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3555" windowWidth="14700" windowHeight="8190" activeTab="9"/>
  </bookViews>
  <sheets>
    <sheet name="BL1" sheetId="1" r:id="rId1"/>
    <sheet name="BL2" sheetId="2" r:id="rId2"/>
    <sheet name="BL3" sheetId="3" r:id="rId3"/>
    <sheet name="BL4" sheetId="4" r:id="rId4"/>
    <sheet name="BL5" sheetId="5" r:id="rId5"/>
    <sheet name="BL6 " sheetId="6" r:id="rId6"/>
    <sheet name="BL7" sheetId="7" r:id="rId7"/>
    <sheet name="BL8" sheetId="8" r:id="rId8"/>
    <sheet name="LIST LOCATION" sheetId="9" r:id="rId9"/>
    <sheet name="RESUME" sheetId="10" r:id="rId10"/>
    <sheet name="Sheet1" sheetId="11" r:id="rId11"/>
  </sheets>
  <externalReferences>
    <externalReference r:id="rId14"/>
    <externalReference r:id="rId15"/>
  </externalReferences>
  <definedNames>
    <definedName name="cables" localSheetId="2">#REF!</definedName>
    <definedName name="cables" localSheetId="6">#REF!</definedName>
    <definedName name="cables">#REF!</definedName>
  </definedNames>
  <calcPr fullCalcOnLoad="1"/>
</workbook>
</file>

<file path=xl/sharedStrings.xml><?xml version="1.0" encoding="utf-8"?>
<sst xmlns="http://schemas.openxmlformats.org/spreadsheetml/2006/main" count="5002" uniqueCount="2067">
  <si>
    <t>RR77-BY01</t>
  </si>
  <si>
    <t>RR73-BY01</t>
  </si>
  <si>
    <t>UA83-BY05</t>
  </si>
  <si>
    <t>UA87-BY06</t>
  </si>
  <si>
    <t>MSIB.A6R8</t>
  </si>
  <si>
    <t>UA 23-BY06</t>
  </si>
  <si>
    <t>TCLA.C6R7.B1</t>
  </si>
  <si>
    <t>TCLA.A6R7.B1</t>
  </si>
  <si>
    <t>BLM.C6G.L7</t>
  </si>
  <si>
    <t>SEM.C6H.L7</t>
  </si>
  <si>
    <t>SEM.C6C.R7</t>
  </si>
  <si>
    <t>SEM.C6E.R7</t>
  </si>
  <si>
    <t>SEM.C6G.R7</t>
  </si>
  <si>
    <t>TD62.2</t>
  </si>
  <si>
    <t>TD62.1</t>
  </si>
  <si>
    <t>BLM.A.TD62.1</t>
  </si>
  <si>
    <t>BLM.H.TD62.1</t>
  </si>
  <si>
    <t>BLM.H.TD62.2</t>
  </si>
  <si>
    <t>BLM.A.TD62.2</t>
  </si>
  <si>
    <t>TD68.1</t>
  </si>
  <si>
    <t>TD68.2</t>
  </si>
  <si>
    <t>BLM.H.TD68.1</t>
  </si>
  <si>
    <t>BLM.A.TD68.2</t>
  </si>
  <si>
    <t>BLM.H.TD68.2</t>
  </si>
  <si>
    <t>BLM.A.TD68.1</t>
  </si>
  <si>
    <t>TCLA.E6.L7.B2</t>
  </si>
  <si>
    <t>MQ.7L7</t>
  </si>
  <si>
    <t>BJBAP.A7L7</t>
  </si>
  <si>
    <t>TLCA.A7.L7.B2</t>
  </si>
  <si>
    <t>TLCA.A7.R7.B1</t>
  </si>
  <si>
    <t>TLCA.E6.R7.B1</t>
  </si>
  <si>
    <t>BLM.A6G.R7</t>
  </si>
  <si>
    <t>TLCA.A6R7.B1</t>
  </si>
  <si>
    <t>BLM.E6E.R7</t>
  </si>
  <si>
    <t>Octant 1</t>
  </si>
  <si>
    <t>Octant 2</t>
  </si>
  <si>
    <t>Octant 3</t>
  </si>
  <si>
    <t>Octant 4</t>
  </si>
  <si>
    <t>Octant 5</t>
  </si>
  <si>
    <t>Octant 6</t>
  </si>
  <si>
    <t>Octant 7</t>
  </si>
  <si>
    <t>Octant 8</t>
  </si>
  <si>
    <t>LHC</t>
  </si>
  <si>
    <t>BLM.E6G.L7</t>
  </si>
  <si>
    <t>BLM.E6G.R7</t>
  </si>
  <si>
    <t>TCLA.A5L3.B2</t>
  </si>
  <si>
    <t>TCLA.B5L3.B2</t>
  </si>
  <si>
    <t>TCLA.6L3.B2</t>
  </si>
  <si>
    <t>TCLA.7L3.B2</t>
  </si>
  <si>
    <t>SEM.B5H.L3</t>
  </si>
  <si>
    <t>SEM.A6E.L3</t>
  </si>
  <si>
    <t>SEM.A6F.L3</t>
  </si>
  <si>
    <t>SEM.A6G.L3</t>
  </si>
  <si>
    <t>SEM.A6H.L3</t>
  </si>
  <si>
    <t>TCLA.A5R3.B2</t>
  </si>
  <si>
    <t>TCLA.B5R3.B2</t>
  </si>
  <si>
    <t>TCLA.6R3.B2</t>
  </si>
  <si>
    <t>TCLA.7R3.B2</t>
  </si>
  <si>
    <t>SEM.B5H.R3</t>
  </si>
  <si>
    <t>SEM.A6H.R3</t>
  </si>
  <si>
    <t>BLM.B4A.R2</t>
  </si>
  <si>
    <t>SEM.B4B.R2</t>
  </si>
  <si>
    <t>BLM.B4A.L8</t>
  </si>
  <si>
    <t>SEM.B4B.L8</t>
  </si>
  <si>
    <t>TCTV.4R2</t>
  </si>
  <si>
    <t>TCTH.4R2</t>
  </si>
  <si>
    <t>BPM.D5L4</t>
  </si>
  <si>
    <t>DFBAE.7R3</t>
  </si>
  <si>
    <t>MSIA.A6R8</t>
  </si>
  <si>
    <t>MSIB.A6R8.</t>
  </si>
  <si>
    <t>BJBAP.B1R8</t>
  </si>
  <si>
    <t>BJBAP.D4R8</t>
  </si>
  <si>
    <t>BJBAP.C6R8</t>
  </si>
  <si>
    <t>BJBAP.B8R8</t>
  </si>
  <si>
    <t>BJBAP.C8R8</t>
  </si>
  <si>
    <t>BJBAP.B11R8</t>
  </si>
  <si>
    <t>BJBAP.C11R8</t>
  </si>
  <si>
    <t>IP 8</t>
  </si>
  <si>
    <t>SEM.A1B.L8</t>
  </si>
  <si>
    <t>SEM.A1B.R8</t>
  </si>
  <si>
    <t>BLM.A6A.R8</t>
  </si>
  <si>
    <t>SEM.A4B.L8</t>
  </si>
  <si>
    <t>SEM.A6B.L8</t>
  </si>
  <si>
    <t>SEM.A4D.R8</t>
  </si>
  <si>
    <t>SEM.A4F.R8</t>
  </si>
  <si>
    <t>SEM.B4D.R8</t>
  </si>
  <si>
    <t>SEM.B4F.R8</t>
  </si>
  <si>
    <t>BLM.C4A.R8</t>
  </si>
  <si>
    <t>SEM.C4B.R8</t>
  </si>
  <si>
    <t>BLM.A6C.R8</t>
  </si>
  <si>
    <t>SEM.A6D.R8</t>
  </si>
  <si>
    <t>SEM.A6F.R8</t>
  </si>
  <si>
    <t>BLM.B6A.R8</t>
  </si>
  <si>
    <t>BLM.B6C.R8</t>
  </si>
  <si>
    <t>SEM.B6D.R8</t>
  </si>
  <si>
    <t>SEM.B6F.R8</t>
  </si>
  <si>
    <t>10-2</t>
  </si>
  <si>
    <t>IP 6</t>
  </si>
  <si>
    <t>BJBAP.D5L3</t>
  </si>
  <si>
    <t>BJBAP.B8L3</t>
  </si>
  <si>
    <t>BJBAP.B11L3</t>
  </si>
  <si>
    <t>BJBAP.B8R3</t>
  </si>
  <si>
    <t>BJBAP.B11R3</t>
  </si>
  <si>
    <t>BJBAP.D5R3</t>
  </si>
  <si>
    <t>IP 3</t>
  </si>
  <si>
    <t>SEM.B4D.L3</t>
  </si>
  <si>
    <t>BLM.D5A.L3</t>
  </si>
  <si>
    <t>2-2</t>
  </si>
  <si>
    <t>SEM.B4D.R3</t>
  </si>
  <si>
    <t>BLM.D5A.R3</t>
  </si>
  <si>
    <t>SEM.A5D.L3</t>
  </si>
  <si>
    <t>SEM.B5D.L3</t>
  </si>
  <si>
    <t>SEM.D5D.L3</t>
  </si>
  <si>
    <t>SEM.A6D.L3</t>
  </si>
  <si>
    <t>SEM.A6D.R3</t>
  </si>
  <si>
    <t>SEM.A5D.R3</t>
  </si>
  <si>
    <t>SEM.B5D.R3</t>
  </si>
  <si>
    <t>SEM.D5D.R3</t>
  </si>
  <si>
    <t>BJBAP.B8L7</t>
  </si>
  <si>
    <t>BJBAP.B11L7</t>
  </si>
  <si>
    <t>BJBAP.B8R7</t>
  </si>
  <si>
    <t>BJBAP.B11R7</t>
  </si>
  <si>
    <t>IP 7</t>
  </si>
  <si>
    <t>4-2</t>
  </si>
  <si>
    <t>1 Left</t>
  </si>
  <si>
    <t>Front end el.</t>
  </si>
  <si>
    <t>Monitor</t>
  </si>
  <si>
    <t>N. BL</t>
  </si>
  <si>
    <t>Patch</t>
  </si>
  <si>
    <t>chas.</t>
  </si>
  <si>
    <t>ch</t>
  </si>
  <si>
    <t>TAS.1L1</t>
  </si>
  <si>
    <t>TAS.1R1</t>
  </si>
  <si>
    <t>BJBAP.A1L1</t>
  </si>
  <si>
    <t>MQXA.1L1</t>
  </si>
  <si>
    <t>BJBAP.A1R1</t>
  </si>
  <si>
    <t>MQXA.1R1</t>
  </si>
  <si>
    <t>MQXB.A2L1</t>
  </si>
  <si>
    <t>BJBAP.A2L1</t>
  </si>
  <si>
    <t>MQXB.A2R1</t>
  </si>
  <si>
    <t>BJBAP.A2R1</t>
  </si>
  <si>
    <t>MQXA.3L1</t>
  </si>
  <si>
    <t>BJBAP.A3L1</t>
  </si>
  <si>
    <t>MQXA.3R1</t>
  </si>
  <si>
    <t>BJBAP.A3R1</t>
  </si>
  <si>
    <t>BJBAP.A4L1</t>
  </si>
  <si>
    <t>BJBAP.A4R1</t>
  </si>
  <si>
    <t>BJBAP.B4L1</t>
  </si>
  <si>
    <t>BJBAP.B4R1</t>
  </si>
  <si>
    <t>MQML.5L1</t>
  </si>
  <si>
    <t>BJBAP.A5L1</t>
  </si>
  <si>
    <t>MQML.5R1</t>
  </si>
  <si>
    <t>BJBAP.A5R1</t>
  </si>
  <si>
    <t>MQML.6L1</t>
  </si>
  <si>
    <t>BJBAP.A6L1</t>
  </si>
  <si>
    <t>MQML.6R1</t>
  </si>
  <si>
    <t>BJBAP.A6R1</t>
  </si>
  <si>
    <t>MQM.A7L1</t>
  </si>
  <si>
    <t>BJBAP.A7L1</t>
  </si>
  <si>
    <t>MQM.A7R1</t>
  </si>
  <si>
    <t>BJBAP.A7R1</t>
  </si>
  <si>
    <t>MQML.8L1</t>
  </si>
  <si>
    <t>BJBAP.A8L1</t>
  </si>
  <si>
    <t>MQML.8R1</t>
  </si>
  <si>
    <t>BJBAP.A8R1</t>
  </si>
  <si>
    <t>MQM.9L1</t>
  </si>
  <si>
    <t>BJBAP.A9L1</t>
  </si>
  <si>
    <t>MQM.9R1</t>
  </si>
  <si>
    <t>BJBAP.A9R1</t>
  </si>
  <si>
    <t>MQML.10L1</t>
  </si>
  <si>
    <t>BJBAP.A10L1</t>
  </si>
  <si>
    <t>MQML.10R1</t>
  </si>
  <si>
    <t>BJBAP.A10R1</t>
  </si>
  <si>
    <t>BLM.A4A.L1</t>
  </si>
  <si>
    <t>BLM.A4A.R1</t>
  </si>
  <si>
    <t>MQ.11L1</t>
  </si>
  <si>
    <t>BJBAP.A11L1</t>
  </si>
  <si>
    <t>MQ.11R1</t>
  </si>
  <si>
    <t>BJBAP.A11R1</t>
  </si>
  <si>
    <t>MQ.12L1</t>
  </si>
  <si>
    <t>BYPLM.A12L1</t>
  </si>
  <si>
    <t>MQ.12R1</t>
  </si>
  <si>
    <t>BYPLM.A12R1</t>
  </si>
  <si>
    <t>MQ.13L1</t>
  </si>
  <si>
    <t>BYPLM.A13L1</t>
  </si>
  <si>
    <t>MQ.13R1</t>
  </si>
  <si>
    <t>BYPLM.A13R1</t>
  </si>
  <si>
    <t>MQ.14L1</t>
  </si>
  <si>
    <t>BYPLM.A14L1</t>
  </si>
  <si>
    <t>MQ.14R1</t>
  </si>
  <si>
    <t>BYPLM.A14R1</t>
  </si>
  <si>
    <t>BLM.A5A.L1</t>
  </si>
  <si>
    <t>BLM.A5A.R1</t>
  </si>
  <si>
    <t>MQ.15L1</t>
  </si>
  <si>
    <t>BYPLM.A15L1</t>
  </si>
  <si>
    <t>MQ.15R1</t>
  </si>
  <si>
    <t>BYPLM.A15R1</t>
  </si>
  <si>
    <t>MQ.16L1</t>
  </si>
  <si>
    <t>BYPLM.A16L1</t>
  </si>
  <si>
    <t>MQ.16R1</t>
  </si>
  <si>
    <t>BYPLM.A16R1</t>
  </si>
  <si>
    <t>BLM.A5C.L1</t>
  </si>
  <si>
    <t>BLM.A5C.R1</t>
  </si>
  <si>
    <t>MQ.17L1</t>
  </si>
  <si>
    <t>BYPLM.A17L1</t>
  </si>
  <si>
    <t>MQ.17R1</t>
  </si>
  <si>
    <t>BYPLM.A17R1</t>
  </si>
  <si>
    <t>BLM.A5D.L1</t>
  </si>
  <si>
    <t>BLM.A5D.R1</t>
  </si>
  <si>
    <t>MQ.18L1</t>
  </si>
  <si>
    <t>BYPLM.A18L1</t>
  </si>
  <si>
    <t>MQ.18R1</t>
  </si>
  <si>
    <t>BYPLM.A18R1</t>
  </si>
  <si>
    <t>BLM.A5E.L1</t>
  </si>
  <si>
    <t>BLM.A5E.R1</t>
  </si>
  <si>
    <t>MQ.19L1</t>
  </si>
  <si>
    <t>BYPLM.A19L1</t>
  </si>
  <si>
    <t>MQ.19R1</t>
  </si>
  <si>
    <t>BYPLM.A19R1</t>
  </si>
  <si>
    <t>BLM.A5F.L1</t>
  </si>
  <si>
    <t>BLM.A5F.R1</t>
  </si>
  <si>
    <t>MQ.20L1</t>
  </si>
  <si>
    <t>BYPLM.A20L1</t>
  </si>
  <si>
    <t>MQ.20R1</t>
  </si>
  <si>
    <t>BYPLM.A20R1</t>
  </si>
  <si>
    <t>BLM.A5G.L1</t>
  </si>
  <si>
    <t>BLM.A5G.R1</t>
  </si>
  <si>
    <t>MQ.21L1</t>
  </si>
  <si>
    <t>BYPLM.A21L1</t>
  </si>
  <si>
    <t>MQ.21R1</t>
  </si>
  <si>
    <t>BYPLM.A21R1</t>
  </si>
  <si>
    <t>MQ.22L1</t>
  </si>
  <si>
    <t>BYPLM.A22L1</t>
  </si>
  <si>
    <t>MQ.22R1</t>
  </si>
  <si>
    <t>BYPLM.A22R1</t>
  </si>
  <si>
    <t>MQ.23L1</t>
  </si>
  <si>
    <t>BYPLM.A23L1</t>
  </si>
  <si>
    <t>MQ.23R1</t>
  </si>
  <si>
    <t>BYPLM.A23R1</t>
  </si>
  <si>
    <t>MQ.24L1</t>
  </si>
  <si>
    <t>BYPLM.A24L1</t>
  </si>
  <si>
    <t>MQ.24R1</t>
  </si>
  <si>
    <t>BYPLM.A24R1</t>
  </si>
  <si>
    <t>MQ.25L1</t>
  </si>
  <si>
    <t>BYPLM.A25L1</t>
  </si>
  <si>
    <t>MQ.25R1</t>
  </si>
  <si>
    <t>BYPLM.A25R1</t>
  </si>
  <si>
    <t>MQ.26L1</t>
  </si>
  <si>
    <t>BYPLM.A26L1</t>
  </si>
  <si>
    <t>MQ.26R1</t>
  </si>
  <si>
    <t>BYPLM.A26R1</t>
  </si>
  <si>
    <t>MQ.27L1</t>
  </si>
  <si>
    <t>BYPLM.A27L1</t>
  </si>
  <si>
    <t>MQ.27R1</t>
  </si>
  <si>
    <t>BYPLM.A27R1</t>
  </si>
  <si>
    <t>MQ.28L1</t>
  </si>
  <si>
    <t>BYPLM.A28L1</t>
  </si>
  <si>
    <t>MQ.28R1</t>
  </si>
  <si>
    <t>BYPLM.A28R1</t>
  </si>
  <si>
    <t>MQ.29L1</t>
  </si>
  <si>
    <t>BYPLM.A29L1</t>
  </si>
  <si>
    <t>MQ.29R1</t>
  </si>
  <si>
    <t>BYPLM.A29R1</t>
  </si>
  <si>
    <t>MQ.30L1</t>
  </si>
  <si>
    <t>BYPLM.A30L1</t>
  </si>
  <si>
    <t>MQ.30R1</t>
  </si>
  <si>
    <t>BYPLM.A30R1</t>
  </si>
  <si>
    <t>MQ.31L1</t>
  </si>
  <si>
    <t>BYPLM.A31L1</t>
  </si>
  <si>
    <t>MQ.31R1</t>
  </si>
  <si>
    <t>BYPLM.A31R1</t>
  </si>
  <si>
    <t>MQ.32L1</t>
  </si>
  <si>
    <t>BYPLM.A32L1</t>
  </si>
  <si>
    <t>MQ.32R1</t>
  </si>
  <si>
    <t>BYPLM.A32R1</t>
  </si>
  <si>
    <t>MQ.33L1</t>
  </si>
  <si>
    <t>BYPLM.A33L1</t>
  </si>
  <si>
    <t>MQ.33R1</t>
  </si>
  <si>
    <t>BYPLM.A33R1</t>
  </si>
  <si>
    <t>MQ.34R1</t>
  </si>
  <si>
    <t>BYPLM.A34R1</t>
  </si>
  <si>
    <t>Example cablage quad</t>
  </si>
  <si>
    <t>2 Left</t>
  </si>
  <si>
    <t>MQXA.1L2</t>
  </si>
  <si>
    <t>BJBAP.A1L2</t>
  </si>
  <si>
    <t>MQXA.1R2</t>
  </si>
  <si>
    <t>BJBAP.A1R2</t>
  </si>
  <si>
    <t>BJBAP.B4L2</t>
  </si>
  <si>
    <t>BLM.B4A.L2</t>
  </si>
  <si>
    <t>BJBAP.A6R2</t>
  </si>
  <si>
    <t>BLM.A6A.R2</t>
  </si>
  <si>
    <t>MQML.6R2</t>
  </si>
  <si>
    <t>BJBAP.A2L2</t>
  </si>
  <si>
    <t>BJBAP.A2R2</t>
  </si>
  <si>
    <t>BJBAP.A3L2</t>
  </si>
  <si>
    <t>MQXA.3R2</t>
  </si>
  <si>
    <t>BJBAP.A3R2</t>
  </si>
  <si>
    <t>BLM.B4C.L2</t>
  </si>
  <si>
    <t>BJBAP.A4L2</t>
  </si>
  <si>
    <t>MQY.A4R2</t>
  </si>
  <si>
    <t>BJBAP.A4R2</t>
  </si>
  <si>
    <t>TDI.4L2</t>
  </si>
  <si>
    <t>TCDD.4L2</t>
  </si>
  <si>
    <t>MQM.A5R2</t>
  </si>
  <si>
    <t>BJBAP.A5R2</t>
  </si>
  <si>
    <t>MQY.A4L2</t>
  </si>
  <si>
    <t>BJBAP.C4L2</t>
  </si>
  <si>
    <t>MQY.A5L2</t>
  </si>
  <si>
    <t>BJBAP.A5L2</t>
  </si>
  <si>
    <t>BJBAP.A6L2</t>
  </si>
  <si>
    <t>MQM.A7R2</t>
  </si>
  <si>
    <t>BJBAP.A7R2</t>
  </si>
  <si>
    <t>MQML.6L2</t>
  </si>
  <si>
    <t>BJBAP.B6L2</t>
  </si>
  <si>
    <t>MQML.8R2</t>
  </si>
  <si>
    <t>BJBAP.A8R2</t>
  </si>
  <si>
    <t>MQM.A7L2</t>
  </si>
  <si>
    <t>BJBAP.A7L2</t>
  </si>
  <si>
    <t>MQM.9R2</t>
  </si>
  <si>
    <t>BJBAP.A9R2</t>
  </si>
  <si>
    <t>MQML.8L2</t>
  </si>
  <si>
    <t>BJBAP.A8L2</t>
  </si>
  <si>
    <t>MQML.10R2</t>
  </si>
  <si>
    <t>BJBAP.A10R2</t>
  </si>
  <si>
    <t>MQM.9L2</t>
  </si>
  <si>
    <t>BJBAP.A9L2</t>
  </si>
  <si>
    <t>MQ.11R2</t>
  </si>
  <si>
    <t>BJBAP.A11R2</t>
  </si>
  <si>
    <t>MQML.10L2</t>
  </si>
  <si>
    <t>BJBAP.A10L2</t>
  </si>
  <si>
    <t>MQ.11L2</t>
  </si>
  <si>
    <t>BJBAP.A11L2</t>
  </si>
  <si>
    <t>BYPLM.A12L2</t>
  </si>
  <si>
    <t>MQ.12R2</t>
  </si>
  <si>
    <t>BYPLM.A12R2</t>
  </si>
  <si>
    <t>BYPLM.A13L2</t>
  </si>
  <si>
    <t>MQ.13R2</t>
  </si>
  <si>
    <t>BYPLM.A13R2</t>
  </si>
  <si>
    <t>BYPLM.A14L2</t>
  </si>
  <si>
    <t>MQ.14R2</t>
  </si>
  <si>
    <t>BYPLM.A14R2</t>
  </si>
  <si>
    <t>BYPLM.A15L2</t>
  </si>
  <si>
    <t>MQ.15R2</t>
  </si>
  <si>
    <t>BYPLM.A15R2</t>
  </si>
  <si>
    <t>BYPLM.A16L2</t>
  </si>
  <si>
    <t>MQ.16R2</t>
  </si>
  <si>
    <t>BYPLM.A16R2</t>
  </si>
  <si>
    <t>BYPLM.A17L2</t>
  </si>
  <si>
    <t>MQ.17R2</t>
  </si>
  <si>
    <t>BYPLM.A17R2</t>
  </si>
  <si>
    <t>BYPLM.A18L2</t>
  </si>
  <si>
    <t>MQ.18R2</t>
  </si>
  <si>
    <t>BYPLM.A18R2</t>
  </si>
  <si>
    <t>BYPLM.A19L2</t>
  </si>
  <si>
    <t>MQ.19R2</t>
  </si>
  <si>
    <t>BYPLM.A19R2</t>
  </si>
  <si>
    <t>BYPLM.A20L2</t>
  </si>
  <si>
    <t>MQ.20R2</t>
  </si>
  <si>
    <t>BYPLM.A20R2</t>
  </si>
  <si>
    <t>BYPLM.A21L2</t>
  </si>
  <si>
    <t>MQ.21R2</t>
  </si>
  <si>
    <t>BYPLM.A21R2</t>
  </si>
  <si>
    <t>BYPLM.A22L2</t>
  </si>
  <si>
    <t>MQ.22R2</t>
  </si>
  <si>
    <t>BYPLM.A22R2</t>
  </si>
  <si>
    <t>BYPLM.A23L2</t>
  </si>
  <si>
    <t>MQ.23R2</t>
  </si>
  <si>
    <t>BYPLM.A23R2</t>
  </si>
  <si>
    <t>BYPLM.A24L2</t>
  </si>
  <si>
    <t>MQ.24R2</t>
  </si>
  <si>
    <t>BYPLM.A24R2</t>
  </si>
  <si>
    <t>BYPLM.A25L2</t>
  </si>
  <si>
    <t>MQ.25R2</t>
  </si>
  <si>
    <t>BYPLM.A25R2</t>
  </si>
  <si>
    <t>BYPLM.A26L2</t>
  </si>
  <si>
    <t>MQ.26R2</t>
  </si>
  <si>
    <t>BYPLM.A26R2</t>
  </si>
  <si>
    <t>BYPLM.A27L2</t>
  </si>
  <si>
    <t>MQ.27R2</t>
  </si>
  <si>
    <t>BYPLM.A27R2</t>
  </si>
  <si>
    <t>BYPLM.A28L2</t>
  </si>
  <si>
    <t>MQ.28R2</t>
  </si>
  <si>
    <t>BYPLM.A28R2</t>
  </si>
  <si>
    <t>BYPLM.A29L2</t>
  </si>
  <si>
    <t>MQ.29R2</t>
  </si>
  <si>
    <t>BYPLM.A29R2</t>
  </si>
  <si>
    <t>BYPLM.A30L2</t>
  </si>
  <si>
    <t>MQ.30R2</t>
  </si>
  <si>
    <t>BYPLM.A30R2</t>
  </si>
  <si>
    <t>BYPLM.A31L2</t>
  </si>
  <si>
    <t>MQ.31R2</t>
  </si>
  <si>
    <t>BYPLM.A31R2</t>
  </si>
  <si>
    <t>BYPLM.A32L2</t>
  </si>
  <si>
    <t>MQ.32R2</t>
  </si>
  <si>
    <t>BYPLM.A32R2</t>
  </si>
  <si>
    <t>BYPLM.A33L2</t>
  </si>
  <si>
    <t>MQ.33R2</t>
  </si>
  <si>
    <t>BYPLM.A33R2</t>
  </si>
  <si>
    <t>MQ.34R2</t>
  </si>
  <si>
    <t>BYPLM.A34R2</t>
  </si>
  <si>
    <t>4 Left</t>
  </si>
  <si>
    <t>4  Left</t>
  </si>
  <si>
    <t>BJBAP.A5L4</t>
  </si>
  <si>
    <t>BLM.A5A.L4</t>
  </si>
  <si>
    <t>spare</t>
  </si>
  <si>
    <t>BLM.A5A.R4</t>
  </si>
  <si>
    <t>BJBAP.B5L4</t>
  </si>
  <si>
    <t>BJBAP.B5R4</t>
  </si>
  <si>
    <t>BLM.A5B.L4</t>
  </si>
  <si>
    <t>BLM.A5B.R4</t>
  </si>
  <si>
    <t>MQY.5L4</t>
  </si>
  <si>
    <t>BJBAP.C5L4</t>
  </si>
  <si>
    <t>MQY.5R4</t>
  </si>
  <si>
    <t>BJBAP.C5R4</t>
  </si>
  <si>
    <t>BLM.A5C.L4</t>
  </si>
  <si>
    <t>BLM.A5C.R4</t>
  </si>
  <si>
    <t>MQY.6L4</t>
  </si>
  <si>
    <t>BJBAP.A6L4</t>
  </si>
  <si>
    <t>MQY.6R4</t>
  </si>
  <si>
    <t>BJBAP.A6R4</t>
  </si>
  <si>
    <t>BLM.A5D.L4</t>
  </si>
  <si>
    <t>BLM.A5D.R4</t>
  </si>
  <si>
    <t>MQM.7L4</t>
  </si>
  <si>
    <t>BJBAP.A7L4</t>
  </si>
  <si>
    <t>MQM.7R4</t>
  </si>
  <si>
    <t>BJBAP.A7R4</t>
  </si>
  <si>
    <t>BLM.A5E.L4</t>
  </si>
  <si>
    <t>BLM.A5E.R4</t>
  </si>
  <si>
    <t>MQML.8L4</t>
  </si>
  <si>
    <t>BJBAP.A8L4</t>
  </si>
  <si>
    <t>MQML.8R4</t>
  </si>
  <si>
    <t>BJBAP.A8R4</t>
  </si>
  <si>
    <t>BLM.A5F.L4</t>
  </si>
  <si>
    <t>BLM.A5F.R4</t>
  </si>
  <si>
    <t>MQM.9L4</t>
  </si>
  <si>
    <t>BJBAP.A9L4</t>
  </si>
  <si>
    <t>MQM.9R4</t>
  </si>
  <si>
    <t>BJBAP.A9R4</t>
  </si>
  <si>
    <t>MQML.10L4</t>
  </si>
  <si>
    <t>BJBAP.A10L4</t>
  </si>
  <si>
    <t>MQML.10R4</t>
  </si>
  <si>
    <t>BJBAP.A10R4</t>
  </si>
  <si>
    <t>MQ.11L4</t>
  </si>
  <si>
    <t>BJBAP.A11L4</t>
  </si>
  <si>
    <t>MQ.11R4</t>
  </si>
  <si>
    <t>BJBAP.A11R4</t>
  </si>
  <si>
    <t>MQ.12L4</t>
  </si>
  <si>
    <t>BYPLM.A12L4</t>
  </si>
  <si>
    <t>MQ.12R4</t>
  </si>
  <si>
    <t>BYPLM.A12R4</t>
  </si>
  <si>
    <t>MQ.13L4</t>
  </si>
  <si>
    <t>BYPLM.A13L4</t>
  </si>
  <si>
    <t>MQ.13R4</t>
  </si>
  <si>
    <t>BYPLM.A13R4</t>
  </si>
  <si>
    <t>MQ.14L4</t>
  </si>
  <si>
    <t>BYPLM.A14L4</t>
  </si>
  <si>
    <t>MQ.14R4</t>
  </si>
  <si>
    <t>BYPLM.A14R4</t>
  </si>
  <si>
    <t>MQ.15L4</t>
  </si>
  <si>
    <t>BYPLM.A15L4</t>
  </si>
  <si>
    <t>MQ.15R4</t>
  </si>
  <si>
    <t>BYPLM.A15R4</t>
  </si>
  <si>
    <t>MQ.16L4</t>
  </si>
  <si>
    <t>BYPLM.A16L4</t>
  </si>
  <si>
    <t>MQ.16R4</t>
  </si>
  <si>
    <t>BYPLM.A16R4</t>
  </si>
  <si>
    <t>MQ.17L4</t>
  </si>
  <si>
    <t>BYPLM.A17L4</t>
  </si>
  <si>
    <t>MQ.17R4</t>
  </si>
  <si>
    <t>BYPLM.A17R4</t>
  </si>
  <si>
    <t>MQ.18L4</t>
  </si>
  <si>
    <t>BYPLM.A18L4</t>
  </si>
  <si>
    <t>MQ.18R4</t>
  </si>
  <si>
    <t>BYPLM.A18R4</t>
  </si>
  <si>
    <t>MQ.19L4</t>
  </si>
  <si>
    <t>BYPLM.A19L4</t>
  </si>
  <si>
    <t>MQ.19R4</t>
  </si>
  <si>
    <t>BYPLM.A19R4</t>
  </si>
  <si>
    <t>MQ.20L4</t>
  </si>
  <si>
    <t>BYPLM.A20L4</t>
  </si>
  <si>
    <t>MQ.20R4</t>
  </si>
  <si>
    <t>MQ.21L4</t>
  </si>
  <si>
    <t>BYPLM.A21L4</t>
  </si>
  <si>
    <t>MQ.21R4</t>
  </si>
  <si>
    <t>MQ.22L4</t>
  </si>
  <si>
    <t>BYPLM.A22L4</t>
  </si>
  <si>
    <t>MQ.22R4</t>
  </si>
  <si>
    <t>MQ.23L4</t>
  </si>
  <si>
    <t>BYPLM.A23L4</t>
  </si>
  <si>
    <t>MQ.23R4</t>
  </si>
  <si>
    <t>MQ.24L4</t>
  </si>
  <si>
    <t>BYPLM.A24L4</t>
  </si>
  <si>
    <t>MQ.24R4</t>
  </si>
  <si>
    <t>MQ.25L4</t>
  </si>
  <si>
    <t>BYPLM.A25L4</t>
  </si>
  <si>
    <t>MQ.25R4</t>
  </si>
  <si>
    <t>MQ.26L4</t>
  </si>
  <si>
    <t>BYPLM.A26L4</t>
  </si>
  <si>
    <t>MQ.26R4</t>
  </si>
  <si>
    <t>MQ.27L4</t>
  </si>
  <si>
    <t>BYPLM.A27L4</t>
  </si>
  <si>
    <t>MQ.27R4</t>
  </si>
  <si>
    <t>MQ.28L4</t>
  </si>
  <si>
    <t>BYPLM.A28L4</t>
  </si>
  <si>
    <t>MQ.28R4</t>
  </si>
  <si>
    <t>MQ.29L4</t>
  </si>
  <si>
    <t>BYPLM.A29L4</t>
  </si>
  <si>
    <t>MQ.29R4</t>
  </si>
  <si>
    <t>MQ.30L4</t>
  </si>
  <si>
    <t>BYPLM.A30L4</t>
  </si>
  <si>
    <t>MQ.30R4</t>
  </si>
  <si>
    <t>MQ.31L4</t>
  </si>
  <si>
    <t>BYPLM.A31L4</t>
  </si>
  <si>
    <t>MQ.31R4</t>
  </si>
  <si>
    <t>MQ.32L4</t>
  </si>
  <si>
    <t>BYPLM.A32L4</t>
  </si>
  <si>
    <t>MQ.32R4</t>
  </si>
  <si>
    <t>MQ.33L4</t>
  </si>
  <si>
    <t>BYPLM.A33L4</t>
  </si>
  <si>
    <t>MQ.33R4</t>
  </si>
  <si>
    <t>MQ.34R4</t>
  </si>
  <si>
    <t>5 Left</t>
  </si>
  <si>
    <t>TAS.1L5</t>
  </si>
  <si>
    <t>TAS.1R5</t>
  </si>
  <si>
    <t>MQXA.1L5</t>
  </si>
  <si>
    <t>BJBAP.A1L5</t>
  </si>
  <si>
    <t>MQXA.1R5</t>
  </si>
  <si>
    <t>BJBAP.A1R5</t>
  </si>
  <si>
    <t>MQXB.A2L5</t>
  </si>
  <si>
    <t>BJBAP.A2L5</t>
  </si>
  <si>
    <t>MQXB.A2R5</t>
  </si>
  <si>
    <t>BJBAP.A2R5</t>
  </si>
  <si>
    <t>MQXA.3L5</t>
  </si>
  <si>
    <t>BJBAP.A3L5</t>
  </si>
  <si>
    <t>MQXA.3R5</t>
  </si>
  <si>
    <t>BJBAP.A3R5</t>
  </si>
  <si>
    <t>BJBAP.A4L5</t>
  </si>
  <si>
    <t>BJBAP.A4R5</t>
  </si>
  <si>
    <t>BJBAP.B4L5</t>
  </si>
  <si>
    <t>BJBAP.B4R5</t>
  </si>
  <si>
    <t>MQY.4L5</t>
  </si>
  <si>
    <t>MQY.4R5</t>
  </si>
  <si>
    <t>TCL.5L5.B2</t>
  </si>
  <si>
    <t>BJBAP.A5L5</t>
  </si>
  <si>
    <t>BJBAP.A5R5</t>
  </si>
  <si>
    <t>MQML.5L5</t>
  </si>
  <si>
    <t>BJBAP.B5L5</t>
  </si>
  <si>
    <t>MQML.6R5</t>
  </si>
  <si>
    <t>BJBAP.A6R5</t>
  </si>
  <si>
    <t>MQML.6L5</t>
  </si>
  <si>
    <t>BJBAP.A6L5</t>
  </si>
  <si>
    <t>MQM.A7R5</t>
  </si>
  <si>
    <t>BJBAP.A7R5</t>
  </si>
  <si>
    <t>MQM.A7L5</t>
  </si>
  <si>
    <t>BJBAP.A7L5</t>
  </si>
  <si>
    <t>MQML.8R5</t>
  </si>
  <si>
    <t>BJBAP.A8R5</t>
  </si>
  <si>
    <t>MQML.8L5</t>
  </si>
  <si>
    <t>BJBAP.A8L5</t>
  </si>
  <si>
    <t>MQM.9R5</t>
  </si>
  <si>
    <t>BJBAP.A9R5</t>
  </si>
  <si>
    <t>MQM.9L5</t>
  </si>
  <si>
    <t>BJBAP.A9L5</t>
  </si>
  <si>
    <t>MQML.10R5</t>
  </si>
  <si>
    <t>BJBAP.A10R5</t>
  </si>
  <si>
    <t>MQML.10L5</t>
  </si>
  <si>
    <t>BJBAP.A10L5</t>
  </si>
  <si>
    <t>MQ.11R5</t>
  </si>
  <si>
    <t>BJBAP.A11R5</t>
  </si>
  <si>
    <t>MQ.11L5</t>
  </si>
  <si>
    <t>BJBAP.A11L5</t>
  </si>
  <si>
    <t>BLM.A5A.L5</t>
  </si>
  <si>
    <t>BLM.A5A.R5</t>
  </si>
  <si>
    <t>BLM.A5B.L5</t>
  </si>
  <si>
    <t>BLM.A5B.R5</t>
  </si>
  <si>
    <t>MQ.12L5</t>
  </si>
  <si>
    <t>BYPLM.A12L5</t>
  </si>
  <si>
    <t>MQ.12R5</t>
  </si>
  <si>
    <t>BYPLM.A12R5</t>
  </si>
  <si>
    <t>BLM.A5C.L5</t>
  </si>
  <si>
    <t>BLM.A5C.R5</t>
  </si>
  <si>
    <t>MQ.13L5</t>
  </si>
  <si>
    <t>BYPLM.A13L5</t>
  </si>
  <si>
    <t>MQ.13R5</t>
  </si>
  <si>
    <t>BYPLM.A13R5</t>
  </si>
  <si>
    <t>MQ.14L5</t>
  </si>
  <si>
    <t>BYPLM.A14L5</t>
  </si>
  <si>
    <t>MQ.14R5</t>
  </si>
  <si>
    <t>BYPLM.A14R5</t>
  </si>
  <si>
    <t>MQ.15L5</t>
  </si>
  <si>
    <t>BYPLM.A15L5</t>
  </si>
  <si>
    <t>MQ.15R5</t>
  </si>
  <si>
    <t>BYPLM.A15R5</t>
  </si>
  <si>
    <t>MQ.16L5</t>
  </si>
  <si>
    <t>BYPLM.A16L5</t>
  </si>
  <si>
    <t>MQ.16R5</t>
  </si>
  <si>
    <t>BYPLM.A16R5</t>
  </si>
  <si>
    <t>MQ.17L5</t>
  </si>
  <si>
    <t>BYPLM.A17L5</t>
  </si>
  <si>
    <t>MQ.17R5</t>
  </si>
  <si>
    <t>BYPLM.A17R5</t>
  </si>
  <si>
    <t>MQ.18L5</t>
  </si>
  <si>
    <t>BYPLM.A18L5</t>
  </si>
  <si>
    <t>MQ.18R5</t>
  </si>
  <si>
    <t>BYPLM.A18R5</t>
  </si>
  <si>
    <t>MQ.19L5</t>
  </si>
  <si>
    <t>BYPLM.A19L5</t>
  </si>
  <si>
    <t>MQ.19R5</t>
  </si>
  <si>
    <t>BYPLM.A19R5</t>
  </si>
  <si>
    <t>MQ.20L5</t>
  </si>
  <si>
    <t>BYPLM.A20L5</t>
  </si>
  <si>
    <t>MQ.20R5</t>
  </si>
  <si>
    <t>MQ.21L5</t>
  </si>
  <si>
    <t>BYPLM.A21L5</t>
  </si>
  <si>
    <t>MQ.21R5</t>
  </si>
  <si>
    <t>MQ.22L5</t>
  </si>
  <si>
    <t>BYPLM.A22L5</t>
  </si>
  <si>
    <t>MQ.22R5</t>
  </si>
  <si>
    <t>MQ.23L5</t>
  </si>
  <si>
    <t>BYPLM.A23L5</t>
  </si>
  <si>
    <t>MQ.23R5</t>
  </si>
  <si>
    <t>MQ.24L5</t>
  </si>
  <si>
    <t>BYPLM.A24L5</t>
  </si>
  <si>
    <t>MQ.24R5</t>
  </si>
  <si>
    <t>MQ.25L5</t>
  </si>
  <si>
    <t>BYPLM.A25L5</t>
  </si>
  <si>
    <t>MQ.25R5</t>
  </si>
  <si>
    <t>MQ.26L5</t>
  </si>
  <si>
    <t>BYPLM.A26L5</t>
  </si>
  <si>
    <t>MQ.26R5</t>
  </si>
  <si>
    <t>MQ.27L5</t>
  </si>
  <si>
    <t>BYPLM.A27L5</t>
  </si>
  <si>
    <t>MQ.27R5</t>
  </si>
  <si>
    <t>MQ.28L5</t>
  </si>
  <si>
    <t>BYPLM.A28L5</t>
  </si>
  <si>
    <t>MQ.28R5</t>
  </si>
  <si>
    <t>MQ.29L5</t>
  </si>
  <si>
    <t>BYPLM.A29L5</t>
  </si>
  <si>
    <t>MQ.29R5</t>
  </si>
  <si>
    <t>MQ.30L5</t>
  </si>
  <si>
    <t>BYPLM.A30L5</t>
  </si>
  <si>
    <t>MQ.30R5</t>
  </si>
  <si>
    <t>MQ.31L5</t>
  </si>
  <si>
    <t>BYPLM.A31L5</t>
  </si>
  <si>
    <t>MQ.31R5</t>
  </si>
  <si>
    <t>MQ.32L5</t>
  </si>
  <si>
    <t>BYPLM.A32L5</t>
  </si>
  <si>
    <t>MQ.32R5</t>
  </si>
  <si>
    <t>MQ.33L5</t>
  </si>
  <si>
    <t>BYPLM.A33L5</t>
  </si>
  <si>
    <t>MQ.33R5</t>
  </si>
  <si>
    <t>MQ.34R5</t>
  </si>
  <si>
    <t>6 Left</t>
  </si>
  <si>
    <t>BJBAP.A4L6</t>
  </si>
  <si>
    <t>BJBAP.A4R6</t>
  </si>
  <si>
    <t>BJBAP.C4L6</t>
  </si>
  <si>
    <t>BLM.C4A.L6</t>
  </si>
  <si>
    <t>TCDS.4L6.B1</t>
  </si>
  <si>
    <t>BJBAP.C4R6</t>
  </si>
  <si>
    <t>BLM.C4A.R6</t>
  </si>
  <si>
    <t>BJBAP.B4L6</t>
  </si>
  <si>
    <t>BJBAP.B4R6</t>
  </si>
  <si>
    <t>TCDQ.4L6.B2</t>
  </si>
  <si>
    <t>BJBAP.D4L6</t>
  </si>
  <si>
    <t>BJBAP.D4R6</t>
  </si>
  <si>
    <t>MQY.4L6</t>
  </si>
  <si>
    <t>BJBAP.E4L6</t>
  </si>
  <si>
    <t>BJBAP.E4R6</t>
  </si>
  <si>
    <t>MQY.5L6</t>
  </si>
  <si>
    <t>BJBAP.A5L6</t>
  </si>
  <si>
    <t>BJBAP.A5R6</t>
  </si>
  <si>
    <t>BLM.D4A.L6</t>
  </si>
  <si>
    <t>BLM.D4A.R6</t>
  </si>
  <si>
    <t>BJBAP.B5L6</t>
  </si>
  <si>
    <t>BJBAP.B5R6</t>
  </si>
  <si>
    <t>MQML.8L6</t>
  </si>
  <si>
    <t>BJBAP.A8L6</t>
  </si>
  <si>
    <t>BJBAP.A8R6</t>
  </si>
  <si>
    <t>BJBAP.A9L6</t>
  </si>
  <si>
    <t>BJBAP.A9R6</t>
  </si>
  <si>
    <t>MQML.10L6</t>
  </si>
  <si>
    <t>BJBAP.A10L6</t>
  </si>
  <si>
    <t>BJBAP.A10R6</t>
  </si>
  <si>
    <t>MQ.11L6</t>
  </si>
  <si>
    <t>BJBAP.A11L6</t>
  </si>
  <si>
    <t>BJBAP.A11R6</t>
  </si>
  <si>
    <t>MQ.12L6</t>
  </si>
  <si>
    <t>BYPLM.A12L6</t>
  </si>
  <si>
    <t>MQ.12R6</t>
  </si>
  <si>
    <t>BYPLM.A12R6</t>
  </si>
  <si>
    <t>MQ.13L6</t>
  </si>
  <si>
    <t>BYPLM.A13L6</t>
  </si>
  <si>
    <t>MQ.13R6</t>
  </si>
  <si>
    <t>BYPLM.A13R6</t>
  </si>
  <si>
    <t>MQ.14L6</t>
  </si>
  <si>
    <t>BYPLM.A14L6</t>
  </si>
  <si>
    <t>MQ.14R6</t>
  </si>
  <si>
    <t>BYPLM.A14R6</t>
  </si>
  <si>
    <t>MQ.15L6</t>
  </si>
  <si>
    <t>BYPLM.A15L6</t>
  </si>
  <si>
    <t>MQ.15R6</t>
  </si>
  <si>
    <t>BYPLM.A15R6</t>
  </si>
  <si>
    <t>MQ.16L6</t>
  </si>
  <si>
    <t>BYPLM.A16L6</t>
  </si>
  <si>
    <t>MQ.16R6</t>
  </si>
  <si>
    <t>BYPLM.A16R6</t>
  </si>
  <si>
    <t>MQ.17L6</t>
  </si>
  <si>
    <t>BYPLM.A17L6</t>
  </si>
  <si>
    <t>MQ.17R6</t>
  </si>
  <si>
    <t>BYPLM.A17R6</t>
  </si>
  <si>
    <t>MQ.18L6</t>
  </si>
  <si>
    <t>BYPLM.A18L6</t>
  </si>
  <si>
    <t>MQ.18R6</t>
  </si>
  <si>
    <t>BYPLM.A18R6</t>
  </si>
  <si>
    <t>MQ.19L6</t>
  </si>
  <si>
    <t>BYPLM.A19L6</t>
  </si>
  <si>
    <t>MQ.19R6</t>
  </si>
  <si>
    <t>BYPLM.A19R6</t>
  </si>
  <si>
    <t>MQ.20L6</t>
  </si>
  <si>
    <t>BYPLM.A20L6</t>
  </si>
  <si>
    <t>MQ.20R6</t>
  </si>
  <si>
    <t>MQ.21L6</t>
  </si>
  <si>
    <t>BYPLM.A21L6</t>
  </si>
  <si>
    <t>MQ.21R6</t>
  </si>
  <si>
    <t>MQ.22L6</t>
  </si>
  <si>
    <t>BYPLM.A22L6</t>
  </si>
  <si>
    <t>MQ.22R6</t>
  </si>
  <si>
    <t>MQ.23L6</t>
  </si>
  <si>
    <t>BYPLM.A23L6</t>
  </si>
  <si>
    <t>MQ.23R6</t>
  </si>
  <si>
    <t>MQ.24L6</t>
  </si>
  <si>
    <t>BYPLM.A24L6</t>
  </si>
  <si>
    <t>MQ.24R6</t>
  </si>
  <si>
    <t>MQ.25L6</t>
  </si>
  <si>
    <t>BYPLM.A25L6</t>
  </si>
  <si>
    <t>MQ.25R6</t>
  </si>
  <si>
    <t>MQ.26L6</t>
  </si>
  <si>
    <t>BYPLM.A26L6</t>
  </si>
  <si>
    <t>MQ.26R6</t>
  </si>
  <si>
    <t>MQ.27L6</t>
  </si>
  <si>
    <t>BYPLM.A27L6</t>
  </si>
  <si>
    <t>MQ.27R6</t>
  </si>
  <si>
    <t>MQ.28L6</t>
  </si>
  <si>
    <t>BYPLM.A28L6</t>
  </si>
  <si>
    <t>MQ.28R6</t>
  </si>
  <si>
    <t>MQ.29L6</t>
  </si>
  <si>
    <t>BYPLM.A29L6</t>
  </si>
  <si>
    <t>MQ.29R6</t>
  </si>
  <si>
    <t>MQ.30L6</t>
  </si>
  <si>
    <t>BYPLM.A30L6</t>
  </si>
  <si>
    <t>MQ.30R6</t>
  </si>
  <si>
    <t>MQ.31L6</t>
  </si>
  <si>
    <t>BYPLM.A31L6</t>
  </si>
  <si>
    <t>MQ.31R6</t>
  </si>
  <si>
    <t>MQ.32L6</t>
  </si>
  <si>
    <t>BYPLM.A32L6</t>
  </si>
  <si>
    <t>MQ.32R6</t>
  </si>
  <si>
    <t>MQ.33L6</t>
  </si>
  <si>
    <t>BYPLM.A33L6</t>
  </si>
  <si>
    <t>MQ.33R6</t>
  </si>
  <si>
    <t>MQ.34R6</t>
  </si>
  <si>
    <t>7 Left</t>
  </si>
  <si>
    <t>7 Rigth</t>
  </si>
  <si>
    <t>BJBAP.A4L7</t>
  </si>
  <si>
    <t>BJBAP.A4R7</t>
  </si>
  <si>
    <t>BLM.A4A.L7</t>
  </si>
  <si>
    <t>BLM.A4A.R7</t>
  </si>
  <si>
    <t>BLM.A4C.L7</t>
  </si>
  <si>
    <t>BLM.A4C.R7</t>
  </si>
  <si>
    <t>BJBAP.B4L7</t>
  </si>
  <si>
    <t>BJBAP.B4R7</t>
  </si>
  <si>
    <t>BLM.A4E.L7</t>
  </si>
  <si>
    <t>BLM.A4E.R7</t>
  </si>
  <si>
    <t>BJBAP.C4R7</t>
  </si>
  <si>
    <t>BJBAP.D4L7</t>
  </si>
  <si>
    <t>BJBAP.D4R7</t>
  </si>
  <si>
    <t>BJBAP.A5L7</t>
  </si>
  <si>
    <t>BJBAP.A5R7</t>
  </si>
  <si>
    <t>BLM.B4A.L7</t>
  </si>
  <si>
    <t>BLM.B4A.R7</t>
  </si>
  <si>
    <t>BJBAP.B5L7</t>
  </si>
  <si>
    <t>BJBAP.B5R7</t>
  </si>
  <si>
    <t>BLM.B4C.L7</t>
  </si>
  <si>
    <t>BLM.B4C.R7</t>
  </si>
  <si>
    <t>BJBAP.C5L7</t>
  </si>
  <si>
    <t>BJBAP.C5R7</t>
  </si>
  <si>
    <t>BLM.D4A.L7</t>
  </si>
  <si>
    <t>BLM.D4A.R7</t>
  </si>
  <si>
    <t>BJBAP.A6L7</t>
  </si>
  <si>
    <t>BJBAP.A6R7</t>
  </si>
  <si>
    <t>BLM.D4C.L7</t>
  </si>
  <si>
    <t>BLM.D4C.R7</t>
  </si>
  <si>
    <t>BJBAP.B6L7</t>
  </si>
  <si>
    <t>BJBAP.B6R7</t>
  </si>
  <si>
    <t>BLM.D4E.L7</t>
  </si>
  <si>
    <t>BLM.D4E.R7</t>
  </si>
  <si>
    <t>MQTLH.C6L7</t>
  </si>
  <si>
    <t>MQTLH.C6R7</t>
  </si>
  <si>
    <t>BJBAP.C6R7</t>
  </si>
  <si>
    <t>BJBAP.A7R7</t>
  </si>
  <si>
    <t>MQ.7R7</t>
  </si>
  <si>
    <t>MQ.8L7</t>
  </si>
  <si>
    <t>MQ.8R7</t>
  </si>
  <si>
    <t>BJBAP.A8R7</t>
  </si>
  <si>
    <t>MQ.9L7</t>
  </si>
  <si>
    <t>MQ.9R7</t>
  </si>
  <si>
    <t>BJBAP.A9R7</t>
  </si>
  <si>
    <t>MQ.10L7</t>
  </si>
  <si>
    <t>MQ.10R7</t>
  </si>
  <si>
    <t>BJBAP.A10R7</t>
  </si>
  <si>
    <t>BLM.C5A.L7</t>
  </si>
  <si>
    <t>BLM.C5A.R7</t>
  </si>
  <si>
    <t>MQ.11L7</t>
  </si>
  <si>
    <t>MQ.11R7</t>
  </si>
  <si>
    <t>BJBAP.A11R7</t>
  </si>
  <si>
    <t>BLM.C5C.L7</t>
  </si>
  <si>
    <t>BLM.C5C.R7</t>
  </si>
  <si>
    <t>MQ.12L7</t>
  </si>
  <si>
    <t>BYPLM.A12L7</t>
  </si>
  <si>
    <t>MQ.12R7</t>
  </si>
  <si>
    <t>BYPLM.A12R7</t>
  </si>
  <si>
    <t>MQ.13L7</t>
  </si>
  <si>
    <t>BYPLM.A13L7</t>
  </si>
  <si>
    <t>MQ.13R7</t>
  </si>
  <si>
    <t>BYPLM.A13R7</t>
  </si>
  <si>
    <t>MQ.14L7</t>
  </si>
  <si>
    <t>BYPLM.A14L7</t>
  </si>
  <si>
    <t>MQ.14R7</t>
  </si>
  <si>
    <t>BYPLM.A14R7</t>
  </si>
  <si>
    <t>BLM.A6A.L7</t>
  </si>
  <si>
    <t>BLM.A6A.R7</t>
  </si>
  <si>
    <t>MQ.15L7</t>
  </si>
  <si>
    <t>BYPLM.A15L7</t>
  </si>
  <si>
    <t>MQ.15R7</t>
  </si>
  <si>
    <t>BYPLM.A15R7</t>
  </si>
  <si>
    <t>MQ.16L7</t>
  </si>
  <si>
    <t>BYPLM.A16L7</t>
  </si>
  <si>
    <t>MQ.16R7</t>
  </si>
  <si>
    <t>BYPLM.A16R7</t>
  </si>
  <si>
    <t>BLM.A6C.L7</t>
  </si>
  <si>
    <t>BLM.A6C.R7</t>
  </si>
  <si>
    <t>MQ.17L7</t>
  </si>
  <si>
    <t>BYPLM.A17L7</t>
  </si>
  <si>
    <t>MQ.17R7</t>
  </si>
  <si>
    <t>BYPLM.A17R7</t>
  </si>
  <si>
    <t>MQ.18L7</t>
  </si>
  <si>
    <t>BYPLM.A18L7</t>
  </si>
  <si>
    <t>MQ.18R7</t>
  </si>
  <si>
    <t>BYPLM.A18R7</t>
  </si>
  <si>
    <t>BLM.A6E.L7</t>
  </si>
  <si>
    <t>BLM.A6E.R7</t>
  </si>
  <si>
    <t>MQ.19L7</t>
  </si>
  <si>
    <t>BYPLM.A19L7</t>
  </si>
  <si>
    <t>MQ.19R7</t>
  </si>
  <si>
    <t>BYPLM.A19R7</t>
  </si>
  <si>
    <t>MQ.20L7</t>
  </si>
  <si>
    <t>BYPLM.A20L7</t>
  </si>
  <si>
    <t>MQ.20R7</t>
  </si>
  <si>
    <t>MQ.21L7</t>
  </si>
  <si>
    <t>BYPLM.A21L7</t>
  </si>
  <si>
    <t>MQ.21R7</t>
  </si>
  <si>
    <t>BLM.B6A.L7</t>
  </si>
  <si>
    <t>BLM.B6A.R7</t>
  </si>
  <si>
    <t>MQ.22L7</t>
  </si>
  <si>
    <t>BYPLM.A22L7</t>
  </si>
  <si>
    <t>MQ.22R7</t>
  </si>
  <si>
    <t>MQ.23L7</t>
  </si>
  <si>
    <t>BYPLM.A23L7</t>
  </si>
  <si>
    <t>MQ.23R7</t>
  </si>
  <si>
    <t>BLM.B6C.L7</t>
  </si>
  <si>
    <t>BLM.B6C.R7</t>
  </si>
  <si>
    <t>MQ.24L7</t>
  </si>
  <si>
    <t>BYPLM.A24L7</t>
  </si>
  <si>
    <t>MQ.24R7</t>
  </si>
  <si>
    <t>MQ.25L7</t>
  </si>
  <si>
    <t>BYPLM.A25L7</t>
  </si>
  <si>
    <t>MQ.25R7</t>
  </si>
  <si>
    <t>BLM.B6E.L7</t>
  </si>
  <si>
    <t>BLM.B6E.R7</t>
  </si>
  <si>
    <t>MQ.26L7</t>
  </si>
  <si>
    <t>BYPLM.A26L7</t>
  </si>
  <si>
    <t>MQ.26R7</t>
  </si>
  <si>
    <t>MQ.27L7</t>
  </si>
  <si>
    <t>BYPLM.A27L7</t>
  </si>
  <si>
    <t>MQ.27R7</t>
  </si>
  <si>
    <t>MQ.28L7</t>
  </si>
  <si>
    <t>BYPLM.A28L7</t>
  </si>
  <si>
    <t>MQ.28R7</t>
  </si>
  <si>
    <t>MQ.29L7</t>
  </si>
  <si>
    <t>BYPLM.A29L7</t>
  </si>
  <si>
    <t>MQ.29R7</t>
  </si>
  <si>
    <t>MQ.30L7</t>
  </si>
  <si>
    <t>BYPLM.A30L7</t>
  </si>
  <si>
    <t>MQ.30R7</t>
  </si>
  <si>
    <t>MQ.31L7</t>
  </si>
  <si>
    <t>BYPLM.A31L7</t>
  </si>
  <si>
    <t>MQ.31R7</t>
  </si>
  <si>
    <t>MQ.32L7</t>
  </si>
  <si>
    <t>BYPLM.A32L7</t>
  </si>
  <si>
    <t>MQ.32R7</t>
  </si>
  <si>
    <t>MQ.33L7</t>
  </si>
  <si>
    <t>BYPLM.A33L7</t>
  </si>
  <si>
    <t>MQ.33R7</t>
  </si>
  <si>
    <t>MQ.34R7</t>
  </si>
  <si>
    <t>8 Left</t>
  </si>
  <si>
    <t>MQXA.1L8</t>
  </si>
  <si>
    <t>BJBAP.A1L8</t>
  </si>
  <si>
    <t>MQXA.1R8</t>
  </si>
  <si>
    <t>BJBAP.A1R8</t>
  </si>
  <si>
    <t>BJBAP.A6L8</t>
  </si>
  <si>
    <t>BLM.A6A.L8</t>
  </si>
  <si>
    <t>BJBAP.B4R8</t>
  </si>
  <si>
    <t>BLM.B4A.R8</t>
  </si>
  <si>
    <t>TCDD.4R8</t>
  </si>
  <si>
    <t>BJBAP.A2L8</t>
  </si>
  <si>
    <t>BJBAP.A2R8</t>
  </si>
  <si>
    <t>MQXA.3L8</t>
  </si>
  <si>
    <t>BJBAP.A3L8</t>
  </si>
  <si>
    <t>BJBAP.A3R8</t>
  </si>
  <si>
    <t>BLM.B4C.R8</t>
  </si>
  <si>
    <t>TDI.4R8</t>
  </si>
  <si>
    <t>MQY.A4L8</t>
  </si>
  <si>
    <t>BJBAP.A4L8</t>
  </si>
  <si>
    <t>BJBAP.A4R8</t>
  </si>
  <si>
    <t>MQM.A5L8</t>
  </si>
  <si>
    <t>BJBAP.A5L8</t>
  </si>
  <si>
    <t>MQY.A4R8</t>
  </si>
  <si>
    <t>BJBAP.C4R8</t>
  </si>
  <si>
    <t>MQY.A5R8</t>
  </si>
  <si>
    <t>BJBAP.A5R8</t>
  </si>
  <si>
    <t>MQM.A7L8</t>
  </si>
  <si>
    <t>BJBAP.A7L8</t>
  </si>
  <si>
    <t>BJBAP.A6R8</t>
  </si>
  <si>
    <t>MQML.8L8</t>
  </si>
  <si>
    <t>BJBAP.A8L8</t>
  </si>
  <si>
    <t>BJBAP.B6R8</t>
  </si>
  <si>
    <t>MQM.9L8</t>
  </si>
  <si>
    <t>BJBAP.A9L8</t>
  </si>
  <si>
    <t>MQM.A7R8</t>
  </si>
  <si>
    <t>BJBAP.A7R8</t>
  </si>
  <si>
    <t>MQML.10L8</t>
  </si>
  <si>
    <t>BJBAP.A10L8</t>
  </si>
  <si>
    <t>MQML.8R8</t>
  </si>
  <si>
    <t>BJBAP.A8R8</t>
  </si>
  <si>
    <t>MQ.11L8</t>
  </si>
  <si>
    <t>BJBAP.A11L8</t>
  </si>
  <si>
    <t>MQM.9R8</t>
  </si>
  <si>
    <t>BJBAP.A9R8</t>
  </si>
  <si>
    <t>MQML.10R8</t>
  </si>
  <si>
    <t>BJBAP.A10R8</t>
  </si>
  <si>
    <t>MQ.11R8</t>
  </si>
  <si>
    <t>BJBAP.A11R8</t>
  </si>
  <si>
    <t>MQ.12L8</t>
  </si>
  <si>
    <t>BYPLM.A12L8</t>
  </si>
  <si>
    <t>MQ.12R8</t>
  </si>
  <si>
    <t>BYPLM.A12R8</t>
  </si>
  <si>
    <t>MQ.13L8</t>
  </si>
  <si>
    <t>BYPLM.A13L8</t>
  </si>
  <si>
    <t>MQ.13R8</t>
  </si>
  <si>
    <t>BYPLM.A13R8</t>
  </si>
  <si>
    <t>MQ.14L8</t>
  </si>
  <si>
    <t>BYPLM.A14L8</t>
  </si>
  <si>
    <t>MQ.14R8</t>
  </si>
  <si>
    <t>BYPLM.A14R8</t>
  </si>
  <si>
    <t>MQ.15L8</t>
  </si>
  <si>
    <t>BYPLM.A15L8</t>
  </si>
  <si>
    <t>MQ.15R8</t>
  </si>
  <si>
    <t>BYPLM.A15R8</t>
  </si>
  <si>
    <t>MQ.16L8</t>
  </si>
  <si>
    <t>BYPLM.A16L8</t>
  </si>
  <si>
    <t>MQ.16R8</t>
  </si>
  <si>
    <t>BYPLM.A16R8</t>
  </si>
  <si>
    <t>MQ.17L8</t>
  </si>
  <si>
    <t>BYPLM.A17L8</t>
  </si>
  <si>
    <t>MQ.17R8</t>
  </si>
  <si>
    <t>BYPLM.A17R8</t>
  </si>
  <si>
    <t>MQ.18L8</t>
  </si>
  <si>
    <t>BYPLM.A18L8</t>
  </si>
  <si>
    <t>MQ.18R8</t>
  </si>
  <si>
    <t>BYPLM.A18R8</t>
  </si>
  <si>
    <t>MQ.19L8</t>
  </si>
  <si>
    <t>BYPLM.A19L8</t>
  </si>
  <si>
    <t>MQ.19R8</t>
  </si>
  <si>
    <t>BYPLM.A19R8</t>
  </si>
  <si>
    <t>MQ.20L8</t>
  </si>
  <si>
    <t>BYPLM.A20L8</t>
  </si>
  <si>
    <t>MQ.20R8</t>
  </si>
  <si>
    <t>MQ.21L8</t>
  </si>
  <si>
    <t>BYPLM.A21L8</t>
  </si>
  <si>
    <t>MQ.21R8</t>
  </si>
  <si>
    <t>MQ.22L8</t>
  </si>
  <si>
    <t>BYPLM.A22L8</t>
  </si>
  <si>
    <t>MQ.22R8</t>
  </si>
  <si>
    <t>MQ.23L8</t>
  </si>
  <si>
    <t>BYPLM.A23L8</t>
  </si>
  <si>
    <t>MQ.23R8</t>
  </si>
  <si>
    <t>MQ.24L8</t>
  </si>
  <si>
    <t>BYPLM.A24L8</t>
  </si>
  <si>
    <t>MQ.24R8</t>
  </si>
  <si>
    <t>MQ.25L8</t>
  </si>
  <si>
    <t>BYPLM.A25L8</t>
  </si>
  <si>
    <t>MQ.25R8</t>
  </si>
  <si>
    <t>MQ.26L8</t>
  </si>
  <si>
    <t>BYPLM.A26L8</t>
  </si>
  <si>
    <t>MQ.26R8</t>
  </si>
  <si>
    <t>MQ.27L8</t>
  </si>
  <si>
    <t>BYPLM.A27L8</t>
  </si>
  <si>
    <t>MQ.27R8</t>
  </si>
  <si>
    <t>MQ.28L8</t>
  </si>
  <si>
    <t>BYPLM.A28L8</t>
  </si>
  <si>
    <t>MQ.28R8</t>
  </si>
  <si>
    <t>MQ.29L8</t>
  </si>
  <si>
    <t>BYPLM.A29L8</t>
  </si>
  <si>
    <t>MQ.29R8</t>
  </si>
  <si>
    <t>MQ.30L8</t>
  </si>
  <si>
    <t>BYPLM.A30L8</t>
  </si>
  <si>
    <t>MQ.30R8</t>
  </si>
  <si>
    <t>MQ.31L8</t>
  </si>
  <si>
    <t>BYPLM.A31L8</t>
  </si>
  <si>
    <t>MQ.31R8</t>
  </si>
  <si>
    <t>MQ.32L8</t>
  </si>
  <si>
    <t>BYPLM.A32L8</t>
  </si>
  <si>
    <t>MQ.32R8</t>
  </si>
  <si>
    <t>MQ.33L8</t>
  </si>
  <si>
    <t>BYPLM.A33L8</t>
  </si>
  <si>
    <t>MQ.33R8</t>
  </si>
  <si>
    <t>MQ.34R8</t>
  </si>
  <si>
    <t>3 Left</t>
  </si>
  <si>
    <t>MQWB.4L3</t>
  </si>
  <si>
    <t>BJBAP.A4L3</t>
  </si>
  <si>
    <t>MQWB.4R3</t>
  </si>
  <si>
    <t>BJBAP.A4R3</t>
  </si>
  <si>
    <t>BJBAP.B4L3</t>
  </si>
  <si>
    <t>BJBAP.B4R3</t>
  </si>
  <si>
    <t>BLM.B4A.L3</t>
  </si>
  <si>
    <t>BJBAP.A5L3</t>
  </si>
  <si>
    <t>BJBAP.A5R3</t>
  </si>
  <si>
    <t>BJBAP.B5L3</t>
  </si>
  <si>
    <t>MQWB.5R3</t>
  </si>
  <si>
    <t>BJBAP.B5R3</t>
  </si>
  <si>
    <t>BLM.A5A.L3</t>
  </si>
  <si>
    <t>MQWB.5L3</t>
  </si>
  <si>
    <t>TCP.6L3.B1</t>
  </si>
  <si>
    <t>BJBAP.A6L3</t>
  </si>
  <si>
    <t>TCP.6R3.B2</t>
  </si>
  <si>
    <t>BJBAP.A6R3</t>
  </si>
  <si>
    <t>MQTLH.D6L3</t>
  </si>
  <si>
    <t>BJBAP.B6L3</t>
  </si>
  <si>
    <t>MQTLH.C6R3</t>
  </si>
  <si>
    <t>BJBAP.B6R3</t>
  </si>
  <si>
    <t>DFBAE.7L3</t>
  </si>
  <si>
    <t>BJBAP.A7L3</t>
  </si>
  <si>
    <t>BJBAP.A7R3</t>
  </si>
  <si>
    <t>MQ.7L3</t>
  </si>
  <si>
    <t>BJBAP.B7L3</t>
  </si>
  <si>
    <t>MQ.7R3</t>
  </si>
  <si>
    <t>BJBAP.B7R3</t>
  </si>
  <si>
    <t>MQ.8L3</t>
  </si>
  <si>
    <t>BJBAP.A8L3</t>
  </si>
  <si>
    <t>MQ.8R3</t>
  </si>
  <si>
    <t>BJBAP.A8R3</t>
  </si>
  <si>
    <t>MQ.9L3</t>
  </si>
  <si>
    <t>BJBAP.A9L3</t>
  </si>
  <si>
    <t>BJBAP.A9R3</t>
  </si>
  <si>
    <t>BLM.B5A.L3</t>
  </si>
  <si>
    <t>BLM.B5A.R3</t>
  </si>
  <si>
    <t>MQ.10L3</t>
  </si>
  <si>
    <t>BJBAP.A10L3</t>
  </si>
  <si>
    <t>MQ.10R3</t>
  </si>
  <si>
    <t>BJBAP.A10R3</t>
  </si>
  <si>
    <t>MQ.11L3</t>
  </si>
  <si>
    <t>BJBAP.A11L3</t>
  </si>
  <si>
    <t>MQ.11R3</t>
  </si>
  <si>
    <t>BJBAP.A11R3</t>
  </si>
  <si>
    <t>MQ.12L3</t>
  </si>
  <si>
    <t>BYPLM.A12L3</t>
  </si>
  <si>
    <t>MQ.12R3</t>
  </si>
  <si>
    <t>BYPLM.A12R3</t>
  </si>
  <si>
    <t>BLM.B5E.L3</t>
  </si>
  <si>
    <t>BLM.B5E.R3</t>
  </si>
  <si>
    <t>MQ.13L3</t>
  </si>
  <si>
    <t>BYPLM.A13L3</t>
  </si>
  <si>
    <t>MQ.13R3</t>
  </si>
  <si>
    <t>BYPLM.A13R3</t>
  </si>
  <si>
    <t>MQ.14L3</t>
  </si>
  <si>
    <t>BYPLM.A14L3</t>
  </si>
  <si>
    <t>MQ.14R3</t>
  </si>
  <si>
    <t>BYPLM.A14R3</t>
  </si>
  <si>
    <t>MQ.15L3</t>
  </si>
  <si>
    <t>BYPLM.A15L3</t>
  </si>
  <si>
    <t>MQ.15R3</t>
  </si>
  <si>
    <t>BYPLM.A15R3</t>
  </si>
  <si>
    <t>MQ.16L3</t>
  </si>
  <si>
    <t>BYPLM.A16L3</t>
  </si>
  <si>
    <t>MQ.16R3</t>
  </si>
  <si>
    <t>BYPLM.A16R3</t>
  </si>
  <si>
    <t>MQ.17L3</t>
  </si>
  <si>
    <t>BYPLM.A17L3</t>
  </si>
  <si>
    <t>MQ.17R3</t>
  </si>
  <si>
    <t>BYPLM.A17R3</t>
  </si>
  <si>
    <t>MQ.18L3</t>
  </si>
  <si>
    <t>BYPLM.A18L3</t>
  </si>
  <si>
    <t>MQ.18R3</t>
  </si>
  <si>
    <t>BYPLM.A18R3</t>
  </si>
  <si>
    <t>MQ.19L3</t>
  </si>
  <si>
    <t>BYPLM.A19L3</t>
  </si>
  <si>
    <t>MQ.19R3</t>
  </si>
  <si>
    <t>BYPLM.A19R3</t>
  </si>
  <si>
    <t>MQ.20L3</t>
  </si>
  <si>
    <t>BYPLM.A20L3</t>
  </si>
  <si>
    <t>MQ.20R3</t>
  </si>
  <si>
    <t>MQ.21L3</t>
  </si>
  <si>
    <t>BYPLM.A21L3</t>
  </si>
  <si>
    <t>MQ.21R3</t>
  </si>
  <si>
    <t>MQ.22L3</t>
  </si>
  <si>
    <t>BYPLM.A22L3</t>
  </si>
  <si>
    <t>MQ.22R3</t>
  </si>
  <si>
    <t>MQ.23L3</t>
  </si>
  <si>
    <t>BYPLM.A23L3</t>
  </si>
  <si>
    <t>MQ.23R3</t>
  </si>
  <si>
    <t>MQ.24L3</t>
  </si>
  <si>
    <t>BYPLM.A24L3</t>
  </si>
  <si>
    <t>MQ.24R3</t>
  </si>
  <si>
    <t>MQ.25L3</t>
  </si>
  <si>
    <t>BYPLM.A25L3</t>
  </si>
  <si>
    <t>MQ.25R3</t>
  </si>
  <si>
    <t>MQ.26L3</t>
  </si>
  <si>
    <t>BYPLM.A26L3</t>
  </si>
  <si>
    <t>MQ.26R3</t>
  </si>
  <si>
    <t>MQ.27L3</t>
  </si>
  <si>
    <t>BYPLM.A27L3</t>
  </si>
  <si>
    <t>MQ.27R3</t>
  </si>
  <si>
    <t>MQ.28L3</t>
  </si>
  <si>
    <t>BYPLM.A28L3</t>
  </si>
  <si>
    <t>MQ.28R3</t>
  </si>
  <si>
    <t>MQ.29L3</t>
  </si>
  <si>
    <t>BYPLM.A29L3</t>
  </si>
  <si>
    <t>MQ.29R3</t>
  </si>
  <si>
    <t>MQ.30L3</t>
  </si>
  <si>
    <t>BYPLM.A30L3</t>
  </si>
  <si>
    <t>MQ.30R3</t>
  </si>
  <si>
    <t>MQ.31L3</t>
  </si>
  <si>
    <t>BYPLM.A31L3</t>
  </si>
  <si>
    <t>MQ.31R3</t>
  </si>
  <si>
    <t>MQ.32L3</t>
  </si>
  <si>
    <t>BYPLM.A32L3</t>
  </si>
  <si>
    <t>MQ.32R3</t>
  </si>
  <si>
    <t>MQ.33L3</t>
  </si>
  <si>
    <t>BYPLM.A33L3</t>
  </si>
  <si>
    <t>MQ.33R3</t>
  </si>
  <si>
    <t>MQ.34R3</t>
  </si>
  <si>
    <t>TCSG.A4R7.B1</t>
  </si>
  <si>
    <t>TCSM.A4L7.B2</t>
  </si>
  <si>
    <t>TCSM.A4R7.B1</t>
  </si>
  <si>
    <t>TCSG.A4L7.B2</t>
  </si>
  <si>
    <t>TCSM.B4L7.B2</t>
  </si>
  <si>
    <t>TCSG.B4L7.B2</t>
  </si>
  <si>
    <t>TCSG.B4R7.B1</t>
  </si>
  <si>
    <t>TCSM.B4R7.B1</t>
  </si>
  <si>
    <t>TCSG.A5R7.B1</t>
  </si>
  <si>
    <t>TCSM.A5R7.B1</t>
  </si>
  <si>
    <t>TCSG.B5R7.B1</t>
  </si>
  <si>
    <t>TCSM.B5R7.B1</t>
  </si>
  <si>
    <t>TCSM.A5L7.B2</t>
  </si>
  <si>
    <t>TCSG.A5L7.B2</t>
  </si>
  <si>
    <t>TCSM.B5L7.B2</t>
  </si>
  <si>
    <t>TCSG.C5R7.B1</t>
  </si>
  <si>
    <t>TCSM.C5R7.B1</t>
  </si>
  <si>
    <t>TCSG.D5R7.B1</t>
  </si>
  <si>
    <t>TCSM.D5R7.B1</t>
  </si>
  <si>
    <t>TCSG.E5R7.B1</t>
  </si>
  <si>
    <t>TCSM.E5R7.B1</t>
  </si>
  <si>
    <t>TCSG.6R7.B1</t>
  </si>
  <si>
    <t>TCSM.6R7.B1</t>
  </si>
  <si>
    <t>TCP.D6.L7.B1</t>
  </si>
  <si>
    <t>TCP.C6.L7.B1</t>
  </si>
  <si>
    <t>TCP.B6.L7.B1</t>
  </si>
  <si>
    <t>TCP.A6.L7.B1</t>
  </si>
  <si>
    <t>TCHSV.6L7.B1</t>
  </si>
  <si>
    <t>TCHSH.6L7.B1</t>
  </si>
  <si>
    <t>TCHSS.6L7.B1</t>
  </si>
  <si>
    <t>TCSG.B6L7.B1</t>
  </si>
  <si>
    <t>TCSM.B6L7.B1</t>
  </si>
  <si>
    <t>TCSG.A6L7.B1</t>
  </si>
  <si>
    <t>TCSM.A6L7.B1</t>
  </si>
  <si>
    <t>TCSG.B5L7.B1</t>
  </si>
  <si>
    <t>TCSM.B5L7.B1</t>
  </si>
  <si>
    <t>TCSG.A5L7.B1</t>
  </si>
  <si>
    <t>TCSM.A5L7.B1</t>
  </si>
  <si>
    <t>TCSM.B5R7.B2</t>
  </si>
  <si>
    <t>TCSM.A5R7.B2</t>
  </si>
  <si>
    <t>TCSG.A5R7.B2</t>
  </si>
  <si>
    <t>TCSG.D4L7.B1</t>
  </si>
  <si>
    <t>TCSM.D4L7.B1</t>
  </si>
  <si>
    <t>TCSM.B4R7.B2</t>
  </si>
  <si>
    <t>TCSG.B4R7.B2</t>
  </si>
  <si>
    <t>TCSG.C4L7.B1</t>
  </si>
  <si>
    <t>TCSM.C4L7.B1</t>
  </si>
  <si>
    <t>TCSG.B4L7.B1</t>
  </si>
  <si>
    <t>TCSM.B4L7.B1</t>
  </si>
  <si>
    <t>TCSG.A4L7.B1</t>
  </si>
  <si>
    <t>TCSM.A4R7.B2</t>
  </si>
  <si>
    <t>TCSM.A4L7.B1</t>
  </si>
  <si>
    <t>TCSG.C5L7.B2</t>
  </si>
  <si>
    <t>TCSM.C5L7.B2</t>
  </si>
  <si>
    <t>TCSG.D5L7.B2</t>
  </si>
  <si>
    <t>TCSM.D5L7.B2</t>
  </si>
  <si>
    <t>TCSG.E5L7.B2</t>
  </si>
  <si>
    <t>TCSM.E5L7.B2</t>
  </si>
  <si>
    <t>TCSG.6L7.B2</t>
  </si>
  <si>
    <t>TCSM.6L7.B2</t>
  </si>
  <si>
    <t>TCSG.C4R7.B2</t>
  </si>
  <si>
    <t>TCSM.C4R7.B2</t>
  </si>
  <si>
    <t>TCSG.D4R7.B2</t>
  </si>
  <si>
    <t>TCSM.D4R7.B2</t>
  </si>
  <si>
    <t>TCSG.B5R7.B2</t>
  </si>
  <si>
    <t>TCSM.A6R7.B2</t>
  </si>
  <si>
    <t>TCSG.A6R7.B2</t>
  </si>
  <si>
    <t>TCSM.B6R7.B2</t>
  </si>
  <si>
    <t>TCSG.B6R7.B2</t>
  </si>
  <si>
    <t>TCHSS.6R7.B2</t>
  </si>
  <si>
    <t>TCHSH.6R7.B2</t>
  </si>
  <si>
    <t>TCHSV.6R7.B2</t>
  </si>
  <si>
    <t>TCP.A6.R7.B2</t>
  </si>
  <si>
    <t>TCP.B6.R7.B2</t>
  </si>
  <si>
    <t>TCP.C6.R7.B2</t>
  </si>
  <si>
    <t>TCP.D6.R7.B2</t>
  </si>
  <si>
    <t>BJBAP.C4L7</t>
  </si>
  <si>
    <t>MQW.B4L7</t>
  </si>
  <si>
    <t>MQW.B5L7</t>
  </si>
  <si>
    <t>BJBAP.C6L7</t>
  </si>
  <si>
    <t>BJBAP.A8L7</t>
  </si>
  <si>
    <t>BJBAP.A9L7</t>
  </si>
  <si>
    <t>BJBAP.A10L7</t>
  </si>
  <si>
    <t>BJBAP.A11L7</t>
  </si>
  <si>
    <t>BJBAP.D5L7</t>
  </si>
  <si>
    <t>BJBAP.E5L7</t>
  </si>
  <si>
    <t>MQW.B4R7</t>
  </si>
  <si>
    <t>MQW.B5R7</t>
  </si>
  <si>
    <t>BJBAP.D5R7</t>
  </si>
  <si>
    <t>BJBAP.E5R7</t>
  </si>
  <si>
    <t>BLM.B5A.L7</t>
  </si>
  <si>
    <t>BLM.B5C.L7</t>
  </si>
  <si>
    <t>BLM.B5E.L7</t>
  </si>
  <si>
    <t>BLM.C5E.L7</t>
  </si>
  <si>
    <t>BLM.D5A.L7</t>
  </si>
  <si>
    <t>BLM.D5C.L7</t>
  </si>
  <si>
    <t>BLM.D5E.L7</t>
  </si>
  <si>
    <t>BLM.E5A.L7</t>
  </si>
  <si>
    <t>BLM.E5C.L7</t>
  </si>
  <si>
    <t>BYPLM.A20R7</t>
  </si>
  <si>
    <t>BYPLM.A21R7</t>
  </si>
  <si>
    <t>BYPLM.A22R7</t>
  </si>
  <si>
    <t>BYPLM.A23R7</t>
  </si>
  <si>
    <t>BYPLM.A24R7</t>
  </si>
  <si>
    <t>BYPLM.A25R7</t>
  </si>
  <si>
    <t>BYPLM.A26R7</t>
  </si>
  <si>
    <t>BYPLM.A27R7</t>
  </si>
  <si>
    <t>BYPLM.A28R7</t>
  </si>
  <si>
    <t>BYPLM.A29R7</t>
  </si>
  <si>
    <t>BYPLM.A30R7</t>
  </si>
  <si>
    <t>BYPLM.A31R7</t>
  </si>
  <si>
    <t>BYPLM.A32R7</t>
  </si>
  <si>
    <t>BYPLM.A33R7</t>
  </si>
  <si>
    <t>BYPLM.A34R7</t>
  </si>
  <si>
    <t>TCSG.A4R7.B2</t>
  </si>
  <si>
    <t>TCSG.4L3.B2</t>
  </si>
  <si>
    <t>TCSM.4L3.B2</t>
  </si>
  <si>
    <t>TCSG.A5L3.B2</t>
  </si>
  <si>
    <t>TCSM.A5L3.B2</t>
  </si>
  <si>
    <t>TCSG.B5L3.B2</t>
  </si>
  <si>
    <t>TCSM.B5L3.B2</t>
  </si>
  <si>
    <t>TCSM.5L3.B1</t>
  </si>
  <si>
    <t>TCSG.5L3.B1</t>
  </si>
  <si>
    <t>TCHSH.6L3.B1</t>
  </si>
  <si>
    <t>BJBAP.C5L3</t>
  </si>
  <si>
    <t>BJBAP.D6L7</t>
  </si>
  <si>
    <t>BJBAP.F5L7</t>
  </si>
  <si>
    <t>BJBAP.E4L7</t>
  </si>
  <si>
    <t>BJBAP.E4R7</t>
  </si>
  <si>
    <t>BJBAP.F5R7</t>
  </si>
  <si>
    <t>BJBAP.D6R7</t>
  </si>
  <si>
    <t>BJBAP.E6L7</t>
  </si>
  <si>
    <t>BJBAP.E6R7</t>
  </si>
  <si>
    <t>TCSG.4R3.B1</t>
  </si>
  <si>
    <t>TCSM.4R3.B1</t>
  </si>
  <si>
    <t>TCSG.A5R3.B1</t>
  </si>
  <si>
    <t>TCSM.A5R3.B1</t>
  </si>
  <si>
    <t>TCSG.B5R3.B1</t>
  </si>
  <si>
    <t>TCSM.B5R3.B1</t>
  </si>
  <si>
    <t>TCSG.5R3.B2</t>
  </si>
  <si>
    <t>TCHSH.6R3.B2</t>
  </si>
  <si>
    <t>BJBAP.C5R3</t>
  </si>
  <si>
    <t>BLM.B4A.R3</t>
  </si>
  <si>
    <t>BLM.A6A.L3</t>
  </si>
  <si>
    <t>BLM.A6A.R3</t>
  </si>
  <si>
    <t>BJBAP.F6L7</t>
  </si>
  <si>
    <t>BLM.B4E.L7</t>
  </si>
  <si>
    <t>BLM.E4A.L7</t>
  </si>
  <si>
    <t>BLM.E4C.L7</t>
  </si>
  <si>
    <t>BLM.E4E.L7</t>
  </si>
  <si>
    <t>BLM.E5E.L7</t>
  </si>
  <si>
    <t>BLM.F5A.L7</t>
  </si>
  <si>
    <t>BLM.F5C.L7</t>
  </si>
  <si>
    <t>BLM.C6A.L7</t>
  </si>
  <si>
    <t>BLM.C6C.L7</t>
  </si>
  <si>
    <t>BLM.C6E.L7</t>
  </si>
  <si>
    <t>BLM.D6A.L7</t>
  </si>
  <si>
    <t>BLM.D6C.L7</t>
  </si>
  <si>
    <t>BLM.E6A.L7</t>
  </si>
  <si>
    <t>BLM.E6C.L7</t>
  </si>
  <si>
    <t>BLM.B4E.R7</t>
  </si>
  <si>
    <t>BLM.E4A.R7</t>
  </si>
  <si>
    <t>BLM.E4C.R7</t>
  </si>
  <si>
    <t>BLM.E4E.R7</t>
  </si>
  <si>
    <t>BLM.B5A.R7</t>
  </si>
  <si>
    <t>BLM.B5C.R7</t>
  </si>
  <si>
    <t>BLM.B5E.R7</t>
  </si>
  <si>
    <t>BLM.C5E.R7</t>
  </si>
  <si>
    <t>BLM.D5A.R7</t>
  </si>
  <si>
    <t>BLM.D5C.R7</t>
  </si>
  <si>
    <t>BLM.D5E.R7</t>
  </si>
  <si>
    <t>BLM.E5A.R7</t>
  </si>
  <si>
    <t>BLM.E5C.R7</t>
  </si>
  <si>
    <t>BLM.E5E.R7</t>
  </si>
  <si>
    <t>BLM.F5A.R7</t>
  </si>
  <si>
    <t>BLM.F5C.R7</t>
  </si>
  <si>
    <t>BLM.C6B.R7</t>
  </si>
  <si>
    <t>BLM.C6D.R7</t>
  </si>
  <si>
    <t>BLM.C6F.R7</t>
  </si>
  <si>
    <t>BLM.D6A.R7</t>
  </si>
  <si>
    <t>BLM.D6C.R7</t>
  </si>
  <si>
    <t>BLM.E6A.R7</t>
  </si>
  <si>
    <t>BLM.E6C.R7</t>
  </si>
  <si>
    <t>BJBAP.F6R7</t>
  </si>
  <si>
    <t>TAN.4L1</t>
  </si>
  <si>
    <t>TAN.4R1</t>
  </si>
  <si>
    <t>BLM.A1A.L2</t>
  </si>
  <si>
    <t>BLM.A4A.L2</t>
  </si>
  <si>
    <t>BLM.A4C.L2</t>
  </si>
  <si>
    <t>BLM.A1A.R2</t>
  </si>
  <si>
    <t>MQML.5R5</t>
  </si>
  <si>
    <t>BJBAP.B5R5</t>
  </si>
  <si>
    <t>BLM.A4A.L5</t>
  </si>
  <si>
    <t>BLM.A4C.L5</t>
  </si>
  <si>
    <t>BLM.A1A.L8</t>
  </si>
  <si>
    <t>BLM.A1A.R8</t>
  </si>
  <si>
    <t>BLM.A4A.R8</t>
  </si>
  <si>
    <t>BLM.A4C.R8</t>
  </si>
  <si>
    <t>BLM.A11A.L1</t>
  </si>
  <si>
    <t>BLM.A11B.L1</t>
  </si>
  <si>
    <t>BLM.A11C.L1</t>
  </si>
  <si>
    <t>BLM.A11D.L1</t>
  </si>
  <si>
    <t>BLM.A11E.L1</t>
  </si>
  <si>
    <t>BLM.A11F.L1</t>
  </si>
  <si>
    <t>BLM.A11A.R1</t>
  </si>
  <si>
    <t>BLM.A11B.R1</t>
  </si>
  <si>
    <t>BLM.A11C.R1</t>
  </si>
  <si>
    <t>BLM.A11D.R1</t>
  </si>
  <si>
    <t>BLM.A11E.R1</t>
  </si>
  <si>
    <t>BLM.A11F.R1</t>
  </si>
  <si>
    <t>BJBAP.B1L5</t>
  </si>
  <si>
    <t>BJBAP.B6L5</t>
  </si>
  <si>
    <t>BJBAP.B1R5</t>
  </si>
  <si>
    <t>BJBAP.B6R5</t>
  </si>
  <si>
    <t>BLM.A1A.L5</t>
  </si>
  <si>
    <t>BLM.A1C.L5</t>
  </si>
  <si>
    <t>BLM.A4D.L5</t>
  </si>
  <si>
    <t>TAN. 4L5</t>
  </si>
  <si>
    <t>TAN. 4R5</t>
  </si>
  <si>
    <t>TAN.4L5</t>
  </si>
  <si>
    <t>TAN.4R5</t>
  </si>
  <si>
    <t>BLM.A1A.L1</t>
  </si>
  <si>
    <t>BLM.A1A.R1</t>
  </si>
  <si>
    <t>BLM.A1C.L1</t>
  </si>
  <si>
    <t>BLM.A1C.R1</t>
  </si>
  <si>
    <t>BJBAP.B1L1</t>
  </si>
  <si>
    <t>BJBAP.B1R1</t>
  </si>
  <si>
    <t>BJBAP.B1L2</t>
  </si>
  <si>
    <t>BJBAP.D4L2</t>
  </si>
  <si>
    <t>MSIA.A6L2</t>
  </si>
  <si>
    <t>BJBAP.C6L2</t>
  </si>
  <si>
    <t>MSIB.A6L2.</t>
  </si>
  <si>
    <t>BJBAP.B1R2</t>
  </si>
  <si>
    <t>BJBAP.B4R2</t>
  </si>
  <si>
    <t>BJBAP.C4R2</t>
  </si>
  <si>
    <t>BJBAP.B6R2</t>
  </si>
  <si>
    <t>BLM.A6A.L5</t>
  </si>
  <si>
    <t>BLM.A6B.L5</t>
  </si>
  <si>
    <t>BLM.A6A.R5</t>
  </si>
  <si>
    <t>BLM.A6B.R5</t>
  </si>
  <si>
    <t>BI.5L4</t>
  </si>
  <si>
    <t>BI.5R4</t>
  </si>
  <si>
    <t>BLM.C4A.L2</t>
  </si>
  <si>
    <t>BJBAP.B11L1</t>
  </si>
  <si>
    <t>BJBAP.B11R1</t>
  </si>
  <si>
    <t>BJBAP.B8L1</t>
  </si>
  <si>
    <t>BJBAP.B8R1</t>
  </si>
  <si>
    <t>BJBAP.B10L1</t>
  </si>
  <si>
    <t>BJBAP.B10R1</t>
  </si>
  <si>
    <t>BLM.A10A.L1</t>
  </si>
  <si>
    <t>BLM.A10B.L1</t>
  </si>
  <si>
    <t>BLM.A10A.R1</t>
  </si>
  <si>
    <t>BLM.A10B.R1</t>
  </si>
  <si>
    <t>SEM.A1B.L1</t>
  </si>
  <si>
    <t>SEM.A1D.L1</t>
  </si>
  <si>
    <t>SEM.A4B.L1</t>
  </si>
  <si>
    <t>SEM.A1B.R1</t>
  </si>
  <si>
    <t>SEM.A1D.R1</t>
  </si>
  <si>
    <t>SEM.A4B.R1</t>
  </si>
  <si>
    <t>BJBAP.B8L2</t>
  </si>
  <si>
    <t>BJBAP.C8L2</t>
  </si>
  <si>
    <t>BJBAP.B10L2</t>
  </si>
  <si>
    <t>BJBAP.B11L2</t>
  </si>
  <si>
    <t>BJBAP.C11L2</t>
  </si>
  <si>
    <t>BJBAP.B8R2</t>
  </si>
  <si>
    <t>BJBAP.C8R2</t>
  </si>
  <si>
    <t>BJBAP.B11R2</t>
  </si>
  <si>
    <t>BJBAP.C11R2</t>
  </si>
  <si>
    <t>SEM.A1B.L2</t>
  </si>
  <si>
    <t>SEM.A4D.L2</t>
  </si>
  <si>
    <t>SEM.A4F.L2</t>
  </si>
  <si>
    <t>SEM.B4D.L2</t>
  </si>
  <si>
    <t>SEM.B4F.L2</t>
  </si>
  <si>
    <t>SEM.C4B.L2</t>
  </si>
  <si>
    <t>BLM.A6A.L2</t>
  </si>
  <si>
    <t>BLM.A6B.L2</t>
  </si>
  <si>
    <t>BLM.A6C.L2</t>
  </si>
  <si>
    <t>SEM.A6D.L2</t>
  </si>
  <si>
    <t>SEM.A6E.L2</t>
  </si>
  <si>
    <t>SEM.A6F.L2</t>
  </si>
  <si>
    <t>BLM.B6A.L2</t>
  </si>
  <si>
    <t>BLM.B6B.L2</t>
  </si>
  <si>
    <t>BLM.B6C.L2</t>
  </si>
  <si>
    <t>SEM.B6D.L2</t>
  </si>
  <si>
    <t>SEM.B6E.L2</t>
  </si>
  <si>
    <t>1-2</t>
  </si>
  <si>
    <t>BLM.A10A.L2</t>
  </si>
  <si>
    <t>BLM.A10B.L2</t>
  </si>
  <si>
    <t>SEM.B6F.L2</t>
  </si>
  <si>
    <t>6-2</t>
  </si>
  <si>
    <t>8-2</t>
  </si>
  <si>
    <t>SEM.A1B.R2</t>
  </si>
  <si>
    <t>SEM.A4B.R2</t>
  </si>
  <si>
    <t>SEM.A6B.R2</t>
  </si>
  <si>
    <t>BLM.A10A.R2</t>
  </si>
  <si>
    <t>BLM.A10B.R2</t>
  </si>
  <si>
    <t>5-2</t>
  </si>
  <si>
    <t>7-2</t>
  </si>
  <si>
    <t>1-3</t>
  </si>
  <si>
    <t>SEM</t>
  </si>
  <si>
    <t>IC</t>
  </si>
  <si>
    <t>Left</t>
  </si>
  <si>
    <t>Right</t>
  </si>
  <si>
    <t>Total</t>
  </si>
  <si>
    <t>1-1</t>
  </si>
  <si>
    <t>5-1</t>
  </si>
  <si>
    <t>6-1</t>
  </si>
  <si>
    <t>7-1</t>
  </si>
  <si>
    <t>10-1</t>
  </si>
  <si>
    <t>9-1</t>
  </si>
  <si>
    <t>3-2</t>
  </si>
  <si>
    <t>IP 1</t>
  </si>
  <si>
    <t>IP 2</t>
  </si>
  <si>
    <t>in-chas.</t>
  </si>
  <si>
    <t>BJBAP.B8L5</t>
  </si>
  <si>
    <t>BJBAP.B10L5</t>
  </si>
  <si>
    <t>BJBAP.B11L5</t>
  </si>
  <si>
    <t>BJBAP.B8R5</t>
  </si>
  <si>
    <t>BJBAP.B11R5</t>
  </si>
  <si>
    <t>SEM.A1B.L5</t>
  </si>
  <si>
    <t>SEM.A1D.L5</t>
  </si>
  <si>
    <t>SEM.A4B.L5</t>
  </si>
  <si>
    <t>BLM.A10A.L5</t>
  </si>
  <si>
    <t>BLM.A10B.L5</t>
  </si>
  <si>
    <t>SEM.A1B.R5</t>
  </si>
  <si>
    <t>SEM.A1D.R5</t>
  </si>
  <si>
    <t>SEM.A4B.R5</t>
  </si>
  <si>
    <t>IP 5</t>
  </si>
  <si>
    <t>BYPLM.A20R5</t>
  </si>
  <si>
    <t>BYPLM.A21R5</t>
  </si>
  <si>
    <t>BYPRM.A23R5</t>
  </si>
  <si>
    <t>BYPRM.A24R5</t>
  </si>
  <si>
    <t>BYPRM.A25R5</t>
  </si>
  <si>
    <t>BYPRM.A26R5</t>
  </si>
  <si>
    <t>BYPRM.A27R5</t>
  </si>
  <si>
    <t>BYPRM.A28R5</t>
  </si>
  <si>
    <t>BYPRM.A29R5</t>
  </si>
  <si>
    <t>BYPRM.A30R5</t>
  </si>
  <si>
    <t>BYPRM.A31R5</t>
  </si>
  <si>
    <t>BYPRM.A32R5</t>
  </si>
  <si>
    <t>BYPRM.A33R5</t>
  </si>
  <si>
    <t>BYPRM.A34R5</t>
  </si>
  <si>
    <t>BYPRM.A22R5</t>
  </si>
  <si>
    <t>IP 4</t>
  </si>
  <si>
    <t>DFBAK.5L6</t>
  </si>
  <si>
    <t>BJBAP.F4L6</t>
  </si>
  <si>
    <t>BJBAP.G4L6</t>
  </si>
  <si>
    <t>BJBAP.H4L6</t>
  </si>
  <si>
    <t>BJBAP.C5L6</t>
  </si>
  <si>
    <t>MSDB.B4L6</t>
  </si>
  <si>
    <t>MSDA.B4L6</t>
  </si>
  <si>
    <t>MSDA.D4L6</t>
  </si>
  <si>
    <t>MKBV.A4L6</t>
  </si>
  <si>
    <t>TCDQ.4L6</t>
  </si>
  <si>
    <t>MKD.I5L6</t>
  </si>
  <si>
    <t>BJBAP.F4R6</t>
  </si>
  <si>
    <t>BJBAP.G4R6</t>
  </si>
  <si>
    <t>BJBAP.H4R6</t>
  </si>
  <si>
    <t>BJBAP.C5R6</t>
  </si>
  <si>
    <t>MSDB.A4R6</t>
  </si>
  <si>
    <t>MSDB.B4R6</t>
  </si>
  <si>
    <t>MSDA.B4R6</t>
  </si>
  <si>
    <t>MSDA.D4R6</t>
  </si>
  <si>
    <t>TCDS.4R6</t>
  </si>
  <si>
    <t>MKBV.A4R6</t>
  </si>
  <si>
    <t>TCDQ.4R6</t>
  </si>
  <si>
    <t>MQY.4R6</t>
  </si>
  <si>
    <t>MKD.I5R6</t>
  </si>
  <si>
    <t>MQY.5R6</t>
  </si>
  <si>
    <t>MQML.8R6</t>
  </si>
  <si>
    <t>MQML.10R6</t>
  </si>
  <si>
    <t>MQ.11R6</t>
  </si>
  <si>
    <t>BLM.A4A.L6</t>
  </si>
  <si>
    <t>SEM.A4D.L6</t>
  </si>
  <si>
    <t>BLM.B4A.L6</t>
  </si>
  <si>
    <t>SEM.B4D.L6</t>
  </si>
  <si>
    <t>2-1</t>
  </si>
  <si>
    <t>3-1</t>
  </si>
  <si>
    <t>SEM.C4D.L6</t>
  </si>
  <si>
    <t>4-1</t>
  </si>
  <si>
    <t>SEM.D4D.L6</t>
  </si>
  <si>
    <t>SEM.E4D.L6</t>
  </si>
  <si>
    <t>BLM.E4A.L6</t>
  </si>
  <si>
    <t>TCDS.4L6</t>
  </si>
  <si>
    <t>BLM.F4A.L6</t>
  </si>
  <si>
    <t>SEM.F4D.L6</t>
  </si>
  <si>
    <t>BLM.G4A.L6</t>
  </si>
  <si>
    <t>SEM.G4D.L6</t>
  </si>
  <si>
    <t>8-1</t>
  </si>
  <si>
    <t>SEM.A5D.L6</t>
  </si>
  <si>
    <t>BLM.A5A.L6</t>
  </si>
  <si>
    <t>BLM.C5A.L6</t>
  </si>
  <si>
    <t>SEM.A4D.R6</t>
  </si>
  <si>
    <t>BLM.B4A.R6</t>
  </si>
  <si>
    <t>SEM.B4D.R6</t>
  </si>
  <si>
    <t>SEM.C4D.R6</t>
  </si>
  <si>
    <t>SEM.D4D.R6</t>
  </si>
  <si>
    <t>BLM.E4A.R6</t>
  </si>
  <si>
    <t>SEM.E4D.R6</t>
  </si>
  <si>
    <t>BLM.F4A.R6</t>
  </si>
  <si>
    <t>SEM.F4D.R6</t>
  </si>
  <si>
    <t>BLM.G4A.R6</t>
  </si>
  <si>
    <t>SEM.G4D.R6</t>
  </si>
  <si>
    <t>BLM.A5A.R6</t>
  </si>
  <si>
    <t>SEM.A5D.R6</t>
  </si>
  <si>
    <t>BLM.C5A.R6</t>
  </si>
  <si>
    <t>BLM.A4A.R6</t>
  </si>
  <si>
    <t>BJBAP.B1L8</t>
  </si>
  <si>
    <t>BJBAP.B4L8</t>
  </si>
  <si>
    <t>BJBAP.C4L8</t>
  </si>
  <si>
    <t>BJBAP.B6L8</t>
  </si>
  <si>
    <t>BJBAP.B8L8</t>
  </si>
  <si>
    <t>BJBAP.C8L8</t>
  </si>
  <si>
    <t>BJBAP.B11L8</t>
  </si>
  <si>
    <t>BJBAP.C11L8</t>
  </si>
  <si>
    <t>MQML.6L8</t>
  </si>
  <si>
    <t>MBA.8L1</t>
  </si>
  <si>
    <t>MBA.11L1</t>
  </si>
  <si>
    <t>MBA.8R1</t>
  </si>
  <si>
    <t>MBA.11R1</t>
  </si>
  <si>
    <t>MBA.10L1</t>
  </si>
  <si>
    <t>MBA.10R1</t>
  </si>
  <si>
    <t>MBA.10L</t>
  </si>
  <si>
    <t>MBA.10R</t>
  </si>
  <si>
    <t>MBA.8L5</t>
  </si>
  <si>
    <t>MBA.10L5</t>
  </si>
  <si>
    <t>MBA.11L5</t>
  </si>
  <si>
    <t>MBA.8R5</t>
  </si>
  <si>
    <t>MBA.10R5</t>
  </si>
  <si>
    <t>MBA.11R5</t>
  </si>
  <si>
    <t>MBA.8L2</t>
  </si>
  <si>
    <t>MBA.11L2</t>
  </si>
  <si>
    <t>MBA.8R2</t>
  </si>
  <si>
    <t>BJBAP.B10R2</t>
  </si>
  <si>
    <t>MBA.11R2</t>
  </si>
  <si>
    <t>MBA.10L2</t>
  </si>
  <si>
    <t>MBA.10R2</t>
  </si>
  <si>
    <t>SEM.B8B.L2</t>
  </si>
  <si>
    <t>SEM.B8C.L2</t>
  </si>
  <si>
    <t>SEM.B8D.L2</t>
  </si>
  <si>
    <t>SEM.B8E.L2</t>
  </si>
  <si>
    <t>SEM.B8F.L2</t>
  </si>
  <si>
    <t>SEM.B8A.L2</t>
  </si>
  <si>
    <t>SEM.B11B.L2</t>
  </si>
  <si>
    <t>SEM.B11C.L2</t>
  </si>
  <si>
    <t>SEM.B11D.L2</t>
  </si>
  <si>
    <t>SEM.B11E.L2</t>
  </si>
  <si>
    <t>SEM.B11F.L2</t>
  </si>
  <si>
    <t>SEM.B11A.L2</t>
  </si>
  <si>
    <t>SEM.B8B.R2</t>
  </si>
  <si>
    <t>SEM.B8C.R2</t>
  </si>
  <si>
    <t>SEM.B8D.R2</t>
  </si>
  <si>
    <t>SEM.B8E.R2</t>
  </si>
  <si>
    <t>SEM.B8F.R2</t>
  </si>
  <si>
    <t>SEM.B8A.R2</t>
  </si>
  <si>
    <t>SEM.B11B.R2</t>
  </si>
  <si>
    <t>SEM.B11C.R2</t>
  </si>
  <si>
    <t>SEM.B11D.R2</t>
  </si>
  <si>
    <t>SEM.B11E.R2</t>
  </si>
  <si>
    <t>SEM.B11F.R2</t>
  </si>
  <si>
    <t>SEM.B11A.R2</t>
  </si>
  <si>
    <t>MBA.8L3</t>
  </si>
  <si>
    <t>MBA.11L3</t>
  </si>
  <si>
    <t>MBA.8R3</t>
  </si>
  <si>
    <t>MBA.11R3</t>
  </si>
  <si>
    <t>MBA.8L7</t>
  </si>
  <si>
    <t>MBA.11L7</t>
  </si>
  <si>
    <t>MBA.8R7</t>
  </si>
  <si>
    <t>MBA.11R7</t>
  </si>
  <si>
    <t>MBA.8L8</t>
  </si>
  <si>
    <t>MBA.11L8</t>
  </si>
  <si>
    <t>MBA.8R8</t>
  </si>
  <si>
    <t>MBA.11R8</t>
  </si>
  <si>
    <t>SEM.B11C.L8</t>
  </si>
  <si>
    <t>SEM.B11D.L8</t>
  </si>
  <si>
    <t>SEM.B11E.L8</t>
  </si>
  <si>
    <t>SEM.B11F.L8</t>
  </si>
  <si>
    <t>SEM.B11A.L8</t>
  </si>
  <si>
    <t>SEM.B11B.L8</t>
  </si>
  <si>
    <t>SEM.B8C.L8</t>
  </si>
  <si>
    <t>SEM.B8D.L8</t>
  </si>
  <si>
    <t>SEM.B8E.L8</t>
  </si>
  <si>
    <t>SEM.B8F.L8</t>
  </si>
  <si>
    <t>SEM.B8A.L8</t>
  </si>
  <si>
    <t>SEM.B8B.L8</t>
  </si>
  <si>
    <t>SEM.B8B.R8</t>
  </si>
  <si>
    <t>SEM.B8C.R8</t>
  </si>
  <si>
    <t>SEM.B8D.R8</t>
  </si>
  <si>
    <t>SEM.B8E.R8</t>
  </si>
  <si>
    <t>SEM.B8F.R8</t>
  </si>
  <si>
    <t>SEM.B11A.R8</t>
  </si>
  <si>
    <t>SEM.B11B.R8</t>
  </si>
  <si>
    <t>SEM.B11C.R8</t>
  </si>
  <si>
    <t>SEM.B11D.R8</t>
  </si>
  <si>
    <t>SEM.B11E.R8</t>
  </si>
  <si>
    <t>SEM.B11F.R8</t>
  </si>
  <si>
    <t>SEM.B8A.R8</t>
  </si>
  <si>
    <t>9-2</t>
  </si>
  <si>
    <t>MSDA.A4L6</t>
  </si>
  <si>
    <t>TCL.5L1.B2</t>
  </si>
  <si>
    <t>TCL.4L1.B2</t>
  </si>
  <si>
    <t>TCTV.4L1.B1</t>
  </si>
  <si>
    <t>TCTH.4L1.B1</t>
  </si>
  <si>
    <t>SEM.A4D.L1</t>
  </si>
  <si>
    <t>BLM.A4E.L1</t>
  </si>
  <si>
    <t>TCTV.4R1.B2</t>
  </si>
  <si>
    <t>TCTH.4R1.B2</t>
  </si>
  <si>
    <t>TCLP.4R1.B1</t>
  </si>
  <si>
    <t>TCL.5R1.B1</t>
  </si>
  <si>
    <t>TCL.4R1.B1</t>
  </si>
  <si>
    <t>SEM.A4D.R1</t>
  </si>
  <si>
    <t>BLM.A4E.R1</t>
  </si>
  <si>
    <t>TCTH.4L2.B1</t>
  </si>
  <si>
    <t>TCTV.4L2.B1</t>
  </si>
  <si>
    <t>TCTH.4L2.B2</t>
  </si>
  <si>
    <t>TCLIA.4R2.B1</t>
  </si>
  <si>
    <t>TCLIB.6R2..B1</t>
  </si>
  <si>
    <t>SEM.A4D.R2</t>
  </si>
  <si>
    <t>TCLIA.4R1.B1</t>
  </si>
  <si>
    <t>TCTV.4L5.B1</t>
  </si>
  <si>
    <t>TCLP.4L5.B2</t>
  </si>
  <si>
    <t>TCTH.4L5.B1</t>
  </si>
  <si>
    <t>SEM.A4F.L5</t>
  </si>
  <si>
    <t>TCTV.4R5.B2</t>
  </si>
  <si>
    <t>TCTH.4R5.B2</t>
  </si>
  <si>
    <t>TCLP.4R5.B1</t>
  </si>
  <si>
    <t>TCL.5R5.B1</t>
  </si>
  <si>
    <t>SEM.A4F.R5</t>
  </si>
  <si>
    <t>TCDS.4R6.B2</t>
  </si>
  <si>
    <t>TCDQ.4R6.B1</t>
  </si>
  <si>
    <t>TCTH.4R8.B2</t>
  </si>
  <si>
    <t>TCTV.4R8.B2</t>
  </si>
  <si>
    <t>TCLIA.4L8.B2</t>
  </si>
  <si>
    <t>TCLIB.6L8.B2</t>
  </si>
  <si>
    <t>TCILA.4L8.B2</t>
  </si>
  <si>
    <t>SEM.A4D.L8</t>
  </si>
  <si>
    <t>TCTV.4L8.B1</t>
  </si>
  <si>
    <t>TCTH.4L8.B1</t>
  </si>
  <si>
    <t>TCSM.5R3.B2</t>
  </si>
  <si>
    <t>TCSM.5L3.B2</t>
  </si>
  <si>
    <t>TCSG.5L3.B2</t>
  </si>
  <si>
    <t>TCSG.B5L7.B2</t>
  </si>
  <si>
    <t>Channels</t>
  </si>
  <si>
    <t>TCLIB.6R2.B1.</t>
  </si>
  <si>
    <t>RR17--BY02</t>
  </si>
  <si>
    <t>RR13--BY02</t>
  </si>
  <si>
    <t>CFC</t>
  </si>
  <si>
    <t>IN</t>
  </si>
  <si>
    <t>N.</t>
  </si>
  <si>
    <t>Monitors</t>
  </si>
  <si>
    <t>CR.</t>
  </si>
  <si>
    <t>CR</t>
  </si>
  <si>
    <t>UA27- BY03</t>
  </si>
  <si>
    <t>TLCA..A6L7.B2</t>
  </si>
  <si>
    <t>BLM.A6G.L7</t>
  </si>
  <si>
    <t>TLCA.A6L7.B2</t>
  </si>
  <si>
    <t>TLCA.C6L7.B2</t>
  </si>
  <si>
    <t>TLCA.E6.L7.B2</t>
  </si>
  <si>
    <t>BLM.E6E.L7</t>
  </si>
  <si>
    <t>1 Right</t>
  </si>
  <si>
    <t>2 Right</t>
  </si>
  <si>
    <t>3 Right</t>
  </si>
  <si>
    <t>4 Right</t>
  </si>
  <si>
    <t xml:space="preserve">5 Right </t>
  </si>
  <si>
    <t>6 Right</t>
  </si>
  <si>
    <t>7 Right</t>
  </si>
  <si>
    <t>8 Right</t>
  </si>
  <si>
    <t>LHC Beam Loss installation</t>
  </si>
  <si>
    <t>TCDS.4L6.B2</t>
  </si>
  <si>
    <t>TCDS.4R6.B1</t>
  </si>
  <si>
    <t>Location</t>
  </si>
  <si>
    <t>Ionis.</t>
  </si>
  <si>
    <t>BJBAP</t>
  </si>
  <si>
    <t>BYPLM</t>
  </si>
  <si>
    <t>NG18</t>
  </si>
  <si>
    <t>cable</t>
  </si>
  <si>
    <t>Tunnel</t>
  </si>
  <si>
    <t>input</t>
  </si>
  <si>
    <t>Cable</t>
  </si>
  <si>
    <t>Signal</t>
  </si>
  <si>
    <t>number</t>
  </si>
  <si>
    <t xml:space="preserve">           Optical fiber</t>
  </si>
  <si>
    <t>rack/position</t>
  </si>
  <si>
    <t>position</t>
  </si>
  <si>
    <t>DAB</t>
  </si>
  <si>
    <t>TAS.1.L1</t>
  </si>
  <si>
    <t>C</t>
  </si>
  <si>
    <t>BJBAP.A1.L1</t>
  </si>
  <si>
    <t>RR13-BY02-1</t>
  </si>
  <si>
    <t>SR1-BY05-xx</t>
  </si>
  <si>
    <t xml:space="preserve"> WME crate</t>
  </si>
  <si>
    <t xml:space="preserve">   Monitor</t>
  </si>
  <si>
    <t>Fon.</t>
  </si>
  <si>
    <t>Chan.</t>
  </si>
  <si>
    <t>p. cord</t>
  </si>
  <si>
    <t>crate pos./n</t>
  </si>
  <si>
    <t>aaaaa</t>
  </si>
  <si>
    <t>bbbbb</t>
  </si>
  <si>
    <t>SR1-BY02-1</t>
  </si>
  <si>
    <t>1A</t>
  </si>
  <si>
    <t>BPM.1.L1</t>
  </si>
  <si>
    <t>BJBAP.B1.L1</t>
  </si>
  <si>
    <t>N</t>
  </si>
  <si>
    <t>1B</t>
  </si>
  <si>
    <t>yyyy1</t>
  </si>
  <si>
    <t>yyyy2</t>
  </si>
  <si>
    <t>yyyy4</t>
  </si>
  <si>
    <t>yyyy3</t>
  </si>
  <si>
    <t>yyyy5</t>
  </si>
  <si>
    <t>yyyy6</t>
  </si>
  <si>
    <t>yyyy7</t>
  </si>
  <si>
    <t>yyyy8</t>
  </si>
  <si>
    <t>yyyy9</t>
  </si>
  <si>
    <t>yyy10</t>
  </si>
  <si>
    <t xml:space="preserve">         CFC</t>
  </si>
  <si>
    <t>Haute Tension</t>
  </si>
  <si>
    <t>SEM.A4F.L1</t>
  </si>
  <si>
    <t>BLM.A4G.L1</t>
  </si>
  <si>
    <t>SEM.A4F.R1</t>
  </si>
  <si>
    <t>SEM.A4H.L2</t>
  </si>
  <si>
    <t>SEM.B4H.L2</t>
  </si>
  <si>
    <t>SEM.A4F.R2</t>
  </si>
  <si>
    <t>SEM.G4F.L6</t>
  </si>
  <si>
    <t>SEM.G4F.R6</t>
  </si>
  <si>
    <t>SEM.A4F.L8</t>
  </si>
  <si>
    <t>SEM.A4H.R8</t>
  </si>
  <si>
    <t>BJBAP.C4L5</t>
  </si>
  <si>
    <t>BJBAP.C4R5</t>
  </si>
  <si>
    <t>SEM.A4D.L5</t>
  </si>
  <si>
    <t>BLM.A4E.L5</t>
  </si>
  <si>
    <t>BLM.A1C.R5</t>
  </si>
  <si>
    <t>BLM.A4A.R5</t>
  </si>
  <si>
    <t>BLM.A4C.R5</t>
  </si>
  <si>
    <t>BLM.A4D.R5</t>
  </si>
  <si>
    <t>BLM.A10A.R5</t>
  </si>
  <si>
    <t>BLM.A10B.R5</t>
  </si>
  <si>
    <t>BLM.A1A.R5</t>
  </si>
  <si>
    <t>SEM.A4H.L1</t>
  </si>
  <si>
    <t>BLM.A4C.L1</t>
  </si>
  <si>
    <t>BLM.A4C.R1</t>
  </si>
  <si>
    <t>BLM.A4G.R1</t>
  </si>
  <si>
    <t>SEM.A4H.R1</t>
  </si>
  <si>
    <t>BLM.A4G.L2</t>
  </si>
  <si>
    <t>BLM.B4G.L2</t>
  </si>
  <si>
    <t>BLM.A4A.R2</t>
  </si>
  <si>
    <t>BLM.A4C.R2</t>
  </si>
  <si>
    <t>BLM.A4E.R2</t>
  </si>
  <si>
    <t>BLM.A5A.R3</t>
  </si>
  <si>
    <t>BLM.A6E.R3</t>
  </si>
  <si>
    <t>BLM.G4E.L6</t>
  </si>
  <si>
    <t>BLM.G4E.R6</t>
  </si>
  <si>
    <t>BLM.A4A.L8</t>
  </si>
  <si>
    <t>BLM.A4C.L8</t>
  </si>
  <si>
    <t>BLM.A4E.L8</t>
  </si>
  <si>
    <t>BLM.A4G.R8</t>
  </si>
  <si>
    <t>BLM.B4G.R8</t>
  </si>
  <si>
    <t>BLMIM</t>
  </si>
  <si>
    <t>BLMISU</t>
  </si>
  <si>
    <t>BLMIU</t>
  </si>
  <si>
    <t>BJBAP.B7L1</t>
  </si>
  <si>
    <t>BJBAP.B7R1</t>
  </si>
  <si>
    <t>BLM.A5H.L1</t>
  </si>
  <si>
    <t>BLM.A5H.R1</t>
  </si>
  <si>
    <t>SEM.A5B.L1</t>
  </si>
  <si>
    <t>SEM.A5B.R1</t>
  </si>
  <si>
    <t>BLM.A7A.L1</t>
  </si>
  <si>
    <t>BLM.A7C.L1</t>
  </si>
  <si>
    <t>BLM.A7D.L1</t>
  </si>
  <si>
    <t>BLM.A7B.L1</t>
  </si>
  <si>
    <t>BLM.A7A.R1</t>
  </si>
  <si>
    <t>BLM.A7B.R1</t>
  </si>
  <si>
    <t>BLM.A7C.R1</t>
  </si>
  <si>
    <t>BLM.A7D.R1</t>
  </si>
  <si>
    <t>Fonction</t>
  </si>
  <si>
    <t>CNGS</t>
  </si>
  <si>
    <t>SS IC</t>
  </si>
  <si>
    <t>arcs IC</t>
  </si>
  <si>
    <t>BL mobile</t>
  </si>
  <si>
    <t>Total IC</t>
  </si>
  <si>
    <t>Spare IC</t>
  </si>
  <si>
    <t>Spare SEM</t>
  </si>
  <si>
    <t>Total SEM</t>
  </si>
  <si>
    <t>Production</t>
  </si>
  <si>
    <t>Ioniz. Chambers</t>
  </si>
  <si>
    <t>SEM Chambers</t>
  </si>
  <si>
    <t>SEM.A5D.L5</t>
  </si>
  <si>
    <t>SEM.A5D.R5</t>
  </si>
  <si>
    <t>SEM.A4F.L7</t>
  </si>
  <si>
    <t>SEM.A4D.L7</t>
  </si>
  <si>
    <t>SEM.B4F.L7</t>
  </si>
  <si>
    <t>SEM.B4D.L7</t>
  </si>
  <si>
    <t>SEM.D4F.L7</t>
  </si>
  <si>
    <t>SEM.D4D.L7</t>
  </si>
  <si>
    <t>SEM.E4F.L7</t>
  </si>
  <si>
    <t>SEM.E4D.L7</t>
  </si>
  <si>
    <t>SEM.B5F.L7</t>
  </si>
  <si>
    <t>SEM.B5D.L7</t>
  </si>
  <si>
    <t>SEM.C5F.L7</t>
  </si>
  <si>
    <t>SEM.C5D.L7</t>
  </si>
  <si>
    <t>SEM.D5F.L7</t>
  </si>
  <si>
    <t>SEM.D5D.L7</t>
  </si>
  <si>
    <t>SEM.E5F.L7</t>
  </si>
  <si>
    <t>SEM.E5D.L7</t>
  </si>
  <si>
    <t>SEM.F5B.L7</t>
  </si>
  <si>
    <t>SEM.F5D.L7</t>
  </si>
  <si>
    <t>SEM.A6B.L7</t>
  </si>
  <si>
    <t>SEM.A6D.L7</t>
  </si>
  <si>
    <t>SEM.A6F.L7</t>
  </si>
  <si>
    <t>SEM.A6H.L7</t>
  </si>
  <si>
    <t>SEM.B6B.L7</t>
  </si>
  <si>
    <t>SEM.B6D.L7</t>
  </si>
  <si>
    <t>SEM.B6F.L7</t>
  </si>
  <si>
    <t>SEM.C6B.L7</t>
  </si>
  <si>
    <t>SEM.C6D.L7</t>
  </si>
  <si>
    <t>SEM.C6F.L7</t>
  </si>
  <si>
    <t>SEM.D6B.L7</t>
  </si>
  <si>
    <t>SEM.D6D.L7</t>
  </si>
  <si>
    <t>SEM.E6B.L7</t>
  </si>
  <si>
    <t>SEM.E6D.L7</t>
  </si>
  <si>
    <t>SEM.E6F.L7</t>
  </si>
  <si>
    <t>SEM.E6H.L7</t>
  </si>
  <si>
    <t>SEM.A4B.L2</t>
  </si>
  <si>
    <t>BLM.A4E.L2</t>
  </si>
  <si>
    <t>SEM.B4B.L2</t>
  </si>
  <si>
    <t>BLM.B4E.L2</t>
  </si>
  <si>
    <t>SEM.B4B.L3</t>
  </si>
  <si>
    <t>BLM.B4C.L3</t>
  </si>
  <si>
    <t>SEM.A5B.L3</t>
  </si>
  <si>
    <t>BLM.A5C.L3</t>
  </si>
  <si>
    <t>SEM.B5B.L3</t>
  </si>
  <si>
    <t>BLM.B5C.L3</t>
  </si>
  <si>
    <t>SEM.B5F.L3</t>
  </si>
  <si>
    <t>BLM.B5G.L3</t>
  </si>
  <si>
    <t>SEM.D5B.L3</t>
  </si>
  <si>
    <t>BLM.D5C.L3</t>
  </si>
  <si>
    <t>SEM.A6B.L3</t>
  </si>
  <si>
    <t>BLM.A6C.L3</t>
  </si>
  <si>
    <t>SEM.B4B.R3</t>
  </si>
  <si>
    <t>BLM.B4C.R3</t>
  </si>
  <si>
    <t>SEM.A5B.R3</t>
  </si>
  <si>
    <t>BLM.A5C.R3</t>
  </si>
  <si>
    <t>SEM.B5B.R3</t>
  </si>
  <si>
    <t>BLM.B5C.R3</t>
  </si>
  <si>
    <t>SEM.B5F.R3</t>
  </si>
  <si>
    <t>BLM.B5G.R3</t>
  </si>
  <si>
    <t>SEM.D5B.R3</t>
  </si>
  <si>
    <t>BLM.D5C.R3</t>
  </si>
  <si>
    <t>SEM.A6B.R3</t>
  </si>
  <si>
    <t>BLM.A6C.R3</t>
  </si>
  <si>
    <t>SEM.A6F.R3</t>
  </si>
  <si>
    <t>BLM.A6G.R3</t>
  </si>
  <si>
    <t>SEM.A4D.R5</t>
  </si>
  <si>
    <t>BLM.A4E.R5</t>
  </si>
  <si>
    <t>SEM.A4B.L6</t>
  </si>
  <si>
    <t>BLM.A4C.L6</t>
  </si>
  <si>
    <t>SEM.B4B.L6</t>
  </si>
  <si>
    <t>BLM.B4C.L6</t>
  </si>
  <si>
    <t>SEM.C4B.L6</t>
  </si>
  <si>
    <t>BLM.C4C.L6</t>
  </si>
  <si>
    <t>SEM.A4B.R6</t>
  </si>
  <si>
    <t>BLM.A4C.R6</t>
  </si>
  <si>
    <t>SEM.B4B.R6</t>
  </si>
  <si>
    <t>BLM.B4C.R6</t>
  </si>
  <si>
    <t>SEM.C4B.R6</t>
  </si>
  <si>
    <t>BLM.C4C.R6</t>
  </si>
  <si>
    <t>SEM.D4B.L6</t>
  </si>
  <si>
    <t>BLM.D4C.L6</t>
  </si>
  <si>
    <t>SEM.E4B.L6</t>
  </si>
  <si>
    <t>BLM.E4C.L6</t>
  </si>
  <si>
    <t>SEM.F4B.L6</t>
  </si>
  <si>
    <t>BLM.F4C.L6</t>
  </si>
  <si>
    <t>SEM.G4B.L6</t>
  </si>
  <si>
    <t>BLM.G4C.L6</t>
  </si>
  <si>
    <t>SEM.A5B.L6</t>
  </si>
  <si>
    <t>BLM.A5C.L6</t>
  </si>
  <si>
    <t>SEM.D4B.R6</t>
  </si>
  <si>
    <t>BLM.D4C.R6</t>
  </si>
  <si>
    <t>SEM.E4B.R6</t>
  </si>
  <si>
    <t>BLM.E4C.R6</t>
  </si>
  <si>
    <t>SEM.F4B.R6</t>
  </si>
  <si>
    <t>BLM.F4C.R6</t>
  </si>
  <si>
    <t>SEM.G4B.R6</t>
  </si>
  <si>
    <t>BLM.G4C.R6</t>
  </si>
  <si>
    <t>SEM.A5B.R6</t>
  </si>
  <si>
    <t>BLM.A5C.R6</t>
  </si>
  <si>
    <t>SEM.A4B.L7</t>
  </si>
  <si>
    <t>SEM.B4B.L7</t>
  </si>
  <si>
    <t>SEM.D4B.L7</t>
  </si>
  <si>
    <t>SEM.E4B.L7</t>
  </si>
  <si>
    <t>SEM.B5B.L7</t>
  </si>
  <si>
    <t>SEM.C5B.L7</t>
  </si>
  <si>
    <t>SEM.D5B.L7</t>
  </si>
  <si>
    <t>SEM.E5B.L7</t>
  </si>
  <si>
    <t>SEM.A4B.R7</t>
  </si>
  <si>
    <t>SEM.A4D.R7</t>
  </si>
  <si>
    <t>SEM.A4F.R7</t>
  </si>
  <si>
    <t>SEM.B4B.R7</t>
  </si>
  <si>
    <t>SEM.B4D.R7</t>
  </si>
  <si>
    <t>SEM.B4F.R7</t>
  </si>
  <si>
    <t>SEM.D4B.R7</t>
  </si>
  <si>
    <t>SEM.D4D.R7</t>
  </si>
  <si>
    <t>SEM.D4F.R7</t>
  </si>
  <si>
    <t>SEM.E4B.R7</t>
  </si>
  <si>
    <t>SEM.E4D.R7</t>
  </si>
  <si>
    <t>SEM.E4F.R7</t>
  </si>
  <si>
    <t>SEM.B5B.R7</t>
  </si>
  <si>
    <t>SEM.B5D.R7</t>
  </si>
  <si>
    <t>SEM.B5F.R7</t>
  </si>
  <si>
    <t>SEM.C5B.R7</t>
  </si>
  <si>
    <t>SEM.C5D.R7</t>
  </si>
  <si>
    <t>SEM.C5F.R7</t>
  </si>
  <si>
    <t>SEM.D5B.R7</t>
  </si>
  <si>
    <t>SEM.D5D.R7</t>
  </si>
  <si>
    <t>SEM.D5F.R7</t>
  </si>
  <si>
    <t>SEM.E5B.R7</t>
  </si>
  <si>
    <t>SEM.E5D.R7</t>
  </si>
  <si>
    <t>SEM.E5F.R7</t>
  </si>
  <si>
    <t>SEM.F5B.R7</t>
  </si>
  <si>
    <t>SEM.F5D.R7</t>
  </si>
  <si>
    <t>SEM.A6B.R7</t>
  </si>
  <si>
    <t>SEM.A6D.R7</t>
  </si>
  <si>
    <t>SEM.A6F.R7</t>
  </si>
  <si>
    <t>SEM.B6B.R7</t>
  </si>
  <si>
    <t>SEM.B6D.R7</t>
  </si>
  <si>
    <t>SEM.B6F.R7</t>
  </si>
  <si>
    <t>SEM.D6B.R7</t>
  </si>
  <si>
    <t>SEM.D6D.R7</t>
  </si>
  <si>
    <t>SEM.E6B.R7</t>
  </si>
  <si>
    <t>SEM.E6D.R7</t>
  </si>
  <si>
    <t>SEM.E6F.R7</t>
  </si>
  <si>
    <t>SEM.E6H.R7</t>
  </si>
  <si>
    <t>SEM.A4B.R8</t>
  </si>
  <si>
    <t>BLM.A4E.R8</t>
  </si>
  <si>
    <t>SEM.B4B.R8</t>
  </si>
  <si>
    <t>BLM.B4E.R8</t>
  </si>
  <si>
    <t>SEM.B4H.R8</t>
  </si>
  <si>
    <t>SEM.A6B.R8</t>
  </si>
  <si>
    <t>BLM.A6E.R8</t>
  </si>
  <si>
    <t>SEM.B6B.R8</t>
  </si>
  <si>
    <t>BLM.B6E.R8</t>
  </si>
  <si>
    <t>UJ33-BY02</t>
  </si>
  <si>
    <t>UA43-BY11</t>
  </si>
  <si>
    <t>UA47-BY11</t>
  </si>
  <si>
    <t>R53-BY02</t>
  </si>
  <si>
    <t>RR57-BY02</t>
  </si>
  <si>
    <t>UA63-BY04</t>
  </si>
  <si>
    <t>UA67-BY03</t>
  </si>
  <si>
    <t/>
  </si>
  <si>
    <t>"</t>
  </si>
  <si>
    <t>BLM.A5E.L6</t>
  </si>
  <si>
    <t>SEM.A5F.L6</t>
  </si>
  <si>
    <t>BLM.C5C.L6</t>
  </si>
  <si>
    <t>BLM.A5E.R6</t>
  </si>
  <si>
    <t>SEM.A5F.R6</t>
  </si>
  <si>
    <t>BLM.C5C.R6</t>
  </si>
  <si>
    <t>I</t>
  </si>
  <si>
    <t>S</t>
  </si>
  <si>
    <t>U</t>
  </si>
  <si>
    <t>M</t>
  </si>
  <si>
    <r>
      <t>I</t>
    </r>
    <r>
      <rPr>
        <b/>
        <sz val="9"/>
        <color indexed="10"/>
        <rFont val="Microsoft Sans Serif"/>
        <family val="2"/>
      </rPr>
      <t>onisation chamber</t>
    </r>
  </si>
  <si>
    <r>
      <t>S</t>
    </r>
    <r>
      <rPr>
        <b/>
        <sz val="9"/>
        <color indexed="10"/>
        <rFont val="Microsoft Sans Serif"/>
        <family val="2"/>
      </rPr>
      <t>EM</t>
    </r>
  </si>
  <si>
    <r>
      <t>U</t>
    </r>
    <r>
      <rPr>
        <b/>
        <sz val="9"/>
        <color indexed="10"/>
        <rFont val="Microsoft Sans Serif"/>
        <family val="2"/>
      </rPr>
      <t>nmascable</t>
    </r>
  </si>
  <si>
    <r>
      <t>M</t>
    </r>
    <r>
      <rPr>
        <b/>
        <sz val="9"/>
        <color indexed="10"/>
        <rFont val="Microsoft Sans Serif"/>
        <family val="2"/>
      </rPr>
      <t>ascable</t>
    </r>
  </si>
  <si>
    <t>BLM</t>
  </si>
  <si>
    <r>
      <t>B</t>
    </r>
    <r>
      <rPr>
        <b/>
        <sz val="9"/>
        <color indexed="10"/>
        <rFont val="Microsoft Sans Serif"/>
        <family val="2"/>
      </rPr>
      <t xml:space="preserve">eam </t>
    </r>
    <r>
      <rPr>
        <b/>
        <u val="single"/>
        <sz val="9"/>
        <color indexed="10"/>
        <rFont val="Microsoft Sans Serif"/>
        <family val="2"/>
      </rPr>
      <t>L</t>
    </r>
    <r>
      <rPr>
        <b/>
        <sz val="9"/>
        <color indexed="10"/>
        <rFont val="Microsoft Sans Serif"/>
        <family val="2"/>
      </rPr>
      <t xml:space="preserve">oss </t>
    </r>
    <r>
      <rPr>
        <b/>
        <u val="single"/>
        <sz val="9"/>
        <color indexed="10"/>
        <rFont val="Microsoft Sans Serif"/>
        <family val="2"/>
      </rPr>
      <t>M</t>
    </r>
    <r>
      <rPr>
        <b/>
        <sz val="9"/>
        <color indexed="10"/>
        <rFont val="Microsoft Sans Serif"/>
        <family val="2"/>
      </rPr>
      <t>onitor</t>
    </r>
  </si>
  <si>
    <t>Locations</t>
  </si>
  <si>
    <t>Ionis.Ch</t>
  </si>
  <si>
    <t>BJBAP.B7R7</t>
  </si>
  <si>
    <t>DFBAN.7R7</t>
  </si>
  <si>
    <t>SEM.C5B.L6</t>
  </si>
  <si>
    <t>SEM.C5D.L6</t>
  </si>
  <si>
    <t>SEM.C5B.R6</t>
  </si>
  <si>
    <t>SEM.C5D.R6</t>
  </si>
  <si>
    <t>TCHSH.5L3.B1</t>
  </si>
  <si>
    <t>TCHSH.5R3.B2</t>
  </si>
  <si>
    <t>TCLA.A5R3.B1</t>
  </si>
  <si>
    <t>TCLA.B5R3.B1</t>
  </si>
  <si>
    <t>TCLA.6R3.B1</t>
  </si>
  <si>
    <t>TCLA.7R3.B1</t>
  </si>
  <si>
    <t>TCSM.5R3.B1</t>
  </si>
  <si>
    <t>TCSG.5R3.B1</t>
  </si>
  <si>
    <t>TCLA.E6.R7.B1</t>
  </si>
  <si>
    <t>BPMSW.1L2</t>
  </si>
  <si>
    <t>BPMSW.1R2</t>
  </si>
  <si>
    <t>BPMSW.1L8</t>
  </si>
  <si>
    <t>BPMSW.1R8</t>
  </si>
  <si>
    <t>BPMSW.1L1</t>
  </si>
  <si>
    <t>BPMSW.1R1</t>
  </si>
  <si>
    <t>BPMSW.1L5</t>
  </si>
  <si>
    <t>BPMSW.1R5</t>
  </si>
  <si>
    <t>MQXB.A2L2</t>
  </si>
  <si>
    <t>MQXB.A2R2</t>
  </si>
  <si>
    <t>MQXB.A2L8</t>
  </si>
  <si>
    <t>MQXB.A2R8</t>
  </si>
  <si>
    <t>MQXA.3L2</t>
  </si>
  <si>
    <t>MQXA.3R8</t>
  </si>
  <si>
    <t>XRP.A4L5</t>
  </si>
  <si>
    <t>XRP.A4R5</t>
  </si>
  <si>
    <t>MBRC.4R2</t>
  </si>
  <si>
    <t>MBRC.4L8</t>
  </si>
  <si>
    <t>MBRC.4L2</t>
  </si>
  <si>
    <t>MBRC.4R8</t>
  </si>
  <si>
    <t>MQY.4L1</t>
  </si>
  <si>
    <t>MQY.4R1</t>
  </si>
  <si>
    <t>XRP.A5L5</t>
  </si>
  <si>
    <t>XRP.A5R5</t>
  </si>
  <si>
    <t>DFBAL.5R6</t>
  </si>
  <si>
    <t>XRP.A7L1</t>
  </si>
  <si>
    <t>XRP.A7R1</t>
  </si>
  <si>
    <t>MQM.9L6</t>
  </si>
  <si>
    <t>MQM.9R6</t>
  </si>
  <si>
    <t>MQM.6R8</t>
  </si>
  <si>
    <t>XRP.B7L1</t>
  </si>
  <si>
    <t>XRP.B7R1</t>
  </si>
  <si>
    <t>XRP.A6L5</t>
  </si>
  <si>
    <t>XRP.A6R5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</si>
</sst>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\ _C_H_F_-;\-* #,##0\ _C_H_F_-;_-* &quot;-&quot;\ _C_H_F_-;_-@_-"/>
    <numFmt numFmtId="170" formatCode="_-* #,##0.00\ &quot;CHF&quot;_-;\-* #,##0.00\ &quot;CHF&quot;_-;_-* &quot;-&quot;??\ &quot;CHF&quot;_-;_-@_-"/>
    <numFmt numFmtId="171" formatCode="_-* #,##0.00\ _C_H_F_-;\-* #,##0.00\ _C_H_F_-;_-* &quot;-&quot;??\ _C_H_F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CHF&quot;\ #,##0;&quot;CHF&quot;\ \-#,##0"/>
    <numFmt numFmtId="181" formatCode="&quot;CHF&quot;\ #,##0;[Red]&quot;CHF&quot;\ \-#,##0"/>
    <numFmt numFmtId="182" formatCode="&quot;CHF&quot;\ #,##0.00;&quot;CHF&quot;\ \-#,##0.00"/>
    <numFmt numFmtId="183" formatCode="&quot;CHF&quot;\ #,##0.00;[Red]&quot;CHF&quot;\ \-#,##0.00"/>
    <numFmt numFmtId="184" formatCode="d/mm/yy\ h:mm"/>
    <numFmt numFmtId="185" formatCode="_ &quot;CHF&quot;\ * #,##0_ ;_ &quot;CHF&quot;\ * \-#,##0_ ;_ &quot;CHF&quot;\ * &quot;-&quot;_ ;_ @_ "/>
    <numFmt numFmtId="186" formatCode="_ &quot;CHF&quot;\ * #,##0.00_ ;_ &quot;CHF&quot;\ * \-#,##0.00_ ;_ &quot;CHF&quot;\ * &quot;-&quot;??_ ;_ @_ "/>
  </numFmts>
  <fonts count="46">
    <font>
      <sz val="10"/>
      <name val="Arial"/>
      <family val="0"/>
    </font>
    <font>
      <sz val="10"/>
      <name val="MS Sans Serif"/>
      <family val="0"/>
    </font>
    <font>
      <sz val="9"/>
      <name val="Arial"/>
      <family val="2"/>
    </font>
    <font>
      <sz val="9"/>
      <name val="MS Sans Serif"/>
      <family val="2"/>
    </font>
    <font>
      <b/>
      <sz val="12"/>
      <name val="MS Sans Serif"/>
      <family val="2"/>
    </font>
    <font>
      <b/>
      <sz val="9"/>
      <name val="MS Sans Serif"/>
      <family val="2"/>
    </font>
    <font>
      <b/>
      <sz val="9"/>
      <name val="Arial"/>
      <family val="2"/>
    </font>
    <font>
      <sz val="9"/>
      <name val="Helv"/>
      <family val="0"/>
    </font>
    <font>
      <b/>
      <sz val="10"/>
      <name val="MS Sans Serif"/>
      <family val="2"/>
    </font>
    <font>
      <b/>
      <sz val="10"/>
      <name val="Arial"/>
      <family val="2"/>
    </font>
    <font>
      <sz val="9"/>
      <name val="Helvetica"/>
      <family val="2"/>
    </font>
    <font>
      <sz val="9"/>
      <color indexed="10"/>
      <name val="MS Sans Serif"/>
      <family val="2"/>
    </font>
    <font>
      <sz val="9"/>
      <color indexed="10"/>
      <name val="Helv"/>
      <family val="0"/>
    </font>
    <font>
      <sz val="9"/>
      <color indexed="10"/>
      <name val="Arial"/>
      <family val="0"/>
    </font>
    <font>
      <b/>
      <sz val="9"/>
      <color indexed="10"/>
      <name val="MS Sans Serif"/>
      <family val="2"/>
    </font>
    <font>
      <sz val="9"/>
      <color indexed="12"/>
      <name val="Arial"/>
      <family val="2"/>
    </font>
    <font>
      <b/>
      <sz val="9"/>
      <color indexed="10"/>
      <name val="Arial"/>
      <family val="2"/>
    </font>
    <font>
      <sz val="9"/>
      <name val="Microsoft Sans Serif"/>
      <family val="2"/>
    </font>
    <font>
      <b/>
      <sz val="9"/>
      <name val="Microsoft Sans Serif"/>
      <family val="2"/>
    </font>
    <font>
      <sz val="9"/>
      <color indexed="10"/>
      <name val="Microsoft Sans Serif"/>
      <family val="2"/>
    </font>
    <font>
      <b/>
      <sz val="9"/>
      <color indexed="10"/>
      <name val="Microsoft Sans Serif"/>
      <family val="2"/>
    </font>
    <font>
      <b/>
      <sz val="10"/>
      <color indexed="10"/>
      <name val="Arial"/>
      <family val="2"/>
    </font>
    <font>
      <b/>
      <sz val="10"/>
      <color indexed="10"/>
      <name val="MS Sans Serif"/>
      <family val="2"/>
    </font>
    <font>
      <sz val="9"/>
      <color indexed="14"/>
      <name val="Microsoft Sans Serif"/>
      <family val="2"/>
    </font>
    <font>
      <sz val="9"/>
      <color indexed="14"/>
      <name val="MS Sans Serif"/>
      <family val="2"/>
    </font>
    <font>
      <sz val="9"/>
      <color indexed="14"/>
      <name val="Arial"/>
      <family val="2"/>
    </font>
    <font>
      <b/>
      <sz val="9"/>
      <color indexed="14"/>
      <name val="Microsoft Sans Serif"/>
      <family val="2"/>
    </font>
    <font>
      <b/>
      <sz val="12"/>
      <name val="Microsoft Sans Serif"/>
      <family val="2"/>
    </font>
    <font>
      <sz val="9"/>
      <color indexed="14"/>
      <name val="Helv"/>
      <family val="0"/>
    </font>
    <font>
      <sz val="12"/>
      <name val="Arial"/>
      <family val="2"/>
    </font>
    <font>
      <sz val="12"/>
      <name val="MS Sans Serif"/>
      <family val="2"/>
    </font>
    <font>
      <i/>
      <sz val="9"/>
      <color indexed="10"/>
      <name val="MS Sans Serif"/>
      <family val="2"/>
    </font>
    <font>
      <i/>
      <sz val="9"/>
      <color indexed="10"/>
      <name val="Helv"/>
      <family val="0"/>
    </font>
    <font>
      <b/>
      <sz val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9"/>
      <color indexed="12"/>
      <name val="Microsoft Sans Serif"/>
      <family val="2"/>
    </font>
    <font>
      <sz val="10"/>
      <color indexed="14"/>
      <name val="Arial"/>
      <family val="2"/>
    </font>
    <font>
      <sz val="9"/>
      <color indexed="12"/>
      <name val="MS Sans Serif"/>
      <family val="2"/>
    </font>
    <font>
      <sz val="9"/>
      <color indexed="12"/>
      <name val="Helv"/>
      <family val="0"/>
    </font>
    <font>
      <b/>
      <sz val="12"/>
      <color indexed="10"/>
      <name val="Arial"/>
      <family val="2"/>
    </font>
    <font>
      <b/>
      <u val="single"/>
      <sz val="9"/>
      <color indexed="10"/>
      <name val="Microsoft Sans Serif"/>
      <family val="2"/>
    </font>
    <font>
      <b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3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3" fillId="2" borderId="2" xfId="0" applyFont="1" applyFill="1" applyBorder="1" applyAlignment="1">
      <alignment horizontal="left"/>
    </xf>
    <xf numFmtId="0" fontId="3" fillId="0" borderId="0" xfId="21" applyFont="1" applyFill="1" applyBorder="1" applyAlignment="1">
      <alignment horizontal="center"/>
      <protection/>
    </xf>
    <xf numFmtId="0" fontId="7" fillId="0" borderId="0" xfId="21" applyFont="1" applyBorder="1" applyAlignment="1">
      <alignment horizontal="center"/>
      <protection/>
    </xf>
    <xf numFmtId="0" fontId="3" fillId="0" borderId="0" xfId="21" applyFont="1" applyFill="1" applyBorder="1" applyAlignment="1">
      <alignment horizontal="left"/>
      <protection/>
    </xf>
    <xf numFmtId="0" fontId="2" fillId="0" borderId="0" xfId="0" applyFont="1" applyBorder="1" applyAlignment="1">
      <alignment horizontal="center"/>
    </xf>
    <xf numFmtId="0" fontId="3" fillId="2" borderId="3" xfId="21" applyFont="1" applyFill="1" applyBorder="1" applyAlignment="1">
      <alignment horizontal="center"/>
      <protection/>
    </xf>
    <xf numFmtId="0" fontId="7" fillId="2" borderId="4" xfId="21" applyFont="1" applyFill="1" applyBorder="1" applyAlignment="1">
      <alignment horizontal="left"/>
      <protection/>
    </xf>
    <xf numFmtId="0" fontId="3" fillId="0" borderId="0" xfId="0" applyFont="1" applyAlignment="1">
      <alignment horizontal="center"/>
    </xf>
    <xf numFmtId="0" fontId="3" fillId="0" borderId="0" xfId="21" applyFont="1" applyBorder="1" applyAlignment="1">
      <alignment horizontal="left"/>
      <protection/>
    </xf>
    <xf numFmtId="0" fontId="3" fillId="0" borderId="0" xfId="21" applyFont="1" applyBorder="1" applyAlignment="1">
      <alignment horizontal="center"/>
      <protection/>
    </xf>
    <xf numFmtId="0" fontId="7" fillId="0" borderId="0" xfId="21" applyFont="1" applyFill="1" applyBorder="1" applyAlignment="1">
      <alignment horizontal="left"/>
      <protection/>
    </xf>
    <xf numFmtId="0" fontId="7" fillId="0" borderId="0" xfId="21" applyFont="1" applyBorder="1" applyAlignment="1">
      <alignment horizontal="left"/>
      <protection/>
    </xf>
    <xf numFmtId="0" fontId="3" fillId="2" borderId="1" xfId="21" applyFont="1" applyFill="1" applyBorder="1" applyAlignment="1">
      <alignment horizontal="center"/>
      <protection/>
    </xf>
    <xf numFmtId="0" fontId="7" fillId="2" borderId="2" xfId="21" applyFont="1" applyFill="1" applyBorder="1" applyAlignment="1">
      <alignment horizontal="left"/>
      <protection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3" borderId="0" xfId="21" applyFont="1" applyFill="1" applyBorder="1" applyAlignment="1">
      <alignment horizontal="left"/>
      <protection/>
    </xf>
    <xf numFmtId="0" fontId="7" fillId="3" borderId="0" xfId="21" applyFont="1" applyFill="1" applyBorder="1" applyAlignment="1">
      <alignment horizontal="left"/>
      <protection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21" applyFont="1" applyFill="1" applyBorder="1" applyAlignment="1">
      <alignment horizontal="center"/>
      <protection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21" applyFont="1" applyBorder="1" applyAlignment="1">
      <alignment/>
      <protection/>
    </xf>
    <xf numFmtId="0" fontId="3" fillId="3" borderId="0" xfId="21" applyFont="1" applyFill="1" applyBorder="1" applyAlignment="1">
      <alignment/>
      <protection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7" fillId="2" borderId="1" xfId="21" applyFont="1" applyFill="1" applyBorder="1" applyAlignment="1">
      <alignment horizontal="center"/>
      <protection/>
    </xf>
    <xf numFmtId="0" fontId="10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7" fillId="3" borderId="0" xfId="21" applyFont="1" applyFill="1" applyBorder="1" applyAlignment="1">
      <alignment horizontal="center"/>
      <protection/>
    </xf>
    <xf numFmtId="0" fontId="10" fillId="0" borderId="0" xfId="0" applyFont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left"/>
    </xf>
    <xf numFmtId="0" fontId="10" fillId="2" borderId="5" xfId="21" applyFont="1" applyFill="1" applyBorder="1" applyAlignment="1">
      <alignment horizontal="center"/>
      <protection/>
    </xf>
    <xf numFmtId="0" fontId="3" fillId="2" borderId="6" xfId="0" applyFont="1" applyFill="1" applyBorder="1" applyAlignment="1">
      <alignment/>
    </xf>
    <xf numFmtId="0" fontId="10" fillId="2" borderId="3" xfId="21" applyFont="1" applyFill="1" applyBorder="1" applyAlignment="1">
      <alignment horizontal="center"/>
      <protection/>
    </xf>
    <xf numFmtId="0" fontId="3" fillId="2" borderId="4" xfId="0" applyFont="1" applyFill="1" applyBorder="1" applyAlignment="1">
      <alignment/>
    </xf>
    <xf numFmtId="0" fontId="10" fillId="2" borderId="1" xfId="21" applyFont="1" applyFill="1" applyBorder="1" applyAlignment="1">
      <alignment horizontal="center"/>
      <protection/>
    </xf>
    <xf numFmtId="0" fontId="10" fillId="0" borderId="0" xfId="21" applyFont="1" applyBorder="1" applyAlignment="1">
      <alignment horizontal="center"/>
      <protection/>
    </xf>
    <xf numFmtId="0" fontId="5" fillId="2" borderId="4" xfId="0" applyFont="1" applyFill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7" fillId="2" borderId="6" xfId="21" applyFont="1" applyFill="1" applyBorder="1" applyAlignment="1">
      <alignment horizontal="left"/>
      <protection/>
    </xf>
    <xf numFmtId="0" fontId="7" fillId="2" borderId="5" xfId="21" applyFont="1" applyFill="1" applyBorder="1" applyAlignment="1">
      <alignment horizontal="center"/>
      <protection/>
    </xf>
    <xf numFmtId="0" fontId="2" fillId="0" borderId="5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3" fillId="2" borderId="0" xfId="0" applyFont="1" applyFill="1" applyBorder="1" applyAlignment="1">
      <alignment/>
    </xf>
    <xf numFmtId="0" fontId="7" fillId="2" borderId="0" xfId="21" applyFont="1" applyFill="1" applyBorder="1" applyAlignment="1">
      <alignment horizontal="left"/>
      <protection/>
    </xf>
    <xf numFmtId="0" fontId="11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21" applyFont="1" applyFill="1" applyBorder="1" applyAlignment="1">
      <alignment horizontal="center"/>
      <protection/>
    </xf>
    <xf numFmtId="0" fontId="3" fillId="2" borderId="7" xfId="21" applyFont="1" applyFill="1" applyBorder="1" applyAlignment="1">
      <alignment horizontal="center"/>
      <protection/>
    </xf>
    <xf numFmtId="0" fontId="11" fillId="3" borderId="0" xfId="21" applyFont="1" applyFill="1" applyBorder="1" applyAlignment="1">
      <alignment horizontal="left"/>
      <protection/>
    </xf>
    <xf numFmtId="0" fontId="12" fillId="2" borderId="8" xfId="21" applyFont="1" applyFill="1" applyBorder="1" applyAlignment="1">
      <alignment horizontal="left"/>
      <protection/>
    </xf>
    <xf numFmtId="0" fontId="12" fillId="0" borderId="0" xfId="21" applyFont="1" applyBorder="1" applyAlignment="1">
      <alignment horizontal="left"/>
      <protection/>
    </xf>
    <xf numFmtId="0" fontId="11" fillId="0" borderId="0" xfId="21" applyFont="1" applyFill="1" applyBorder="1" applyAlignment="1">
      <alignment horizontal="center"/>
      <protection/>
    </xf>
    <xf numFmtId="0" fontId="11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2" borderId="2" xfId="0" applyFont="1" applyFill="1" applyBorder="1" applyAlignment="1">
      <alignment/>
    </xf>
    <xf numFmtId="0" fontId="3" fillId="2" borderId="8" xfId="0" applyFont="1" applyFill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7" fillId="2" borderId="7" xfId="21" applyFont="1" applyFill="1" applyBorder="1" applyAlignment="1">
      <alignment horizontal="center"/>
      <protection/>
    </xf>
    <xf numFmtId="0" fontId="7" fillId="2" borderId="8" xfId="21" applyFont="1" applyFill="1" applyBorder="1" applyAlignment="1">
      <alignment horizontal="left"/>
      <protection/>
    </xf>
    <xf numFmtId="0" fontId="11" fillId="2" borderId="7" xfId="21" applyFont="1" applyFill="1" applyBorder="1" applyAlignment="1">
      <alignment horizontal="center"/>
      <protection/>
    </xf>
    <xf numFmtId="0" fontId="6" fillId="0" borderId="0" xfId="0" applyFont="1" applyAlignment="1">
      <alignment horizontal="left"/>
    </xf>
    <xf numFmtId="0" fontId="1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4" xfId="0" applyFont="1" applyBorder="1" applyAlignment="1">
      <alignment/>
    </xf>
    <xf numFmtId="0" fontId="15" fillId="0" borderId="4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left"/>
    </xf>
    <xf numFmtId="0" fontId="13" fillId="0" borderId="10" xfId="0" applyFont="1" applyBorder="1" applyAlignment="1">
      <alignment/>
    </xf>
    <xf numFmtId="0" fontId="17" fillId="2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6" fillId="0" borderId="0" xfId="0" applyFont="1" applyAlignment="1">
      <alignment horizontal="center"/>
    </xf>
    <xf numFmtId="14" fontId="14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2" borderId="3" xfId="0" applyFont="1" applyFill="1" applyBorder="1" applyAlignment="1">
      <alignment horizontal="center"/>
    </xf>
    <xf numFmtId="0" fontId="17" fillId="0" borderId="0" xfId="21" applyFont="1" applyBorder="1" applyAlignment="1">
      <alignment horizontal="center"/>
      <protection/>
    </xf>
    <xf numFmtId="0" fontId="17" fillId="0" borderId="0" xfId="21" applyFont="1" applyFill="1" applyBorder="1" applyAlignment="1">
      <alignment horizontal="left"/>
      <protection/>
    </xf>
    <xf numFmtId="0" fontId="17" fillId="0" borderId="0" xfId="21" applyFont="1" applyFill="1" applyBorder="1" applyAlignment="1">
      <alignment horizontal="center"/>
      <protection/>
    </xf>
    <xf numFmtId="0" fontId="17" fillId="0" borderId="0" xfId="21" applyFont="1" applyBorder="1" applyAlignment="1">
      <alignment horizontal="left"/>
      <protection/>
    </xf>
    <xf numFmtId="0" fontId="17" fillId="2" borderId="1" xfId="21" applyFont="1" applyFill="1" applyBorder="1" applyAlignment="1">
      <alignment horizontal="center"/>
      <protection/>
    </xf>
    <xf numFmtId="0" fontId="17" fillId="2" borderId="5" xfId="0" applyFont="1" applyFill="1" applyBorder="1" applyAlignment="1">
      <alignment horizontal="center"/>
    </xf>
    <xf numFmtId="0" fontId="17" fillId="2" borderId="4" xfId="21" applyFont="1" applyFill="1" applyBorder="1" applyAlignment="1">
      <alignment horizontal="left"/>
      <protection/>
    </xf>
    <xf numFmtId="0" fontId="17" fillId="3" borderId="0" xfId="21" applyFont="1" applyFill="1" applyBorder="1" applyAlignment="1">
      <alignment horizontal="left"/>
      <protection/>
    </xf>
    <xf numFmtId="0" fontId="11" fillId="0" borderId="0" xfId="21" applyFont="1" applyFill="1" applyBorder="1" applyAlignment="1">
      <alignment/>
      <protection/>
    </xf>
    <xf numFmtId="0" fontId="17" fillId="2" borderId="3" xfId="21" applyFont="1" applyFill="1" applyBorder="1" applyAlignment="1">
      <alignment horizontal="center"/>
      <protection/>
    </xf>
    <xf numFmtId="0" fontId="17" fillId="0" borderId="0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7" fillId="4" borderId="0" xfId="21" applyFont="1" applyFill="1" applyBorder="1" applyAlignment="1">
      <alignment horizontal="left"/>
      <protection/>
    </xf>
    <xf numFmtId="0" fontId="17" fillId="4" borderId="0" xfId="0" applyFont="1" applyFill="1" applyAlignment="1">
      <alignment horizontal="center"/>
    </xf>
    <xf numFmtId="0" fontId="18" fillId="0" borderId="0" xfId="21" applyFont="1" applyFill="1" applyBorder="1" applyAlignment="1">
      <alignment horizontal="left"/>
      <protection/>
    </xf>
    <xf numFmtId="0" fontId="18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3" fillId="3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3" fillId="3" borderId="0" xfId="0" applyFont="1" applyFill="1" applyBorder="1" applyAlignment="1">
      <alignment/>
    </xf>
    <xf numFmtId="0" fontId="14" fillId="0" borderId="0" xfId="0" applyFont="1" applyAlignment="1">
      <alignment/>
    </xf>
    <xf numFmtId="0" fontId="11" fillId="0" borderId="0" xfId="21" applyFont="1" applyBorder="1" applyAlignment="1">
      <alignment horizontal="left"/>
      <protection/>
    </xf>
    <xf numFmtId="0" fontId="11" fillId="0" borderId="0" xfId="21" applyFont="1" applyBorder="1" applyAlignment="1">
      <alignment horizontal="center"/>
      <protection/>
    </xf>
    <xf numFmtId="0" fontId="0" fillId="0" borderId="0" xfId="0" applyFont="1" applyAlignment="1">
      <alignment/>
    </xf>
    <xf numFmtId="0" fontId="17" fillId="2" borderId="6" xfId="21" applyFont="1" applyFill="1" applyBorder="1" applyAlignment="1">
      <alignment horizontal="left"/>
      <protection/>
    </xf>
    <xf numFmtId="0" fontId="20" fillId="0" borderId="0" xfId="0" applyFont="1" applyAlignment="1">
      <alignment horizontal="center"/>
    </xf>
    <xf numFmtId="14" fontId="20" fillId="0" borderId="0" xfId="0" applyNumberFormat="1" applyFont="1" applyAlignment="1">
      <alignment horizontal="center"/>
    </xf>
    <xf numFmtId="0" fontId="17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14" fontId="22" fillId="0" borderId="0" xfId="0" applyNumberFormat="1" applyFont="1" applyAlignment="1">
      <alignment horizontal="center"/>
    </xf>
    <xf numFmtId="0" fontId="3" fillId="2" borderId="7" xfId="0" applyFont="1" applyFill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0" fontId="19" fillId="0" borderId="0" xfId="21" applyFont="1" applyBorder="1" applyAlignment="1">
      <alignment horizontal="left"/>
      <protection/>
    </xf>
    <xf numFmtId="0" fontId="17" fillId="2" borderId="7" xfId="21" applyFont="1" applyFill="1" applyBorder="1" applyAlignment="1">
      <alignment horizontal="center"/>
      <protection/>
    </xf>
    <xf numFmtId="0" fontId="17" fillId="2" borderId="8" xfId="21" applyFont="1" applyFill="1" applyBorder="1" applyAlignment="1">
      <alignment horizontal="left"/>
      <protection/>
    </xf>
    <xf numFmtId="0" fontId="24" fillId="0" borderId="0" xfId="0" applyFont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4" fillId="3" borderId="0" xfId="21" applyFont="1" applyFill="1" applyBorder="1" applyAlignment="1">
      <alignment horizontal="left"/>
      <protection/>
    </xf>
    <xf numFmtId="0" fontId="24" fillId="0" borderId="0" xfId="21" applyFont="1" applyFill="1" applyBorder="1" applyAlignment="1">
      <alignment horizontal="left"/>
      <protection/>
    </xf>
    <xf numFmtId="0" fontId="24" fillId="0" borderId="0" xfId="21" applyFont="1" applyBorder="1" applyAlignment="1">
      <alignment horizontal="left"/>
      <protection/>
    </xf>
    <xf numFmtId="0" fontId="3" fillId="0" borderId="0" xfId="0" applyFont="1" applyFill="1" applyAlignment="1">
      <alignment horizontal="left"/>
    </xf>
    <xf numFmtId="49" fontId="2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4" fillId="0" borderId="0" xfId="0" applyFont="1" applyAlignment="1">
      <alignment/>
    </xf>
    <xf numFmtId="49" fontId="5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21" applyFont="1" applyBorder="1" applyAlignment="1">
      <alignment/>
      <protection/>
    </xf>
    <xf numFmtId="0" fontId="24" fillId="3" borderId="0" xfId="21" applyFont="1" applyFill="1" applyBorder="1" applyAlignment="1">
      <alignment/>
      <protection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24" fillId="0" borderId="0" xfId="0" applyFont="1" applyFill="1" applyAlignment="1">
      <alignment/>
    </xf>
    <xf numFmtId="0" fontId="3" fillId="0" borderId="0" xfId="21" applyFont="1" applyFill="1" applyBorder="1" applyAlignment="1">
      <alignment/>
      <protection/>
    </xf>
    <xf numFmtId="0" fontId="26" fillId="0" borderId="0" xfId="0" applyFont="1" applyBorder="1" applyAlignment="1">
      <alignment horizontal="center"/>
    </xf>
    <xf numFmtId="49" fontId="17" fillId="0" borderId="0" xfId="0" applyNumberFormat="1" applyFont="1" applyFill="1" applyAlignment="1">
      <alignment horizontal="center"/>
    </xf>
    <xf numFmtId="49" fontId="17" fillId="0" borderId="0" xfId="0" applyNumberFormat="1" applyFont="1" applyAlignment="1">
      <alignment/>
    </xf>
    <xf numFmtId="49" fontId="17" fillId="0" borderId="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7" fillId="4" borderId="0" xfId="0" applyFont="1" applyFill="1" applyAlignment="1">
      <alignment horizontal="left"/>
    </xf>
    <xf numFmtId="0" fontId="17" fillId="0" borderId="5" xfId="0" applyFont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7" fillId="0" borderId="5" xfId="21" applyFont="1" applyFill="1" applyBorder="1" applyAlignment="1">
      <alignment horizontal="center"/>
      <protection/>
    </xf>
    <xf numFmtId="0" fontId="17" fillId="0" borderId="5" xfId="21" applyFont="1" applyFill="1" applyBorder="1" applyAlignment="1">
      <alignment horizontal="left"/>
      <protection/>
    </xf>
    <xf numFmtId="0" fontId="17" fillId="0" borderId="5" xfId="0" applyFont="1" applyFill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3" fillId="0" borderId="5" xfId="21" applyFont="1" applyFill="1" applyBorder="1" applyAlignment="1">
      <alignment horizontal="center"/>
      <protection/>
    </xf>
    <xf numFmtId="0" fontId="2" fillId="0" borderId="5" xfId="0" applyFont="1" applyBorder="1" applyAlignment="1">
      <alignment/>
    </xf>
    <xf numFmtId="0" fontId="3" fillId="0" borderId="5" xfId="0" applyFont="1" applyFill="1" applyBorder="1" applyAlignment="1">
      <alignment horizontal="center"/>
    </xf>
    <xf numFmtId="0" fontId="3" fillId="0" borderId="5" xfId="21" applyFont="1" applyFill="1" applyBorder="1" applyAlignment="1">
      <alignment horizontal="left"/>
      <protection/>
    </xf>
    <xf numFmtId="0" fontId="3" fillId="0" borderId="5" xfId="0" applyFont="1" applyFill="1" applyBorder="1" applyAlignment="1">
      <alignment horizontal="left"/>
    </xf>
    <xf numFmtId="0" fontId="24" fillId="0" borderId="0" xfId="0" applyFont="1" applyAlignment="1">
      <alignment horizontal="left"/>
    </xf>
    <xf numFmtId="0" fontId="23" fillId="0" borderId="0" xfId="21" applyFont="1" applyFill="1" applyBorder="1" applyAlignment="1">
      <alignment horizontal="left"/>
      <protection/>
    </xf>
    <xf numFmtId="0" fontId="23" fillId="0" borderId="0" xfId="21" applyFont="1" applyBorder="1" applyAlignment="1">
      <alignment horizontal="left"/>
      <protection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24" fillId="3" borderId="0" xfId="0" applyFont="1" applyFill="1" applyBorder="1" applyAlignment="1">
      <alignment horizontal="left"/>
    </xf>
    <xf numFmtId="0" fontId="13" fillId="0" borderId="5" xfId="0" applyFont="1" applyBorder="1" applyAlignment="1">
      <alignment horizontal="center"/>
    </xf>
    <xf numFmtId="0" fontId="28" fillId="0" borderId="0" xfId="21" applyFont="1" applyBorder="1" applyAlignment="1">
      <alignment horizontal="center"/>
      <protection/>
    </xf>
    <xf numFmtId="0" fontId="0" fillId="0" borderId="5" xfId="0" applyBorder="1" applyAlignment="1">
      <alignment horizontal="center"/>
    </xf>
    <xf numFmtId="0" fontId="7" fillId="2" borderId="8" xfId="21" applyFont="1" applyFill="1" applyBorder="1" applyAlignment="1">
      <alignment horizontal="center"/>
      <protection/>
    </xf>
    <xf numFmtId="0" fontId="29" fillId="0" borderId="0" xfId="0" applyFont="1" applyAlignment="1">
      <alignment horizontal="center"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49" fontId="29" fillId="0" borderId="0" xfId="0" applyNumberFormat="1" applyFont="1" applyAlignment="1">
      <alignment horizontal="center"/>
    </xf>
    <xf numFmtId="0" fontId="29" fillId="0" borderId="0" xfId="0" applyFont="1" applyAlignment="1">
      <alignment/>
    </xf>
    <xf numFmtId="0" fontId="4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/>
    </xf>
    <xf numFmtId="0" fontId="25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30" fillId="0" borderId="0" xfId="0" applyFont="1" applyBorder="1" applyAlignment="1">
      <alignment/>
    </xf>
    <xf numFmtId="14" fontId="22" fillId="0" borderId="0" xfId="0" applyNumberFormat="1" applyFont="1" applyAlignment="1">
      <alignment/>
    </xf>
    <xf numFmtId="14" fontId="30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left"/>
    </xf>
    <xf numFmtId="0" fontId="19" fillId="0" borderId="0" xfId="0" applyFont="1" applyAlignment="1">
      <alignment/>
    </xf>
    <xf numFmtId="0" fontId="11" fillId="0" borderId="0" xfId="21" applyFont="1" applyBorder="1" applyAlignment="1">
      <alignment/>
      <protection/>
    </xf>
    <xf numFmtId="0" fontId="17" fillId="2" borderId="0" xfId="21" applyFont="1" applyFill="1" applyBorder="1" applyAlignment="1">
      <alignment horizontal="left"/>
      <protection/>
    </xf>
    <xf numFmtId="0" fontId="17" fillId="2" borderId="2" xfId="21" applyFont="1" applyFill="1" applyBorder="1" applyAlignment="1">
      <alignment horizontal="left"/>
      <protection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3" fillId="2" borderId="0" xfId="21" applyFont="1" applyFill="1" applyBorder="1" applyAlignment="1">
      <alignment horizontal="left"/>
      <protection/>
    </xf>
    <xf numFmtId="0" fontId="7" fillId="2" borderId="0" xfId="21" applyFont="1" applyFill="1" applyBorder="1" applyAlignment="1">
      <alignment/>
      <protection/>
    </xf>
    <xf numFmtId="0" fontId="3" fillId="2" borderId="0" xfId="21" applyFont="1" applyFill="1" applyBorder="1" applyAlignment="1">
      <alignment/>
      <protection/>
    </xf>
    <xf numFmtId="0" fontId="12" fillId="2" borderId="11" xfId="21" applyFont="1" applyFill="1" applyBorder="1" applyAlignment="1">
      <alignment horizontal="left"/>
      <protection/>
    </xf>
    <xf numFmtId="0" fontId="2" fillId="0" borderId="6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7" fillId="4" borderId="8" xfId="21" applyFont="1" applyFill="1" applyBorder="1" applyAlignment="1">
      <alignment horizontal="left"/>
      <protection/>
    </xf>
    <xf numFmtId="0" fontId="17" fillId="4" borderId="7" xfId="21" applyFont="1" applyFill="1" applyBorder="1" applyAlignment="1">
      <alignment horizontal="center"/>
      <protection/>
    </xf>
    <xf numFmtId="0" fontId="11" fillId="0" borderId="0" xfId="0" applyFont="1" applyFill="1" applyBorder="1" applyAlignment="1">
      <alignment horizontal="left"/>
    </xf>
    <xf numFmtId="0" fontId="11" fillId="0" borderId="0" xfId="21" applyFont="1" applyFill="1" applyBorder="1" applyAlignment="1">
      <alignment horizontal="left"/>
      <protection/>
    </xf>
    <xf numFmtId="0" fontId="11" fillId="3" borderId="0" xfId="21" applyFont="1" applyFill="1" applyBorder="1" applyAlignment="1">
      <alignment/>
      <protection/>
    </xf>
    <xf numFmtId="0" fontId="31" fillId="0" borderId="0" xfId="0" applyFont="1" applyAlignment="1">
      <alignment horizontal="left"/>
    </xf>
    <xf numFmtId="0" fontId="31" fillId="0" borderId="0" xfId="21" applyFont="1" applyBorder="1" applyAlignment="1">
      <alignment horizontal="center"/>
      <protection/>
    </xf>
    <xf numFmtId="0" fontId="32" fillId="0" borderId="0" xfId="21" applyFont="1" applyFill="1" applyBorder="1" applyAlignment="1">
      <alignment horizontal="left"/>
      <protection/>
    </xf>
    <xf numFmtId="0" fontId="32" fillId="0" borderId="0" xfId="21" applyFont="1" applyBorder="1" applyAlignment="1">
      <alignment horizontal="left"/>
      <protection/>
    </xf>
    <xf numFmtId="0" fontId="32" fillId="0" borderId="0" xfId="21" applyFont="1" applyBorder="1" applyAlignment="1">
      <alignment horizontal="center"/>
      <protection/>
    </xf>
    <xf numFmtId="0" fontId="13" fillId="0" borderId="0" xfId="0" applyFont="1" applyBorder="1" applyAlignment="1">
      <alignment horizontal="center"/>
    </xf>
    <xf numFmtId="0" fontId="3" fillId="2" borderId="0" xfId="21" applyFont="1" applyFill="1" applyBorder="1" applyAlignment="1">
      <alignment horizontal="center"/>
      <protection/>
    </xf>
    <xf numFmtId="0" fontId="11" fillId="3" borderId="0" xfId="0" applyFont="1" applyFill="1" applyBorder="1" applyAlignment="1">
      <alignment/>
    </xf>
    <xf numFmtId="0" fontId="7" fillId="2" borderId="0" xfId="21" applyFont="1" applyFill="1" applyBorder="1" applyAlignment="1">
      <alignment horizontal="center"/>
      <protection/>
    </xf>
    <xf numFmtId="0" fontId="7" fillId="2" borderId="2" xfId="21" applyFont="1" applyFill="1" applyBorder="1" applyAlignment="1">
      <alignment horizontal="center"/>
      <protection/>
    </xf>
    <xf numFmtId="0" fontId="7" fillId="2" borderId="4" xfId="21" applyFont="1" applyFill="1" applyBorder="1" applyAlignment="1">
      <alignment horizontal="center"/>
      <protection/>
    </xf>
    <xf numFmtId="0" fontId="28" fillId="3" borderId="0" xfId="21" applyFont="1" applyFill="1" applyBorder="1" applyAlignment="1">
      <alignment horizontal="left"/>
      <protection/>
    </xf>
    <xf numFmtId="0" fontId="12" fillId="3" borderId="0" xfId="21" applyFont="1" applyFill="1" applyBorder="1" applyAlignment="1">
      <alignment horizontal="left"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2" borderId="12" xfId="0" applyFont="1" applyFill="1" applyBorder="1" applyAlignment="1">
      <alignment horizontal="center"/>
    </xf>
    <xf numFmtId="0" fontId="15" fillId="0" borderId="2" xfId="0" applyFont="1" applyBorder="1" applyAlignment="1">
      <alignment/>
    </xf>
    <xf numFmtId="0" fontId="7" fillId="2" borderId="12" xfId="21" applyFont="1" applyFill="1" applyBorder="1" applyAlignment="1">
      <alignment horizontal="center"/>
      <protection/>
    </xf>
    <xf numFmtId="0" fontId="10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2" xfId="21" applyFont="1" applyFill="1" applyBorder="1" applyAlignment="1">
      <alignment horizontal="center"/>
      <protection/>
    </xf>
    <xf numFmtId="0" fontId="3" fillId="2" borderId="10" xfId="21" applyFont="1" applyFill="1" applyBorder="1" applyAlignment="1">
      <alignment horizontal="center"/>
      <protection/>
    </xf>
    <xf numFmtId="0" fontId="3" fillId="2" borderId="9" xfId="21" applyFont="1" applyFill="1" applyBorder="1" applyAlignment="1">
      <alignment horizontal="center"/>
      <protection/>
    </xf>
    <xf numFmtId="0" fontId="3" fillId="2" borderId="10" xfId="0" applyFont="1" applyFill="1" applyBorder="1" applyAlignment="1">
      <alignment horizontal="center"/>
    </xf>
    <xf numFmtId="0" fontId="17" fillId="2" borderId="12" xfId="0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/>
    </xf>
    <xf numFmtId="0" fontId="17" fillId="2" borderId="12" xfId="21" applyFont="1" applyFill="1" applyBorder="1" applyAlignment="1">
      <alignment horizontal="center"/>
      <protection/>
    </xf>
    <xf numFmtId="0" fontId="17" fillId="2" borderId="0" xfId="0" applyFont="1" applyFill="1" applyBorder="1" applyAlignment="1">
      <alignment horizontal="center"/>
    </xf>
    <xf numFmtId="0" fontId="17" fillId="2" borderId="10" xfId="21" applyFont="1" applyFill="1" applyBorder="1" applyAlignment="1">
      <alignment horizontal="center"/>
      <protection/>
    </xf>
    <xf numFmtId="0" fontId="17" fillId="2" borderId="9" xfId="21" applyFont="1" applyFill="1" applyBorder="1" applyAlignment="1">
      <alignment horizontal="center"/>
      <protection/>
    </xf>
    <xf numFmtId="0" fontId="17" fillId="4" borderId="9" xfId="21" applyFont="1" applyFill="1" applyBorder="1" applyAlignment="1">
      <alignment horizontal="center"/>
      <protection/>
    </xf>
    <xf numFmtId="0" fontId="3" fillId="2" borderId="12" xfId="0" applyFont="1" applyFill="1" applyBorder="1" applyAlignment="1">
      <alignment horizontal="center"/>
    </xf>
    <xf numFmtId="0" fontId="7" fillId="2" borderId="9" xfId="21" applyFont="1" applyFill="1" applyBorder="1" applyAlignment="1">
      <alignment horizontal="center"/>
      <protection/>
    </xf>
    <xf numFmtId="0" fontId="10" fillId="2" borderId="0" xfId="21" applyFont="1" applyFill="1" applyBorder="1" applyAlignment="1">
      <alignment horizontal="center"/>
      <protection/>
    </xf>
    <xf numFmtId="0" fontId="10" fillId="2" borderId="10" xfId="21" applyFont="1" applyFill="1" applyBorder="1" applyAlignment="1">
      <alignment horizontal="center"/>
      <protection/>
    </xf>
    <xf numFmtId="0" fontId="10" fillId="2" borderId="12" xfId="21" applyFont="1" applyFill="1" applyBorder="1" applyAlignment="1">
      <alignment horizontal="center"/>
      <protection/>
    </xf>
    <xf numFmtId="0" fontId="10" fillId="2" borderId="0" xfId="0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0" fontId="28" fillId="0" borderId="0" xfId="21" applyFont="1" applyBorder="1" applyAlignment="1">
      <alignment horizontal="left"/>
      <protection/>
    </xf>
    <xf numFmtId="0" fontId="11" fillId="2" borderId="9" xfId="21" applyFont="1" applyFill="1" applyBorder="1" applyAlignment="1">
      <alignment horizontal="center"/>
      <protection/>
    </xf>
    <xf numFmtId="0" fontId="18" fillId="0" borderId="0" xfId="21" applyFont="1" applyFill="1" applyBorder="1" applyAlignment="1">
      <alignment horizontal="center"/>
      <protection/>
    </xf>
    <xf numFmtId="0" fontId="27" fillId="0" borderId="0" xfId="0" applyFont="1" applyFill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4" fillId="0" borderId="0" xfId="21" applyFont="1" applyBorder="1" applyAlignment="1">
      <alignment horizontal="center"/>
      <protection/>
    </xf>
    <xf numFmtId="0" fontId="2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6" xfId="0" applyFont="1" applyBorder="1" applyAlignment="1">
      <alignment/>
    </xf>
    <xf numFmtId="0" fontId="24" fillId="0" borderId="6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5" fillId="0" borderId="6" xfId="0" applyFont="1" applyBorder="1" applyAlignment="1">
      <alignment/>
    </xf>
    <xf numFmtId="0" fontId="20" fillId="0" borderId="0" xfId="21" applyFont="1" applyFill="1" applyBorder="1" applyAlignment="1">
      <alignment horizontal="left"/>
      <protection/>
    </xf>
    <xf numFmtId="0" fontId="33" fillId="0" borderId="0" xfId="0" applyFont="1" applyAlignment="1">
      <alignment/>
    </xf>
    <xf numFmtId="0" fontId="9" fillId="0" borderId="0" xfId="0" applyFont="1" applyAlignment="1">
      <alignment/>
    </xf>
    <xf numFmtId="0" fontId="21" fillId="0" borderId="0" xfId="0" applyFont="1" applyAlignment="1">
      <alignment/>
    </xf>
    <xf numFmtId="0" fontId="13" fillId="0" borderId="6" xfId="0" applyFont="1" applyBorder="1" applyAlignment="1">
      <alignment/>
    </xf>
    <xf numFmtId="0" fontId="13" fillId="0" borderId="2" xfId="0" applyFont="1" applyBorder="1" applyAlignment="1">
      <alignment/>
    </xf>
    <xf numFmtId="0" fontId="28" fillId="2" borderId="4" xfId="21" applyFont="1" applyFill="1" applyBorder="1" applyAlignment="1">
      <alignment horizontal="left"/>
      <protection/>
    </xf>
    <xf numFmtId="0" fontId="28" fillId="2" borderId="6" xfId="21" applyFont="1" applyFill="1" applyBorder="1" applyAlignment="1">
      <alignment horizontal="center"/>
      <protection/>
    </xf>
    <xf numFmtId="0" fontId="3" fillId="0" borderId="2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6" xfId="0" applyFont="1" applyBorder="1" applyAlignment="1">
      <alignment/>
    </xf>
    <xf numFmtId="0" fontId="24" fillId="0" borderId="6" xfId="0" applyFont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0" fillId="0" borderId="0" xfId="21" applyFont="1" applyFill="1" applyBorder="1" applyAlignment="1">
      <alignment horizontal="center"/>
      <protection/>
    </xf>
    <xf numFmtId="14" fontId="3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4" fontId="18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4" fontId="18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0" fontId="0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0" xfId="0" applyFont="1" applyBorder="1" applyAlignment="1">
      <alignment horizontal="left"/>
    </xf>
    <xf numFmtId="0" fontId="23" fillId="0" borderId="0" xfId="0" applyFont="1" applyAlignment="1">
      <alignment horizontal="left"/>
    </xf>
    <xf numFmtId="49" fontId="23" fillId="0" borderId="0" xfId="0" applyNumberFormat="1" applyFont="1" applyAlignment="1">
      <alignment horizontal="center"/>
    </xf>
    <xf numFmtId="0" fontId="7" fillId="0" borderId="0" xfId="21" applyFont="1" applyFill="1" applyBorder="1" applyAlignment="1">
      <alignment/>
      <protection/>
    </xf>
    <xf numFmtId="0" fontId="39" fillId="0" borderId="0" xfId="21" applyFont="1" applyFill="1" applyBorder="1" applyAlignment="1">
      <alignment horizontal="left"/>
      <protection/>
    </xf>
    <xf numFmtId="0" fontId="39" fillId="0" borderId="0" xfId="21" applyFont="1" applyBorder="1" applyAlignment="1">
      <alignment horizontal="left"/>
      <protection/>
    </xf>
    <xf numFmtId="0" fontId="40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0" xfId="21" applyFont="1" applyFill="1" applyBorder="1" applyAlignment="1">
      <alignment/>
      <protection/>
    </xf>
    <xf numFmtId="0" fontId="41" fillId="0" borderId="0" xfId="21" applyFont="1" applyFill="1" applyBorder="1" applyAlignment="1">
      <alignment horizontal="left"/>
      <protection/>
    </xf>
    <xf numFmtId="0" fontId="11" fillId="0" borderId="0" xfId="0" applyFont="1" applyFill="1" applyBorder="1" applyAlignment="1">
      <alignment/>
    </xf>
    <xf numFmtId="0" fontId="41" fillId="0" borderId="0" xfId="21" applyFont="1" applyFill="1" applyBorder="1" applyAlignment="1">
      <alignment/>
      <protection/>
    </xf>
    <xf numFmtId="0" fontId="28" fillId="0" borderId="0" xfId="21" applyFont="1" applyFill="1" applyBorder="1" applyAlignment="1">
      <alignment horizontal="left"/>
      <protection/>
    </xf>
    <xf numFmtId="0" fontId="42" fillId="0" borderId="0" xfId="21" applyFont="1" applyFill="1" applyBorder="1" applyAlignment="1">
      <alignment horizontal="left"/>
      <protection/>
    </xf>
    <xf numFmtId="0" fontId="41" fillId="0" borderId="0" xfId="0" applyFont="1" applyAlignment="1">
      <alignment horizontal="left"/>
    </xf>
    <xf numFmtId="0" fontId="42" fillId="0" borderId="0" xfId="21" applyFont="1" applyBorder="1" applyAlignment="1">
      <alignment horizontal="left"/>
      <protection/>
    </xf>
    <xf numFmtId="0" fontId="41" fillId="0" borderId="0" xfId="21" applyFont="1" applyBorder="1" applyAlignment="1">
      <alignment horizontal="left"/>
      <protection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1" fillId="0" borderId="0" xfId="0" applyFont="1" applyFill="1" applyBorder="1" applyAlignment="1">
      <alignment/>
    </xf>
    <xf numFmtId="9" fontId="38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24" fillId="0" borderId="0" xfId="0" applyFont="1" applyFill="1" applyBorder="1" applyAlignment="1">
      <alignment/>
    </xf>
    <xf numFmtId="0" fontId="12" fillId="0" borderId="0" xfId="21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38" fillId="0" borderId="0" xfId="0" applyFont="1" applyAlignment="1">
      <alignment/>
    </xf>
    <xf numFmtId="0" fontId="21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0" fontId="38" fillId="0" borderId="0" xfId="0" applyFont="1" applyAlignment="1">
      <alignment horizontal="center"/>
    </xf>
    <xf numFmtId="1" fontId="21" fillId="0" borderId="0" xfId="0" applyNumberFormat="1" applyFont="1" applyAlignment="1">
      <alignment horizontal="center"/>
    </xf>
    <xf numFmtId="1" fontId="38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0" borderId="6" xfId="0" applyFont="1" applyBorder="1" applyAlignment="1">
      <alignment horizontal="left"/>
    </xf>
    <xf numFmtId="0" fontId="6" fillId="0" borderId="0" xfId="0" applyFont="1" applyAlignment="1">
      <alignment/>
    </xf>
    <xf numFmtId="0" fontId="18" fillId="0" borderId="6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2" fillId="0" borderId="0" xfId="21" applyFont="1" applyBorder="1" applyAlignment="1">
      <alignment horizontal="center"/>
      <protection/>
    </xf>
    <xf numFmtId="0" fontId="2" fillId="0" borderId="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0" fillId="0" borderId="0" xfId="0" applyBorder="1" applyAlignment="1">
      <alignment horizontal="center"/>
    </xf>
    <xf numFmtId="0" fontId="28" fillId="0" borderId="6" xfId="21" applyFont="1" applyBorder="1" applyAlignment="1">
      <alignment horizontal="left"/>
      <protection/>
    </xf>
    <xf numFmtId="0" fontId="7" fillId="0" borderId="6" xfId="21" applyFont="1" applyBorder="1" applyAlignment="1">
      <alignment horizontal="left"/>
      <protection/>
    </xf>
    <xf numFmtId="0" fontId="20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/>
    </xf>
    <xf numFmtId="0" fontId="45" fillId="0" borderId="0" xfId="0" applyFont="1" applyAlignment="1">
      <alignment/>
    </xf>
    <xf numFmtId="0" fontId="13" fillId="0" borderId="6" xfId="0" applyFont="1" applyFill="1" applyBorder="1" applyAlignment="1">
      <alignment/>
    </xf>
    <xf numFmtId="0" fontId="27" fillId="0" borderId="0" xfId="0" applyFont="1" applyFill="1" applyAlignment="1">
      <alignment horizontal="center"/>
    </xf>
    <xf numFmtId="0" fontId="3" fillId="0" borderId="4" xfId="0" applyFont="1" applyBorder="1" applyAlignment="1">
      <alignment horizontal="left"/>
    </xf>
    <xf numFmtId="0" fontId="7" fillId="2" borderId="3" xfId="21" applyFont="1" applyFill="1" applyBorder="1" applyAlignment="1">
      <alignment horizontal="center"/>
      <protection/>
    </xf>
    <xf numFmtId="0" fontId="7" fillId="2" borderId="10" xfId="21" applyFont="1" applyFill="1" applyBorder="1" applyAlignment="1">
      <alignment horizontal="center"/>
      <protection/>
    </xf>
    <xf numFmtId="0" fontId="7" fillId="2" borderId="6" xfId="21" applyFont="1" applyFill="1" applyBorder="1" applyAlignment="1">
      <alignment horizontal="center"/>
      <protection/>
    </xf>
    <xf numFmtId="0" fontId="3" fillId="0" borderId="10" xfId="0" applyFont="1" applyBorder="1" applyAlignment="1">
      <alignment horizontal="left"/>
    </xf>
    <xf numFmtId="0" fontId="3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21" fillId="0" borderId="7" xfId="0" applyFont="1" applyBorder="1" applyAlignment="1">
      <alignment/>
    </xf>
    <xf numFmtId="0" fontId="43" fillId="0" borderId="9" xfId="0" applyFont="1" applyBorder="1" applyAlignment="1">
      <alignment horizontal="center"/>
    </xf>
    <xf numFmtId="0" fontId="38" fillId="0" borderId="9" xfId="0" applyFont="1" applyBorder="1" applyAlignment="1">
      <alignment/>
    </xf>
    <xf numFmtId="0" fontId="0" fillId="0" borderId="8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ble_ins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blage_local_P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ablage_local_P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 8"/>
      <sheetName val="Sig, HT, Q11, Q12 "/>
      <sheetName val="BJBAP.A6L8"/>
      <sheetName val="BJBAP.A7L8"/>
      <sheetName val="BJBAP.B4R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L 5"/>
      <sheetName val="Sig, HT, Q11, Q12 "/>
      <sheetName val="BJBAP.A1L5_A4L5"/>
      <sheetName val="BJBAP.B4L5_A5L5"/>
      <sheetName val="BJBAP.A1R5_A4R5"/>
      <sheetName val="BJBAP.B4R5_A5R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4"/>
  <sheetViews>
    <sheetView workbookViewId="0" topLeftCell="A1">
      <selection activeCell="B1" sqref="B1"/>
    </sheetView>
  </sheetViews>
  <sheetFormatPr defaultColWidth="9.140625" defaultRowHeight="12.75"/>
  <cols>
    <col min="1" max="1" width="5.8515625" style="110" customWidth="1"/>
    <col min="2" max="2" width="11.00390625" style="111" customWidth="1"/>
    <col min="3" max="3" width="4.7109375" style="111" customWidth="1"/>
    <col min="4" max="4" width="4.57421875" style="111" customWidth="1"/>
    <col min="5" max="5" width="11.7109375" style="114" customWidth="1"/>
    <col min="6" max="6" width="4.28125" style="110" customWidth="1"/>
    <col min="7" max="7" width="3.57421875" style="114" customWidth="1"/>
    <col min="8" max="8" width="4.421875" style="110" customWidth="1"/>
    <col min="9" max="9" width="5.421875" style="110" customWidth="1"/>
    <col min="10" max="10" width="11.28125" style="111" customWidth="1"/>
    <col min="11" max="11" width="4.57421875" style="111" customWidth="1"/>
    <col min="12" max="12" width="4.8515625" style="111" customWidth="1"/>
    <col min="13" max="13" width="12.00390625" style="114" customWidth="1"/>
    <col min="14" max="14" width="4.421875" style="110" customWidth="1"/>
    <col min="15" max="16" width="4.00390625" style="110" customWidth="1"/>
    <col min="17" max="17" width="12.140625" style="110" customWidth="1"/>
    <col min="18" max="18" width="6.140625" style="110" customWidth="1"/>
    <col min="19" max="19" width="6.57421875" style="110" customWidth="1"/>
    <col min="20" max="20" width="12.8515625" style="110" customWidth="1"/>
    <col min="21" max="21" width="10.8515625" style="110" customWidth="1"/>
    <col min="22" max="22" width="4.00390625" style="110" customWidth="1"/>
    <col min="23" max="23" width="12.00390625" style="110" customWidth="1"/>
    <col min="24" max="24" width="6.7109375" style="110" customWidth="1"/>
    <col min="25" max="25" width="5.57421875" style="110" customWidth="1"/>
    <col min="26" max="26" width="12.140625" style="111" customWidth="1"/>
    <col min="27" max="27" width="11.7109375" style="111" customWidth="1"/>
  </cols>
  <sheetData>
    <row r="1" spans="1:25" ht="15.75">
      <c r="A1" s="150"/>
      <c r="B1" s="151">
        <v>38446</v>
      </c>
      <c r="E1" s="220" t="s">
        <v>124</v>
      </c>
      <c r="F1" s="150"/>
      <c r="I1" s="187" t="s">
        <v>1462</v>
      </c>
      <c r="M1" s="220" t="s">
        <v>1710</v>
      </c>
      <c r="N1" s="187"/>
      <c r="Q1" s="111"/>
      <c r="S1" s="187" t="s">
        <v>124</v>
      </c>
      <c r="T1" s="113"/>
      <c r="U1" s="111"/>
      <c r="V1" s="187" t="s">
        <v>1462</v>
      </c>
      <c r="X1" s="113"/>
      <c r="Y1" s="220" t="s">
        <v>1710</v>
      </c>
    </row>
    <row r="2" spans="1:25" ht="15.75">
      <c r="A2" s="150"/>
      <c r="B2" s="151"/>
      <c r="C2" s="112"/>
      <c r="D2" s="112"/>
      <c r="E2" s="113"/>
      <c r="F2" s="150"/>
      <c r="H2" s="187"/>
      <c r="K2" s="112"/>
      <c r="L2" s="112"/>
      <c r="M2" s="113"/>
      <c r="Q2" s="111"/>
      <c r="S2" s="112"/>
      <c r="T2" s="113"/>
      <c r="U2" s="111"/>
      <c r="V2" s="111"/>
      <c r="X2" s="113"/>
      <c r="Y2" s="112"/>
    </row>
    <row r="3" spans="3:25" ht="12.75">
      <c r="C3" s="112"/>
      <c r="D3" s="112"/>
      <c r="F3" s="116" t="s">
        <v>1696</v>
      </c>
      <c r="G3" s="110"/>
      <c r="I3" s="190"/>
      <c r="K3" s="112"/>
      <c r="L3" s="112"/>
      <c r="M3" s="113"/>
      <c r="N3" s="116" t="s">
        <v>1695</v>
      </c>
      <c r="Q3" s="111"/>
      <c r="S3" s="112"/>
      <c r="T3" s="113"/>
      <c r="U3" s="111"/>
      <c r="V3" s="111"/>
      <c r="X3" s="113"/>
      <c r="Y3" s="112"/>
    </row>
    <row r="4" spans="1:27" ht="12.75">
      <c r="A4" s="112" t="s">
        <v>1699</v>
      </c>
      <c r="B4" s="112" t="s">
        <v>1721</v>
      </c>
      <c r="C4" s="10" t="s">
        <v>1451</v>
      </c>
      <c r="D4" s="10" t="s">
        <v>1450</v>
      </c>
      <c r="E4" s="113" t="s">
        <v>128</v>
      </c>
      <c r="F4" s="112" t="s">
        <v>1697</v>
      </c>
      <c r="G4" s="113" t="s">
        <v>1698</v>
      </c>
      <c r="H4" s="299" t="s">
        <v>1701</v>
      </c>
      <c r="I4" s="112" t="s">
        <v>1699</v>
      </c>
      <c r="J4" s="112" t="s">
        <v>1721</v>
      </c>
      <c r="K4" s="10" t="s">
        <v>1451</v>
      </c>
      <c r="L4" s="10" t="s">
        <v>1450</v>
      </c>
      <c r="M4" s="113" t="s">
        <v>128</v>
      </c>
      <c r="N4" s="112" t="s">
        <v>1697</v>
      </c>
      <c r="O4" s="113" t="s">
        <v>1698</v>
      </c>
      <c r="P4" s="110" t="s">
        <v>129</v>
      </c>
      <c r="Q4" s="113" t="s">
        <v>128</v>
      </c>
      <c r="R4" s="115" t="s">
        <v>125</v>
      </c>
      <c r="T4" s="138" t="s">
        <v>126</v>
      </c>
      <c r="U4" s="138" t="s">
        <v>1721</v>
      </c>
      <c r="V4" s="190"/>
      <c r="W4" s="113" t="s">
        <v>128</v>
      </c>
      <c r="X4" s="115" t="s">
        <v>125</v>
      </c>
      <c r="Z4" s="138" t="s">
        <v>126</v>
      </c>
      <c r="AA4" s="138" t="s">
        <v>1721</v>
      </c>
    </row>
    <row r="5" spans="2:25" ht="12.75">
      <c r="B5" s="117"/>
      <c r="C5" s="117"/>
      <c r="D5" s="117"/>
      <c r="G5" s="118"/>
      <c r="I5" s="190"/>
      <c r="J5" s="117"/>
      <c r="K5" s="117"/>
      <c r="L5" s="117"/>
      <c r="N5" s="118"/>
      <c r="O5" s="118"/>
      <c r="Q5" s="113"/>
      <c r="R5" s="171" t="s">
        <v>1464</v>
      </c>
      <c r="S5" s="119" t="s">
        <v>130</v>
      </c>
      <c r="V5" s="190"/>
      <c r="W5" s="113"/>
      <c r="X5" s="171" t="s">
        <v>1464</v>
      </c>
      <c r="Y5" s="119" t="s">
        <v>130</v>
      </c>
    </row>
    <row r="6" spans="2:27" ht="12.75">
      <c r="B6" s="121"/>
      <c r="C6" s="117"/>
      <c r="D6" s="117"/>
      <c r="G6" s="113"/>
      <c r="I6" s="190"/>
      <c r="N6" s="118"/>
      <c r="O6" s="113"/>
      <c r="P6" s="113"/>
      <c r="Q6" s="113"/>
      <c r="R6" s="113"/>
      <c r="U6" s="121"/>
      <c r="V6" s="190"/>
      <c r="AA6" s="121"/>
    </row>
    <row r="7" spans="1:27" ht="12.75">
      <c r="A7" s="110">
        <v>1</v>
      </c>
      <c r="B7" s="248" t="s">
        <v>131</v>
      </c>
      <c r="C7" s="103">
        <v>1</v>
      </c>
      <c r="D7" s="281">
        <v>1</v>
      </c>
      <c r="E7" s="236" t="s">
        <v>133</v>
      </c>
      <c r="F7" s="110">
        <v>1</v>
      </c>
      <c r="G7" s="118">
        <v>1</v>
      </c>
      <c r="H7" s="110">
        <v>1</v>
      </c>
      <c r="I7" s="190">
        <v>1</v>
      </c>
      <c r="J7" s="121" t="s">
        <v>132</v>
      </c>
      <c r="K7" s="103">
        <v>1</v>
      </c>
      <c r="L7" s="281">
        <v>1</v>
      </c>
      <c r="M7" s="236" t="s">
        <v>135</v>
      </c>
      <c r="N7" s="110">
        <v>1</v>
      </c>
      <c r="O7" s="118">
        <v>1</v>
      </c>
      <c r="P7" s="110">
        <v>1</v>
      </c>
      <c r="Q7" s="235" t="s">
        <v>133</v>
      </c>
      <c r="R7" s="184" t="s">
        <v>1455</v>
      </c>
      <c r="S7" s="152">
        <v>1</v>
      </c>
      <c r="T7" s="124" t="s">
        <v>1372</v>
      </c>
      <c r="U7" s="121" t="s">
        <v>131</v>
      </c>
      <c r="V7" s="191"/>
      <c r="W7" s="124" t="s">
        <v>135</v>
      </c>
      <c r="X7" s="184" t="s">
        <v>1455</v>
      </c>
      <c r="Y7" s="152">
        <v>1</v>
      </c>
      <c r="Z7" s="124" t="s">
        <v>1373</v>
      </c>
      <c r="AA7" s="121" t="s">
        <v>132</v>
      </c>
    </row>
    <row r="8" spans="1:27" ht="12.75">
      <c r="A8" s="110">
        <v>2</v>
      </c>
      <c r="B8" s="248" t="s">
        <v>2037</v>
      </c>
      <c r="C8" s="122">
        <v>1</v>
      </c>
      <c r="D8" s="282">
        <v>1</v>
      </c>
      <c r="E8" s="129"/>
      <c r="G8" s="123"/>
      <c r="I8" s="190">
        <v>2</v>
      </c>
      <c r="J8" s="121" t="s">
        <v>2038</v>
      </c>
      <c r="K8" s="122">
        <v>1</v>
      </c>
      <c r="L8" s="282">
        <v>1</v>
      </c>
      <c r="M8" s="129"/>
      <c r="O8" s="123"/>
      <c r="Q8" s="188"/>
      <c r="R8" s="184"/>
      <c r="S8" s="238">
        <v>2</v>
      </c>
      <c r="T8" s="202" t="s">
        <v>1404</v>
      </c>
      <c r="U8" s="237" t="s">
        <v>131</v>
      </c>
      <c r="V8" s="191"/>
      <c r="W8" s="188"/>
      <c r="X8" s="184"/>
      <c r="Y8" s="238">
        <v>2</v>
      </c>
      <c r="Z8" s="202" t="s">
        <v>1407</v>
      </c>
      <c r="AA8" s="237" t="s">
        <v>132</v>
      </c>
    </row>
    <row r="9" spans="1:27" ht="12.75">
      <c r="A9" s="110">
        <v>3</v>
      </c>
      <c r="B9" s="124" t="s">
        <v>134</v>
      </c>
      <c r="C9" s="125">
        <v>6</v>
      </c>
      <c r="D9" s="125"/>
      <c r="E9" s="124" t="s">
        <v>1376</v>
      </c>
      <c r="F9" s="110">
        <v>2</v>
      </c>
      <c r="G9" s="123">
        <v>2</v>
      </c>
      <c r="H9" s="110">
        <v>1</v>
      </c>
      <c r="I9" s="190">
        <v>3</v>
      </c>
      <c r="J9" s="124" t="s">
        <v>136</v>
      </c>
      <c r="K9" s="125">
        <v>6</v>
      </c>
      <c r="L9" s="125"/>
      <c r="M9" s="124" t="s">
        <v>1377</v>
      </c>
      <c r="N9" s="110">
        <v>2</v>
      </c>
      <c r="O9" s="123">
        <v>2</v>
      </c>
      <c r="P9" s="110">
        <v>1</v>
      </c>
      <c r="Q9" s="188"/>
      <c r="R9" s="184"/>
      <c r="S9" s="152">
        <v>3</v>
      </c>
      <c r="T9" s="124" t="s">
        <v>1374</v>
      </c>
      <c r="U9" s="121" t="s">
        <v>2037</v>
      </c>
      <c r="V9" s="191"/>
      <c r="W9" s="188"/>
      <c r="X9" s="184"/>
      <c r="Y9" s="152">
        <v>3</v>
      </c>
      <c r="Z9" s="124" t="s">
        <v>1375</v>
      </c>
      <c r="AA9" s="121" t="s">
        <v>2038</v>
      </c>
    </row>
    <row r="10" spans="1:27" ht="12.75">
      <c r="A10" s="110">
        <v>4</v>
      </c>
      <c r="B10" s="126" t="s">
        <v>137</v>
      </c>
      <c r="C10" s="123">
        <v>6</v>
      </c>
      <c r="D10" s="123"/>
      <c r="E10" s="124" t="s">
        <v>138</v>
      </c>
      <c r="F10" s="110">
        <v>3</v>
      </c>
      <c r="G10" s="123">
        <v>3</v>
      </c>
      <c r="H10" s="110">
        <v>1</v>
      </c>
      <c r="I10" s="190">
        <v>4</v>
      </c>
      <c r="J10" s="126" t="s">
        <v>139</v>
      </c>
      <c r="K10" s="123">
        <v>6</v>
      </c>
      <c r="L10" s="123"/>
      <c r="M10" s="124" t="s">
        <v>140</v>
      </c>
      <c r="N10" s="110">
        <v>3</v>
      </c>
      <c r="O10" s="123">
        <v>3</v>
      </c>
      <c r="P10" s="110">
        <v>1</v>
      </c>
      <c r="Q10" s="134"/>
      <c r="R10" s="156"/>
      <c r="S10" s="239">
        <v>4</v>
      </c>
      <c r="T10" s="202" t="s">
        <v>1405</v>
      </c>
      <c r="U10" s="237" t="s">
        <v>2037</v>
      </c>
      <c r="V10" s="190"/>
      <c r="W10" s="134"/>
      <c r="X10" s="156"/>
      <c r="Y10" s="239">
        <v>4</v>
      </c>
      <c r="Z10" s="202" t="s">
        <v>1408</v>
      </c>
      <c r="AA10" s="237" t="s">
        <v>2038</v>
      </c>
    </row>
    <row r="11" spans="1:27" ht="12.75">
      <c r="A11" s="110">
        <v>5</v>
      </c>
      <c r="B11" s="126" t="s">
        <v>141</v>
      </c>
      <c r="C11" s="123">
        <v>6</v>
      </c>
      <c r="D11" s="123"/>
      <c r="E11" s="126" t="s">
        <v>142</v>
      </c>
      <c r="F11" s="110">
        <v>4</v>
      </c>
      <c r="G11" s="123">
        <v>4</v>
      </c>
      <c r="H11" s="110">
        <v>1</v>
      </c>
      <c r="I11" s="190">
        <v>5</v>
      </c>
      <c r="J11" s="126" t="s">
        <v>143</v>
      </c>
      <c r="K11" s="123">
        <v>6</v>
      </c>
      <c r="L11" s="123"/>
      <c r="M11" s="126" t="s">
        <v>144</v>
      </c>
      <c r="N11" s="110">
        <v>4</v>
      </c>
      <c r="O11" s="123">
        <v>4</v>
      </c>
      <c r="P11" s="110">
        <v>1</v>
      </c>
      <c r="Q11" s="134"/>
      <c r="R11" s="156"/>
      <c r="T11" s="134"/>
      <c r="V11" s="190"/>
      <c r="W11" s="134"/>
      <c r="X11" s="156"/>
      <c r="Z11" s="134"/>
      <c r="AA11" s="110"/>
    </row>
    <row r="12" spans="1:27" ht="12.75">
      <c r="A12" s="110">
        <v>6</v>
      </c>
      <c r="B12" s="121" t="s">
        <v>1335</v>
      </c>
      <c r="C12" s="127">
        <v>1</v>
      </c>
      <c r="D12" s="283">
        <v>1</v>
      </c>
      <c r="E12" s="120"/>
      <c r="I12" s="190">
        <v>6</v>
      </c>
      <c r="J12" s="121" t="s">
        <v>1336</v>
      </c>
      <c r="K12" s="127">
        <v>1</v>
      </c>
      <c r="L12" s="283">
        <v>1</v>
      </c>
      <c r="M12" s="120"/>
      <c r="O12" s="114"/>
      <c r="Q12" s="235" t="s">
        <v>145</v>
      </c>
      <c r="R12" s="156" t="s">
        <v>1456</v>
      </c>
      <c r="S12" s="110">
        <v>1</v>
      </c>
      <c r="T12" s="126" t="s">
        <v>173</v>
      </c>
      <c r="U12" s="121" t="s">
        <v>1335</v>
      </c>
      <c r="V12" s="192"/>
      <c r="W12" s="235" t="s">
        <v>146</v>
      </c>
      <c r="X12" s="156" t="s">
        <v>1456</v>
      </c>
      <c r="Y12" s="110">
        <v>1</v>
      </c>
      <c r="Z12" s="126" t="s">
        <v>174</v>
      </c>
      <c r="AA12" s="121" t="s">
        <v>1336</v>
      </c>
    </row>
    <row r="13" spans="1:27" ht="12.75">
      <c r="A13" s="110">
        <v>7</v>
      </c>
      <c r="B13" s="121" t="s">
        <v>1652</v>
      </c>
      <c r="C13" s="128">
        <v>1</v>
      </c>
      <c r="D13" s="284">
        <v>1</v>
      </c>
      <c r="E13" s="149" t="s">
        <v>145</v>
      </c>
      <c r="F13" s="110">
        <v>5</v>
      </c>
      <c r="G13" s="123">
        <v>5</v>
      </c>
      <c r="H13" s="110">
        <v>1</v>
      </c>
      <c r="I13" s="190">
        <v>7</v>
      </c>
      <c r="J13" s="121" t="s">
        <v>1656</v>
      </c>
      <c r="K13" s="128">
        <v>1</v>
      </c>
      <c r="L13" s="284">
        <v>1</v>
      </c>
      <c r="M13" s="149" t="s">
        <v>146</v>
      </c>
      <c r="N13" s="110">
        <v>5</v>
      </c>
      <c r="O13" s="123">
        <v>5</v>
      </c>
      <c r="P13" s="110">
        <v>1</v>
      </c>
      <c r="Q13" s="134"/>
      <c r="R13" s="156"/>
      <c r="S13" s="239">
        <v>2</v>
      </c>
      <c r="T13" s="203" t="s">
        <v>1406</v>
      </c>
      <c r="U13" s="237" t="s">
        <v>1335</v>
      </c>
      <c r="V13" s="192"/>
      <c r="W13" s="134"/>
      <c r="X13" s="156"/>
      <c r="Y13" s="239">
        <v>2</v>
      </c>
      <c r="Z13" s="203" t="s">
        <v>1409</v>
      </c>
      <c r="AA13" s="237" t="s">
        <v>1336</v>
      </c>
    </row>
    <row r="14" spans="1:27" ht="12.75">
      <c r="A14" s="110">
        <v>8</v>
      </c>
      <c r="B14" s="248" t="s">
        <v>1653</v>
      </c>
      <c r="C14" s="128">
        <v>1</v>
      </c>
      <c r="D14" s="284">
        <v>1</v>
      </c>
      <c r="E14" s="149"/>
      <c r="G14" s="123"/>
      <c r="I14" s="190">
        <v>8</v>
      </c>
      <c r="J14" s="248" t="s">
        <v>1657</v>
      </c>
      <c r="K14" s="128">
        <v>1</v>
      </c>
      <c r="L14" s="284">
        <v>1</v>
      </c>
      <c r="M14" s="149"/>
      <c r="O14" s="123"/>
      <c r="Q14" s="134"/>
      <c r="R14" s="156"/>
      <c r="S14" s="110">
        <v>3</v>
      </c>
      <c r="T14" s="126" t="s">
        <v>1789</v>
      </c>
      <c r="U14" s="121" t="s">
        <v>1652</v>
      </c>
      <c r="V14" s="192"/>
      <c r="W14" s="134"/>
      <c r="X14" s="156"/>
      <c r="Y14" s="110">
        <v>3</v>
      </c>
      <c r="Z14" s="126" t="s">
        <v>1790</v>
      </c>
      <c r="AA14" s="121" t="s">
        <v>1656</v>
      </c>
    </row>
    <row r="15" spans="1:27" ht="12.75">
      <c r="A15" s="110">
        <v>9</v>
      </c>
      <c r="B15" s="121" t="s">
        <v>1651</v>
      </c>
      <c r="C15" s="122">
        <v>1</v>
      </c>
      <c r="D15" s="282">
        <v>1</v>
      </c>
      <c r="E15" s="129"/>
      <c r="G15" s="123"/>
      <c r="I15" s="190">
        <v>9</v>
      </c>
      <c r="J15" s="121" t="s">
        <v>1658</v>
      </c>
      <c r="K15" s="122">
        <v>1</v>
      </c>
      <c r="L15" s="282">
        <v>1</v>
      </c>
      <c r="M15" s="129"/>
      <c r="O15" s="123"/>
      <c r="Q15" s="134"/>
      <c r="R15" s="156"/>
      <c r="S15" s="239">
        <v>4</v>
      </c>
      <c r="T15" s="203" t="s">
        <v>1654</v>
      </c>
      <c r="U15" s="237" t="s">
        <v>1652</v>
      </c>
      <c r="V15" s="192"/>
      <c r="W15" s="134"/>
      <c r="X15" s="156"/>
      <c r="Y15" s="239">
        <v>4</v>
      </c>
      <c r="Z15" s="203" t="s">
        <v>1661</v>
      </c>
      <c r="AA15" s="237" t="s">
        <v>1656</v>
      </c>
    </row>
    <row r="16" spans="1:27" ht="12.75">
      <c r="A16" s="110">
        <v>10</v>
      </c>
      <c r="B16" s="130" t="s">
        <v>2053</v>
      </c>
      <c r="C16" s="123">
        <v>6</v>
      </c>
      <c r="D16" s="123"/>
      <c r="E16" s="130" t="s">
        <v>147</v>
      </c>
      <c r="F16" s="110">
        <v>6</v>
      </c>
      <c r="G16" s="123">
        <v>6</v>
      </c>
      <c r="H16" s="110">
        <v>1</v>
      </c>
      <c r="I16" s="190">
        <v>10</v>
      </c>
      <c r="J16" s="130" t="s">
        <v>2054</v>
      </c>
      <c r="K16" s="123">
        <v>6</v>
      </c>
      <c r="L16" s="123"/>
      <c r="M16" s="130" t="s">
        <v>148</v>
      </c>
      <c r="N16" s="110">
        <v>6</v>
      </c>
      <c r="O16" s="123">
        <v>6</v>
      </c>
      <c r="P16" s="110">
        <v>1</v>
      </c>
      <c r="Q16" s="134"/>
      <c r="R16" s="156"/>
      <c r="S16" s="110">
        <v>5</v>
      </c>
      <c r="T16" s="126" t="s">
        <v>1655</v>
      </c>
      <c r="U16" s="121" t="s">
        <v>1653</v>
      </c>
      <c r="V16" s="192"/>
      <c r="W16" s="134"/>
      <c r="X16" s="156"/>
      <c r="Y16" s="110">
        <v>5</v>
      </c>
      <c r="Z16" s="126" t="s">
        <v>1662</v>
      </c>
      <c r="AA16" s="121" t="s">
        <v>1657</v>
      </c>
    </row>
    <row r="17" spans="1:27" ht="12.75">
      <c r="A17" s="110">
        <v>11</v>
      </c>
      <c r="B17" s="121" t="s">
        <v>1650</v>
      </c>
      <c r="C17" s="103">
        <v>1</v>
      </c>
      <c r="D17" s="281">
        <v>1</v>
      </c>
      <c r="E17" s="120"/>
      <c r="I17" s="190">
        <v>11</v>
      </c>
      <c r="J17" s="121" t="s">
        <v>1659</v>
      </c>
      <c r="K17" s="103">
        <v>1</v>
      </c>
      <c r="L17" s="281">
        <v>1</v>
      </c>
      <c r="M17" s="120"/>
      <c r="O17" s="114"/>
      <c r="Q17" s="134"/>
      <c r="R17" s="156"/>
      <c r="S17" s="239">
        <v>6</v>
      </c>
      <c r="T17" s="203" t="s">
        <v>1767</v>
      </c>
      <c r="U17" s="237" t="s">
        <v>1653</v>
      </c>
      <c r="V17" s="192"/>
      <c r="W17" s="134"/>
      <c r="X17" s="156"/>
      <c r="Y17" s="239">
        <v>6</v>
      </c>
      <c r="Z17" s="203" t="s">
        <v>1769</v>
      </c>
      <c r="AA17" s="237" t="s">
        <v>1657</v>
      </c>
    </row>
    <row r="18" spans="1:27" ht="12.75">
      <c r="A18" s="110">
        <v>12</v>
      </c>
      <c r="B18" s="124" t="s">
        <v>149</v>
      </c>
      <c r="C18" s="132">
        <v>6</v>
      </c>
      <c r="D18" s="285"/>
      <c r="E18" s="129" t="s">
        <v>150</v>
      </c>
      <c r="F18" s="110">
        <v>7</v>
      </c>
      <c r="G18" s="123">
        <v>7</v>
      </c>
      <c r="H18" s="110">
        <v>1</v>
      </c>
      <c r="I18" s="190">
        <v>12</v>
      </c>
      <c r="J18" s="124" t="s">
        <v>151</v>
      </c>
      <c r="K18" s="132">
        <v>6</v>
      </c>
      <c r="L18" s="285"/>
      <c r="M18" s="129" t="s">
        <v>152</v>
      </c>
      <c r="N18" s="110">
        <v>7</v>
      </c>
      <c r="O18" s="123">
        <v>7</v>
      </c>
      <c r="P18" s="110">
        <v>1</v>
      </c>
      <c r="Q18" s="134"/>
      <c r="R18" s="156"/>
      <c r="S18" s="110">
        <v>7</v>
      </c>
      <c r="T18" s="126" t="s">
        <v>1768</v>
      </c>
      <c r="U18" s="124" t="s">
        <v>1651</v>
      </c>
      <c r="V18" s="192"/>
      <c r="W18" s="134"/>
      <c r="X18" s="156"/>
      <c r="Y18" s="110">
        <v>7</v>
      </c>
      <c r="Z18" s="126" t="s">
        <v>1791</v>
      </c>
      <c r="AA18" s="124" t="s">
        <v>1660</v>
      </c>
    </row>
    <row r="19" spans="1:27" ht="12.75">
      <c r="A19" s="110">
        <v>13</v>
      </c>
      <c r="B19" s="126" t="s">
        <v>153</v>
      </c>
      <c r="C19" s="123">
        <v>6</v>
      </c>
      <c r="D19" s="123"/>
      <c r="E19" s="126" t="s">
        <v>154</v>
      </c>
      <c r="F19" s="110">
        <v>8</v>
      </c>
      <c r="G19" s="123">
        <v>8</v>
      </c>
      <c r="H19" s="110">
        <v>1</v>
      </c>
      <c r="I19" s="190">
        <v>13</v>
      </c>
      <c r="J19" s="126" t="s">
        <v>155</v>
      </c>
      <c r="K19" s="123">
        <v>6</v>
      </c>
      <c r="L19" s="123"/>
      <c r="M19" s="126" t="s">
        <v>156</v>
      </c>
      <c r="N19" s="110">
        <v>8</v>
      </c>
      <c r="O19" s="123">
        <v>8</v>
      </c>
      <c r="P19" s="110">
        <v>1</v>
      </c>
      <c r="Q19" s="364"/>
      <c r="R19" s="365"/>
      <c r="S19" s="239">
        <v>8</v>
      </c>
      <c r="T19" s="203" t="s">
        <v>1788</v>
      </c>
      <c r="U19" s="202" t="s">
        <v>1651</v>
      </c>
      <c r="V19" s="192"/>
      <c r="W19" s="364"/>
      <c r="X19" s="365"/>
      <c r="Y19" s="239">
        <v>8</v>
      </c>
      <c r="Z19" s="203" t="s">
        <v>1792</v>
      </c>
      <c r="AA19" s="202" t="s">
        <v>1660</v>
      </c>
    </row>
    <row r="20" spans="1:27" ht="12.75">
      <c r="A20" s="110">
        <v>14</v>
      </c>
      <c r="B20" s="126" t="s">
        <v>2058</v>
      </c>
      <c r="C20" s="127">
        <v>2</v>
      </c>
      <c r="D20" s="283"/>
      <c r="E20" s="236" t="s">
        <v>158</v>
      </c>
      <c r="F20" s="110">
        <v>9</v>
      </c>
      <c r="G20" s="123">
        <v>9</v>
      </c>
      <c r="H20" s="110">
        <v>1</v>
      </c>
      <c r="I20" s="190">
        <v>14</v>
      </c>
      <c r="J20" s="126" t="s">
        <v>2059</v>
      </c>
      <c r="K20" s="127">
        <v>2</v>
      </c>
      <c r="L20" s="283"/>
      <c r="M20" s="236" t="s">
        <v>160</v>
      </c>
      <c r="N20" s="110">
        <v>9</v>
      </c>
      <c r="O20" s="123">
        <v>9</v>
      </c>
      <c r="P20" s="110">
        <v>1</v>
      </c>
      <c r="Q20" s="134"/>
      <c r="R20" s="156"/>
      <c r="T20" s="203"/>
      <c r="U20" s="124"/>
      <c r="V20" s="192"/>
      <c r="W20" s="134"/>
      <c r="X20" s="156"/>
      <c r="Z20" s="126"/>
      <c r="AA20" s="124"/>
    </row>
    <row r="21" spans="1:27" ht="12.75">
      <c r="A21" s="110">
        <v>15</v>
      </c>
      <c r="B21" s="126" t="s">
        <v>2063</v>
      </c>
      <c r="C21" s="132">
        <v>2</v>
      </c>
      <c r="D21" s="285"/>
      <c r="E21" s="129"/>
      <c r="G21" s="123"/>
      <c r="I21" s="190">
        <v>15</v>
      </c>
      <c r="J21" s="126" t="s">
        <v>2064</v>
      </c>
      <c r="K21" s="132">
        <v>2</v>
      </c>
      <c r="L21" s="285"/>
      <c r="M21" s="129"/>
      <c r="O21" s="123"/>
      <c r="Q21" s="235" t="s">
        <v>150</v>
      </c>
      <c r="R21" s="156" t="s">
        <v>1458</v>
      </c>
      <c r="S21" s="110">
        <v>1</v>
      </c>
      <c r="T21" s="126" t="s">
        <v>191</v>
      </c>
      <c r="U21" s="121" t="s">
        <v>1650</v>
      </c>
      <c r="V21" s="190"/>
      <c r="W21" s="235" t="s">
        <v>152</v>
      </c>
      <c r="X21" s="156" t="s">
        <v>1458</v>
      </c>
      <c r="Y21" s="110">
        <v>1</v>
      </c>
      <c r="Z21" s="126" t="s">
        <v>192</v>
      </c>
      <c r="AA21" s="121" t="s">
        <v>1659</v>
      </c>
    </row>
    <row r="22" spans="1:27" ht="12.75">
      <c r="A22" s="110">
        <v>16</v>
      </c>
      <c r="B22" s="126" t="s">
        <v>157</v>
      </c>
      <c r="C22" s="123">
        <v>6</v>
      </c>
      <c r="D22" s="123"/>
      <c r="E22" s="126" t="s">
        <v>1810</v>
      </c>
      <c r="F22" s="110">
        <v>10</v>
      </c>
      <c r="G22" s="123">
        <v>10</v>
      </c>
      <c r="H22" s="110">
        <v>1</v>
      </c>
      <c r="I22" s="190">
        <v>16</v>
      </c>
      <c r="J22" s="126" t="s">
        <v>159</v>
      </c>
      <c r="K22" s="123">
        <v>6</v>
      </c>
      <c r="L22" s="123"/>
      <c r="M22" s="126" t="s">
        <v>1811</v>
      </c>
      <c r="N22" s="110">
        <v>10</v>
      </c>
      <c r="O22" s="123">
        <v>10</v>
      </c>
      <c r="P22" s="110">
        <v>1</v>
      </c>
      <c r="Q22" s="124"/>
      <c r="R22" s="156"/>
      <c r="S22" s="239">
        <v>2</v>
      </c>
      <c r="T22" s="203" t="s">
        <v>1814</v>
      </c>
      <c r="U22" s="237" t="s">
        <v>1650</v>
      </c>
      <c r="V22" s="193"/>
      <c r="W22" s="133"/>
      <c r="X22" s="186"/>
      <c r="Y22" s="239">
        <v>2</v>
      </c>
      <c r="Z22" s="203" t="s">
        <v>1815</v>
      </c>
      <c r="AA22" s="237" t="s">
        <v>1659</v>
      </c>
    </row>
    <row r="23" spans="1:27" ht="12.75">
      <c r="A23" s="110">
        <v>17</v>
      </c>
      <c r="B23" s="157" t="s">
        <v>1567</v>
      </c>
      <c r="C23" s="123">
        <v>6</v>
      </c>
      <c r="D23" s="123"/>
      <c r="E23" s="126" t="s">
        <v>162</v>
      </c>
      <c r="F23" s="110">
        <v>11</v>
      </c>
      <c r="G23" s="123">
        <v>1</v>
      </c>
      <c r="H23" s="110">
        <v>2</v>
      </c>
      <c r="I23" s="190">
        <v>17</v>
      </c>
      <c r="J23" s="157" t="s">
        <v>1569</v>
      </c>
      <c r="K23" s="123">
        <v>6</v>
      </c>
      <c r="L23" s="123"/>
      <c r="M23" s="126" t="s">
        <v>164</v>
      </c>
      <c r="N23" s="110">
        <v>11</v>
      </c>
      <c r="O23" s="123">
        <v>1</v>
      </c>
      <c r="P23" s="110">
        <v>2</v>
      </c>
      <c r="Q23" s="134"/>
      <c r="R23" s="185"/>
      <c r="S23" s="110">
        <v>3</v>
      </c>
      <c r="T23" s="126" t="s">
        <v>201</v>
      </c>
      <c r="U23" s="124" t="s">
        <v>149</v>
      </c>
      <c r="V23" s="190"/>
      <c r="W23" s="134"/>
      <c r="X23" s="185"/>
      <c r="Y23" s="110">
        <v>3</v>
      </c>
      <c r="Z23" s="126" t="s">
        <v>202</v>
      </c>
      <c r="AA23" s="124" t="s">
        <v>151</v>
      </c>
    </row>
    <row r="24" spans="1:27" ht="12.75">
      <c r="A24" s="110">
        <v>18</v>
      </c>
      <c r="B24" s="126" t="s">
        <v>161</v>
      </c>
      <c r="C24" s="125">
        <v>6</v>
      </c>
      <c r="D24" s="125"/>
      <c r="E24" s="124" t="s">
        <v>1396</v>
      </c>
      <c r="F24" s="110">
        <v>12</v>
      </c>
      <c r="G24" s="123">
        <v>2</v>
      </c>
      <c r="H24" s="110">
        <v>2</v>
      </c>
      <c r="I24" s="190">
        <v>18</v>
      </c>
      <c r="J24" s="126" t="s">
        <v>163</v>
      </c>
      <c r="K24" s="125">
        <v>6</v>
      </c>
      <c r="L24" s="125"/>
      <c r="M24" s="124" t="s">
        <v>1397</v>
      </c>
      <c r="N24" s="110">
        <v>12</v>
      </c>
      <c r="O24" s="123">
        <v>2</v>
      </c>
      <c r="P24" s="110">
        <v>2</v>
      </c>
      <c r="Q24" s="134"/>
      <c r="R24" s="185"/>
      <c r="S24" s="110">
        <v>4</v>
      </c>
      <c r="T24" s="126" t="s">
        <v>207</v>
      </c>
      <c r="U24" s="124" t="s">
        <v>149</v>
      </c>
      <c r="V24" s="193"/>
      <c r="W24" s="134"/>
      <c r="X24" s="185"/>
      <c r="Y24" s="110">
        <v>4</v>
      </c>
      <c r="Z24" s="126" t="s">
        <v>208</v>
      </c>
      <c r="AA24" s="124" t="s">
        <v>151</v>
      </c>
    </row>
    <row r="25" spans="1:27" ht="12.75">
      <c r="A25" s="110">
        <v>19</v>
      </c>
      <c r="B25" s="126" t="s">
        <v>165</v>
      </c>
      <c r="C25" s="123">
        <v>6</v>
      </c>
      <c r="D25" s="123"/>
      <c r="E25" s="126" t="s">
        <v>166</v>
      </c>
      <c r="F25" s="110">
        <v>13</v>
      </c>
      <c r="G25" s="123">
        <v>3</v>
      </c>
      <c r="H25" s="110">
        <v>2</v>
      </c>
      <c r="I25" s="190">
        <v>19</v>
      </c>
      <c r="J25" s="126" t="s">
        <v>167</v>
      </c>
      <c r="K25" s="123">
        <v>6</v>
      </c>
      <c r="L25" s="123"/>
      <c r="M25" s="126" t="s">
        <v>168</v>
      </c>
      <c r="N25" s="110">
        <v>13</v>
      </c>
      <c r="O25" s="123">
        <v>3</v>
      </c>
      <c r="P25" s="110">
        <v>2</v>
      </c>
      <c r="Q25" s="134"/>
      <c r="R25" s="156"/>
      <c r="S25" s="110">
        <v>5</v>
      </c>
      <c r="T25" s="126" t="s">
        <v>213</v>
      </c>
      <c r="U25" s="124" t="s">
        <v>149</v>
      </c>
      <c r="V25" s="193"/>
      <c r="W25" s="134"/>
      <c r="X25" s="156"/>
      <c r="Y25" s="110">
        <v>5</v>
      </c>
      <c r="Z25" s="126" t="s">
        <v>214</v>
      </c>
      <c r="AA25" s="124" t="s">
        <v>151</v>
      </c>
    </row>
    <row r="26" spans="1:27" ht="12.75">
      <c r="A26" s="110">
        <v>20</v>
      </c>
      <c r="B26" s="157" t="s">
        <v>1571</v>
      </c>
      <c r="C26" s="158">
        <v>2</v>
      </c>
      <c r="D26" s="286"/>
      <c r="E26" s="159" t="s">
        <v>170</v>
      </c>
      <c r="F26" s="110">
        <v>14</v>
      </c>
      <c r="G26" s="123">
        <v>4</v>
      </c>
      <c r="H26" s="110">
        <v>2</v>
      </c>
      <c r="I26" s="190">
        <v>20</v>
      </c>
      <c r="J26" s="157" t="s">
        <v>1572</v>
      </c>
      <c r="K26" s="158">
        <v>2</v>
      </c>
      <c r="L26" s="286"/>
      <c r="M26" s="159" t="s">
        <v>172</v>
      </c>
      <c r="N26" s="110">
        <v>14</v>
      </c>
      <c r="O26" s="123">
        <v>4</v>
      </c>
      <c r="P26" s="110">
        <v>2</v>
      </c>
      <c r="Q26" s="134"/>
      <c r="R26" s="156"/>
      <c r="S26" s="110">
        <v>6</v>
      </c>
      <c r="T26" s="126" t="s">
        <v>219</v>
      </c>
      <c r="U26" s="124" t="s">
        <v>149</v>
      </c>
      <c r="V26" s="193"/>
      <c r="W26" s="134"/>
      <c r="X26" s="156"/>
      <c r="Y26" s="110">
        <v>6</v>
      </c>
      <c r="Z26" s="126" t="s">
        <v>220</v>
      </c>
      <c r="AA26" s="124" t="s">
        <v>151</v>
      </c>
    </row>
    <row r="27" spans="1:27" ht="12.75">
      <c r="A27" s="110">
        <v>21</v>
      </c>
      <c r="B27" s="126" t="s">
        <v>169</v>
      </c>
      <c r="C27" s="123">
        <v>6</v>
      </c>
      <c r="D27" s="123"/>
      <c r="E27" s="126" t="s">
        <v>1398</v>
      </c>
      <c r="F27" s="110">
        <v>15</v>
      </c>
      <c r="G27" s="123">
        <v>5</v>
      </c>
      <c r="H27" s="110">
        <v>2</v>
      </c>
      <c r="I27" s="190">
        <v>21</v>
      </c>
      <c r="J27" s="126" t="s">
        <v>171</v>
      </c>
      <c r="K27" s="123">
        <v>6</v>
      </c>
      <c r="L27" s="123"/>
      <c r="M27" s="126" t="s">
        <v>1399</v>
      </c>
      <c r="N27" s="110">
        <v>15</v>
      </c>
      <c r="O27" s="123">
        <v>5</v>
      </c>
      <c r="P27" s="110">
        <v>2</v>
      </c>
      <c r="Q27" s="134"/>
      <c r="R27" s="156"/>
      <c r="S27" s="110">
        <v>7</v>
      </c>
      <c r="T27" s="126" t="s">
        <v>225</v>
      </c>
      <c r="U27" s="124" t="s">
        <v>149</v>
      </c>
      <c r="V27" s="193"/>
      <c r="W27" s="134"/>
      <c r="X27" s="156"/>
      <c r="Y27" s="110">
        <v>7</v>
      </c>
      <c r="Z27" s="126" t="s">
        <v>226</v>
      </c>
      <c r="AA27" s="124" t="s">
        <v>151</v>
      </c>
    </row>
    <row r="28" spans="1:27" ht="12.75">
      <c r="A28" s="110">
        <v>22</v>
      </c>
      <c r="B28" s="233" t="s">
        <v>1568</v>
      </c>
      <c r="C28" s="123">
        <v>6</v>
      </c>
      <c r="D28" s="123"/>
      <c r="E28" s="124" t="s">
        <v>176</v>
      </c>
      <c r="F28" s="110">
        <v>16</v>
      </c>
      <c r="G28" s="123">
        <v>6</v>
      </c>
      <c r="H28" s="110">
        <v>2</v>
      </c>
      <c r="I28" s="190">
        <v>22</v>
      </c>
      <c r="J28" s="233" t="s">
        <v>1570</v>
      </c>
      <c r="K28" s="123">
        <v>6</v>
      </c>
      <c r="L28" s="123"/>
      <c r="M28" s="124" t="s">
        <v>178</v>
      </c>
      <c r="N28" s="110">
        <v>16</v>
      </c>
      <c r="O28" s="123">
        <v>6</v>
      </c>
      <c r="P28" s="110">
        <v>2</v>
      </c>
      <c r="Q28" s="134"/>
      <c r="R28" s="156"/>
      <c r="S28" s="110">
        <v>8</v>
      </c>
      <c r="T28" s="126" t="s">
        <v>1812</v>
      </c>
      <c r="U28" s="124" t="s">
        <v>149</v>
      </c>
      <c r="V28" s="193"/>
      <c r="W28" s="134"/>
      <c r="X28" s="156"/>
      <c r="Y28" s="110">
        <v>8</v>
      </c>
      <c r="Z28" s="126" t="s">
        <v>1813</v>
      </c>
      <c r="AA28" s="124" t="s">
        <v>151</v>
      </c>
    </row>
    <row r="29" spans="1:26" ht="12.75">
      <c r="A29" s="110">
        <v>23</v>
      </c>
      <c r="B29" s="124" t="s">
        <v>175</v>
      </c>
      <c r="C29" s="250">
        <v>6</v>
      </c>
      <c r="D29" s="287"/>
      <c r="E29" s="249" t="s">
        <v>1394</v>
      </c>
      <c r="F29" s="110">
        <v>17</v>
      </c>
      <c r="G29" s="123">
        <v>7</v>
      </c>
      <c r="H29" s="110">
        <v>2</v>
      </c>
      <c r="I29" s="190">
        <v>23</v>
      </c>
      <c r="J29" s="124" t="s">
        <v>177</v>
      </c>
      <c r="K29" s="250">
        <v>6</v>
      </c>
      <c r="L29" s="287"/>
      <c r="M29" s="249" t="s">
        <v>1395</v>
      </c>
      <c r="N29" s="110">
        <v>17</v>
      </c>
      <c r="O29" s="123">
        <v>7</v>
      </c>
      <c r="P29" s="110">
        <v>2</v>
      </c>
      <c r="Q29" s="133"/>
      <c r="R29" s="156"/>
      <c r="T29" s="126"/>
      <c r="U29" s="124"/>
      <c r="V29" s="193"/>
      <c r="W29" s="133"/>
      <c r="X29" s="186"/>
      <c r="Z29" s="126"/>
    </row>
    <row r="30" spans="2:27" ht="12.75">
      <c r="B30" s="126"/>
      <c r="C30" s="123"/>
      <c r="D30" s="123"/>
      <c r="E30" s="126"/>
      <c r="G30" s="123"/>
      <c r="I30" s="190"/>
      <c r="J30" s="126"/>
      <c r="K30" s="123"/>
      <c r="L30" s="123"/>
      <c r="M30" s="126"/>
      <c r="N30" s="118"/>
      <c r="Q30" s="235" t="s">
        <v>158</v>
      </c>
      <c r="R30" s="156" t="s">
        <v>1460</v>
      </c>
      <c r="S30" s="110">
        <v>1</v>
      </c>
      <c r="T30" s="126" t="s">
        <v>1816</v>
      </c>
      <c r="U30" s="126" t="s">
        <v>2058</v>
      </c>
      <c r="V30" s="190"/>
      <c r="W30" s="235" t="s">
        <v>160</v>
      </c>
      <c r="X30" s="156" t="s">
        <v>1460</v>
      </c>
      <c r="Y30" s="110">
        <v>1</v>
      </c>
      <c r="Z30" s="126" t="s">
        <v>1820</v>
      </c>
      <c r="AA30" s="126" t="s">
        <v>2059</v>
      </c>
    </row>
    <row r="31" spans="1:27" ht="12.75">
      <c r="A31" s="110">
        <v>24</v>
      </c>
      <c r="B31" s="126" t="s">
        <v>179</v>
      </c>
      <c r="C31" s="123">
        <v>6</v>
      </c>
      <c r="D31" s="123"/>
      <c r="E31" s="124" t="s">
        <v>180</v>
      </c>
      <c r="F31" s="110">
        <v>18</v>
      </c>
      <c r="G31" s="123"/>
      <c r="I31" s="190">
        <v>24</v>
      </c>
      <c r="J31" s="126" t="s">
        <v>181</v>
      </c>
      <c r="K31" s="123">
        <v>6</v>
      </c>
      <c r="L31" s="123"/>
      <c r="M31" s="126" t="s">
        <v>182</v>
      </c>
      <c r="N31" s="118">
        <v>18</v>
      </c>
      <c r="Q31" s="134"/>
      <c r="R31" s="156"/>
      <c r="S31" s="110">
        <v>2</v>
      </c>
      <c r="T31" s="126" t="s">
        <v>1819</v>
      </c>
      <c r="U31" s="126" t="s">
        <v>2058</v>
      </c>
      <c r="V31" s="190"/>
      <c r="W31" s="134"/>
      <c r="X31" s="156"/>
      <c r="Y31" s="110">
        <v>2</v>
      </c>
      <c r="Z31" s="126" t="s">
        <v>1821</v>
      </c>
      <c r="AA31" s="126" t="s">
        <v>2059</v>
      </c>
    </row>
    <row r="32" spans="1:27" ht="12.75">
      <c r="A32" s="110">
        <v>25</v>
      </c>
      <c r="B32" s="126" t="s">
        <v>183</v>
      </c>
      <c r="C32" s="123">
        <v>6</v>
      </c>
      <c r="D32" s="123"/>
      <c r="E32" s="126" t="s">
        <v>184</v>
      </c>
      <c r="F32" s="110">
        <v>19</v>
      </c>
      <c r="G32" s="123"/>
      <c r="I32" s="190">
        <v>25</v>
      </c>
      <c r="J32" s="126" t="s">
        <v>185</v>
      </c>
      <c r="K32" s="123">
        <v>6</v>
      </c>
      <c r="L32" s="123"/>
      <c r="M32" s="126" t="s">
        <v>186</v>
      </c>
      <c r="N32" s="118">
        <v>19</v>
      </c>
      <c r="Q32" s="134"/>
      <c r="R32" s="156"/>
      <c r="S32" s="110">
        <v>3</v>
      </c>
      <c r="T32" s="126" t="s">
        <v>1817</v>
      </c>
      <c r="U32" s="126" t="s">
        <v>2063</v>
      </c>
      <c r="V32" s="190"/>
      <c r="W32" s="134"/>
      <c r="X32" s="156"/>
      <c r="Y32" s="110">
        <v>3</v>
      </c>
      <c r="Z32" s="126" t="s">
        <v>1822</v>
      </c>
      <c r="AA32" s="126" t="s">
        <v>2064</v>
      </c>
    </row>
    <row r="33" spans="1:27" ht="12.75">
      <c r="A33" s="110">
        <v>26</v>
      </c>
      <c r="B33" s="126" t="s">
        <v>187</v>
      </c>
      <c r="C33" s="123">
        <v>6</v>
      </c>
      <c r="D33" s="123"/>
      <c r="E33" s="126" t="s">
        <v>188</v>
      </c>
      <c r="F33" s="110">
        <v>20</v>
      </c>
      <c r="G33" s="123"/>
      <c r="I33" s="190">
        <v>26</v>
      </c>
      <c r="J33" s="126" t="s">
        <v>189</v>
      </c>
      <c r="K33" s="123">
        <v>6</v>
      </c>
      <c r="L33" s="123"/>
      <c r="M33" s="126" t="s">
        <v>190</v>
      </c>
      <c r="N33" s="118">
        <v>20</v>
      </c>
      <c r="Q33" s="134"/>
      <c r="R33" s="156"/>
      <c r="S33" s="110">
        <v>4</v>
      </c>
      <c r="T33" s="126" t="s">
        <v>1818</v>
      </c>
      <c r="U33" s="126" t="s">
        <v>2063</v>
      </c>
      <c r="V33" s="190"/>
      <c r="W33" s="134"/>
      <c r="X33" s="156"/>
      <c r="Y33" s="110">
        <v>4</v>
      </c>
      <c r="Z33" s="126" t="s">
        <v>1823</v>
      </c>
      <c r="AA33" s="126" t="s">
        <v>2064</v>
      </c>
    </row>
    <row r="34" spans="1:27" ht="12.75">
      <c r="A34" s="110">
        <v>27</v>
      </c>
      <c r="B34" s="126" t="s">
        <v>193</v>
      </c>
      <c r="C34" s="123">
        <v>6</v>
      </c>
      <c r="D34" s="123"/>
      <c r="E34" s="126" t="s">
        <v>194</v>
      </c>
      <c r="F34" s="110">
        <v>21</v>
      </c>
      <c r="G34" s="123"/>
      <c r="I34" s="190">
        <v>27</v>
      </c>
      <c r="J34" s="126" t="s">
        <v>195</v>
      </c>
      <c r="K34" s="123">
        <v>6</v>
      </c>
      <c r="L34" s="123"/>
      <c r="M34" s="126" t="s">
        <v>196</v>
      </c>
      <c r="N34" s="118">
        <v>21</v>
      </c>
      <c r="Q34" s="134"/>
      <c r="R34" s="156"/>
      <c r="T34" s="126"/>
      <c r="U34" s="124"/>
      <c r="V34" s="190"/>
      <c r="W34" s="134"/>
      <c r="X34" s="156"/>
      <c r="Y34"/>
      <c r="Z34" s="141"/>
      <c r="AA34"/>
    </row>
    <row r="35" spans="1:27" ht="12.75">
      <c r="A35" s="110">
        <v>28</v>
      </c>
      <c r="B35" s="126" t="s">
        <v>197</v>
      </c>
      <c r="C35" s="123">
        <v>6</v>
      </c>
      <c r="D35" s="123"/>
      <c r="E35" s="126" t="s">
        <v>198</v>
      </c>
      <c r="F35" s="110">
        <v>22</v>
      </c>
      <c r="G35" s="123"/>
      <c r="I35" s="190">
        <v>28</v>
      </c>
      <c r="J35" s="126" t="s">
        <v>199</v>
      </c>
      <c r="K35" s="123">
        <v>6</v>
      </c>
      <c r="L35" s="123"/>
      <c r="M35" s="126" t="s">
        <v>200</v>
      </c>
      <c r="N35" s="118">
        <v>22</v>
      </c>
      <c r="Q35" s="235" t="s">
        <v>170</v>
      </c>
      <c r="R35" s="156" t="s">
        <v>1461</v>
      </c>
      <c r="S35" s="110">
        <v>1</v>
      </c>
      <c r="T35" s="126" t="s">
        <v>1400</v>
      </c>
      <c r="U35" s="126" t="s">
        <v>1573</v>
      </c>
      <c r="V35" s="194"/>
      <c r="W35" s="235" t="s">
        <v>172</v>
      </c>
      <c r="X35" s="156" t="s">
        <v>1461</v>
      </c>
      <c r="Y35" s="110">
        <v>1</v>
      </c>
      <c r="Z35" s="126" t="s">
        <v>1402</v>
      </c>
      <c r="AA35" s="126" t="s">
        <v>1574</v>
      </c>
    </row>
    <row r="36" spans="1:27" ht="12.75">
      <c r="A36" s="110">
        <v>29</v>
      </c>
      <c r="B36" s="126" t="s">
        <v>203</v>
      </c>
      <c r="C36" s="123">
        <v>6</v>
      </c>
      <c r="D36" s="123"/>
      <c r="E36" s="126" t="s">
        <v>204</v>
      </c>
      <c r="F36" s="110">
        <v>23</v>
      </c>
      <c r="G36" s="123"/>
      <c r="I36" s="190">
        <v>29</v>
      </c>
      <c r="J36" s="126" t="s">
        <v>205</v>
      </c>
      <c r="K36" s="123">
        <v>6</v>
      </c>
      <c r="L36" s="123"/>
      <c r="M36" s="126" t="s">
        <v>206</v>
      </c>
      <c r="N36" s="118">
        <v>23</v>
      </c>
      <c r="Q36" s="134"/>
      <c r="R36" s="156"/>
      <c r="S36" s="110">
        <v>2</v>
      </c>
      <c r="T36" s="126" t="s">
        <v>1401</v>
      </c>
      <c r="U36" s="126" t="s">
        <v>1573</v>
      </c>
      <c r="V36" s="194"/>
      <c r="W36" s="134"/>
      <c r="X36" s="156"/>
      <c r="Y36" s="110">
        <v>2</v>
      </c>
      <c r="Z36" s="126" t="s">
        <v>1403</v>
      </c>
      <c r="AA36" s="126" t="s">
        <v>1574</v>
      </c>
    </row>
    <row r="37" spans="1:27" ht="12.75">
      <c r="A37" s="110">
        <v>30</v>
      </c>
      <c r="B37" s="126" t="s">
        <v>209</v>
      </c>
      <c r="C37" s="123">
        <v>6</v>
      </c>
      <c r="D37" s="123"/>
      <c r="E37" s="126" t="s">
        <v>210</v>
      </c>
      <c r="F37" s="110">
        <v>24</v>
      </c>
      <c r="G37" s="123"/>
      <c r="I37" s="190">
        <v>30</v>
      </c>
      <c r="J37" s="126" t="s">
        <v>211</v>
      </c>
      <c r="K37" s="123">
        <v>6</v>
      </c>
      <c r="L37" s="123"/>
      <c r="M37" s="126" t="s">
        <v>212</v>
      </c>
      <c r="N37" s="118">
        <v>24</v>
      </c>
      <c r="Q37" s="134"/>
      <c r="R37" s="156"/>
      <c r="S37"/>
      <c r="T37" s="141"/>
      <c r="U37"/>
      <c r="V37" s="190"/>
      <c r="W37" s="134"/>
      <c r="X37" s="156"/>
      <c r="Y37"/>
      <c r="Z37" s="141"/>
      <c r="AA37"/>
    </row>
    <row r="38" spans="1:26" ht="12.75">
      <c r="A38" s="110">
        <v>31</v>
      </c>
      <c r="B38" s="126" t="s">
        <v>215</v>
      </c>
      <c r="C38" s="123">
        <v>6</v>
      </c>
      <c r="D38" s="123"/>
      <c r="E38" s="126" t="s">
        <v>216</v>
      </c>
      <c r="F38" s="110">
        <v>25</v>
      </c>
      <c r="G38" s="123"/>
      <c r="I38" s="190">
        <v>31</v>
      </c>
      <c r="J38" s="126" t="s">
        <v>217</v>
      </c>
      <c r="K38" s="123">
        <v>6</v>
      </c>
      <c r="L38" s="123"/>
      <c r="M38" s="126" t="s">
        <v>218</v>
      </c>
      <c r="N38" s="118">
        <v>25</v>
      </c>
      <c r="Q38" s="134"/>
      <c r="R38" s="156"/>
      <c r="T38" s="126"/>
      <c r="V38" s="190"/>
      <c r="W38" s="134"/>
      <c r="X38" s="156"/>
      <c r="Z38" s="134"/>
    </row>
    <row r="39" spans="1:27" ht="12.75">
      <c r="A39" s="110">
        <v>32</v>
      </c>
      <c r="B39" s="126" t="s">
        <v>221</v>
      </c>
      <c r="C39" s="123">
        <v>6</v>
      </c>
      <c r="D39" s="123"/>
      <c r="E39" s="126" t="s">
        <v>222</v>
      </c>
      <c r="F39" s="110">
        <v>26</v>
      </c>
      <c r="G39" s="123"/>
      <c r="I39" s="190">
        <v>32</v>
      </c>
      <c r="J39" s="126" t="s">
        <v>223</v>
      </c>
      <c r="K39" s="123">
        <v>6</v>
      </c>
      <c r="L39" s="123"/>
      <c r="M39" s="126" t="s">
        <v>224</v>
      </c>
      <c r="N39" s="118">
        <v>26</v>
      </c>
      <c r="Q39" s="135" t="s">
        <v>176</v>
      </c>
      <c r="R39" s="156" t="s">
        <v>1440</v>
      </c>
      <c r="S39" s="110">
        <v>1</v>
      </c>
      <c r="T39" s="126" t="s">
        <v>1349</v>
      </c>
      <c r="U39" s="126" t="s">
        <v>177</v>
      </c>
      <c r="V39" s="190"/>
      <c r="W39" s="135" t="s">
        <v>178</v>
      </c>
      <c r="X39" s="156" t="s">
        <v>1440</v>
      </c>
      <c r="Y39" s="110">
        <v>1</v>
      </c>
      <c r="Z39" s="126" t="s">
        <v>1355</v>
      </c>
      <c r="AA39" s="124" t="s">
        <v>177</v>
      </c>
    </row>
    <row r="40" spans="1:27" ht="12.75">
      <c r="A40" s="110">
        <v>33</v>
      </c>
      <c r="B40" s="126" t="s">
        <v>227</v>
      </c>
      <c r="C40" s="123">
        <v>6</v>
      </c>
      <c r="D40" s="123"/>
      <c r="E40" s="126" t="s">
        <v>228</v>
      </c>
      <c r="F40" s="110">
        <v>27</v>
      </c>
      <c r="G40" s="123"/>
      <c r="I40" s="190">
        <v>33</v>
      </c>
      <c r="J40" s="126" t="s">
        <v>229</v>
      </c>
      <c r="K40" s="123">
        <v>6</v>
      </c>
      <c r="L40" s="123"/>
      <c r="M40" s="126" t="s">
        <v>230</v>
      </c>
      <c r="N40" s="118">
        <v>27</v>
      </c>
      <c r="Q40" s="134"/>
      <c r="R40" s="185"/>
      <c r="S40" s="110">
        <v>2</v>
      </c>
      <c r="T40" s="126" t="s">
        <v>1350</v>
      </c>
      <c r="U40" s="126" t="s">
        <v>177</v>
      </c>
      <c r="V40" s="190"/>
      <c r="W40" s="118"/>
      <c r="X40" s="118"/>
      <c r="Y40" s="110">
        <v>2</v>
      </c>
      <c r="Z40" s="126" t="s">
        <v>1356</v>
      </c>
      <c r="AA40" s="124" t="s">
        <v>177</v>
      </c>
    </row>
    <row r="41" spans="1:27" ht="12.75">
      <c r="A41" s="110">
        <v>34</v>
      </c>
      <c r="B41" s="126" t="s">
        <v>231</v>
      </c>
      <c r="C41" s="123">
        <v>6</v>
      </c>
      <c r="D41" s="123"/>
      <c r="E41" s="126" t="s">
        <v>232</v>
      </c>
      <c r="F41" s="110">
        <v>28</v>
      </c>
      <c r="G41" s="123"/>
      <c r="I41" s="190">
        <v>34</v>
      </c>
      <c r="J41" s="126" t="s">
        <v>233</v>
      </c>
      <c r="K41" s="123">
        <v>6</v>
      </c>
      <c r="L41" s="123"/>
      <c r="M41" s="126" t="s">
        <v>234</v>
      </c>
      <c r="N41" s="118">
        <v>28</v>
      </c>
      <c r="Q41" s="134"/>
      <c r="R41" s="185"/>
      <c r="S41" s="110">
        <v>3</v>
      </c>
      <c r="T41" s="126" t="s">
        <v>1351</v>
      </c>
      <c r="U41" s="126" t="s">
        <v>177</v>
      </c>
      <c r="V41" s="190"/>
      <c r="Y41" s="110">
        <v>3</v>
      </c>
      <c r="Z41" s="126" t="s">
        <v>1357</v>
      </c>
      <c r="AA41" s="124" t="s">
        <v>177</v>
      </c>
    </row>
    <row r="42" spans="1:27" ht="12.75">
      <c r="A42" s="110">
        <v>35</v>
      </c>
      <c r="B42" s="126" t="s">
        <v>235</v>
      </c>
      <c r="C42" s="123">
        <v>6</v>
      </c>
      <c r="D42" s="123"/>
      <c r="E42" s="126" t="s">
        <v>236</v>
      </c>
      <c r="F42" s="110">
        <v>29</v>
      </c>
      <c r="G42" s="123"/>
      <c r="I42" s="190">
        <v>35</v>
      </c>
      <c r="J42" s="126" t="s">
        <v>237</v>
      </c>
      <c r="K42" s="123">
        <v>6</v>
      </c>
      <c r="L42" s="123"/>
      <c r="M42" s="126" t="s">
        <v>238</v>
      </c>
      <c r="N42" s="118">
        <v>29</v>
      </c>
      <c r="Q42" s="134"/>
      <c r="R42" s="156"/>
      <c r="S42" s="110">
        <v>4</v>
      </c>
      <c r="T42" s="126" t="s">
        <v>1352</v>
      </c>
      <c r="U42" s="126" t="s">
        <v>177</v>
      </c>
      <c r="V42" s="190"/>
      <c r="Y42" s="110">
        <v>4</v>
      </c>
      <c r="Z42" s="126" t="s">
        <v>1358</v>
      </c>
      <c r="AA42" s="124" t="s">
        <v>177</v>
      </c>
    </row>
    <row r="43" spans="1:27" ht="12.75">
      <c r="A43" s="110">
        <v>36</v>
      </c>
      <c r="B43" s="126" t="s">
        <v>239</v>
      </c>
      <c r="C43" s="123">
        <v>6</v>
      </c>
      <c r="D43" s="123"/>
      <c r="E43" s="126" t="s">
        <v>240</v>
      </c>
      <c r="F43" s="110">
        <v>30</v>
      </c>
      <c r="G43" s="123"/>
      <c r="I43" s="190">
        <v>36</v>
      </c>
      <c r="J43" s="126" t="s">
        <v>241</v>
      </c>
      <c r="K43" s="123">
        <v>6</v>
      </c>
      <c r="L43" s="123"/>
      <c r="M43" s="126" t="s">
        <v>242</v>
      </c>
      <c r="N43" s="118">
        <v>30</v>
      </c>
      <c r="Q43" s="134"/>
      <c r="R43" s="156"/>
      <c r="S43" s="110">
        <v>5</v>
      </c>
      <c r="T43" s="126" t="s">
        <v>1353</v>
      </c>
      <c r="U43" s="126" t="s">
        <v>177</v>
      </c>
      <c r="Y43" s="110">
        <v>5</v>
      </c>
      <c r="Z43" s="126" t="s">
        <v>1359</v>
      </c>
      <c r="AA43" s="124" t="s">
        <v>177</v>
      </c>
    </row>
    <row r="44" spans="1:27" ht="12.75">
      <c r="A44" s="110">
        <v>37</v>
      </c>
      <c r="B44" s="126" t="s">
        <v>243</v>
      </c>
      <c r="C44" s="123">
        <v>6</v>
      </c>
      <c r="D44" s="123"/>
      <c r="E44" s="126" t="s">
        <v>244</v>
      </c>
      <c r="F44" s="110">
        <v>31</v>
      </c>
      <c r="G44" s="123"/>
      <c r="I44" s="190">
        <v>37</v>
      </c>
      <c r="J44" s="126" t="s">
        <v>245</v>
      </c>
      <c r="K44" s="123">
        <v>6</v>
      </c>
      <c r="L44" s="123"/>
      <c r="M44" s="126" t="s">
        <v>246</v>
      </c>
      <c r="N44" s="118">
        <v>31</v>
      </c>
      <c r="Q44" s="134"/>
      <c r="R44" s="156"/>
      <c r="S44" s="110">
        <v>6</v>
      </c>
      <c r="T44" s="126" t="s">
        <v>1354</v>
      </c>
      <c r="U44" s="126" t="s">
        <v>177</v>
      </c>
      <c r="X44" s="111"/>
      <c r="Y44" s="110">
        <v>6</v>
      </c>
      <c r="Z44" s="126" t="s">
        <v>1360</v>
      </c>
      <c r="AA44" s="124" t="s">
        <v>177</v>
      </c>
    </row>
    <row r="45" spans="1:24" ht="12.75">
      <c r="A45" s="110">
        <v>38</v>
      </c>
      <c r="B45" s="126" t="s">
        <v>247</v>
      </c>
      <c r="C45" s="123">
        <v>6</v>
      </c>
      <c r="D45" s="123"/>
      <c r="E45" s="126" t="s">
        <v>248</v>
      </c>
      <c r="F45" s="110">
        <v>32</v>
      </c>
      <c r="G45" s="123"/>
      <c r="I45" s="190">
        <v>38</v>
      </c>
      <c r="J45" s="126" t="s">
        <v>249</v>
      </c>
      <c r="K45" s="123">
        <v>6</v>
      </c>
      <c r="L45" s="123"/>
      <c r="M45" s="126" t="s">
        <v>250</v>
      </c>
      <c r="N45" s="118">
        <v>32</v>
      </c>
      <c r="Q45" s="134"/>
      <c r="T45" s="123"/>
      <c r="X45" s="111"/>
    </row>
    <row r="46" spans="1:20" ht="12.75">
      <c r="A46" s="110">
        <v>39</v>
      </c>
      <c r="B46" s="126" t="s">
        <v>251</v>
      </c>
      <c r="C46" s="123">
        <v>6</v>
      </c>
      <c r="D46" s="123"/>
      <c r="E46" s="126" t="s">
        <v>252</v>
      </c>
      <c r="F46" s="110">
        <v>33</v>
      </c>
      <c r="G46" s="123"/>
      <c r="I46" s="190">
        <v>39</v>
      </c>
      <c r="J46" s="126" t="s">
        <v>253</v>
      </c>
      <c r="K46" s="123">
        <v>6</v>
      </c>
      <c r="L46" s="123"/>
      <c r="M46" s="126" t="s">
        <v>254</v>
      </c>
      <c r="N46" s="118">
        <v>33</v>
      </c>
      <c r="Q46" s="189"/>
      <c r="R46" s="111" t="s">
        <v>281</v>
      </c>
      <c r="S46" s="111"/>
      <c r="T46" s="123"/>
    </row>
    <row r="47" spans="1:14" ht="12.75">
      <c r="A47" s="110">
        <v>40</v>
      </c>
      <c r="B47" s="126" t="s">
        <v>255</v>
      </c>
      <c r="C47" s="123">
        <v>6</v>
      </c>
      <c r="D47" s="123"/>
      <c r="E47" s="126" t="s">
        <v>256</v>
      </c>
      <c r="F47" s="110">
        <v>34</v>
      </c>
      <c r="G47" s="123"/>
      <c r="I47" s="190">
        <v>40</v>
      </c>
      <c r="J47" s="126" t="s">
        <v>257</v>
      </c>
      <c r="K47" s="123">
        <v>6</v>
      </c>
      <c r="L47" s="123"/>
      <c r="M47" s="126" t="s">
        <v>258</v>
      </c>
      <c r="N47" s="118">
        <v>34</v>
      </c>
    </row>
    <row r="48" spans="1:14" ht="12.75">
      <c r="A48" s="110">
        <v>41</v>
      </c>
      <c r="B48" s="126" t="s">
        <v>259</v>
      </c>
      <c r="C48" s="123">
        <v>6</v>
      </c>
      <c r="D48" s="123"/>
      <c r="E48" s="126" t="s">
        <v>260</v>
      </c>
      <c r="F48" s="110">
        <v>35</v>
      </c>
      <c r="G48" s="123"/>
      <c r="I48" s="190">
        <v>41</v>
      </c>
      <c r="J48" s="126" t="s">
        <v>261</v>
      </c>
      <c r="K48" s="123">
        <v>6</v>
      </c>
      <c r="L48" s="123"/>
      <c r="M48" s="126" t="s">
        <v>262</v>
      </c>
      <c r="N48" s="118">
        <v>35</v>
      </c>
    </row>
    <row r="49" spans="1:14" ht="12.75">
      <c r="A49" s="110">
        <v>42</v>
      </c>
      <c r="B49" s="126" t="s">
        <v>263</v>
      </c>
      <c r="C49" s="123">
        <v>6</v>
      </c>
      <c r="D49" s="123"/>
      <c r="E49" s="126" t="s">
        <v>264</v>
      </c>
      <c r="F49" s="110">
        <v>36</v>
      </c>
      <c r="G49" s="123"/>
      <c r="I49" s="190">
        <v>42</v>
      </c>
      <c r="J49" s="126" t="s">
        <v>265</v>
      </c>
      <c r="K49" s="123">
        <v>6</v>
      </c>
      <c r="L49" s="123"/>
      <c r="M49" s="126" t="s">
        <v>266</v>
      </c>
      <c r="N49" s="118">
        <v>36</v>
      </c>
    </row>
    <row r="50" spans="1:17" ht="12.75">
      <c r="A50" s="110">
        <v>43</v>
      </c>
      <c r="B50" s="126" t="s">
        <v>267</v>
      </c>
      <c r="C50" s="123">
        <v>6</v>
      </c>
      <c r="D50" s="123"/>
      <c r="E50" s="126" t="s">
        <v>268</v>
      </c>
      <c r="F50" s="110">
        <v>37</v>
      </c>
      <c r="G50" s="123"/>
      <c r="I50" s="190">
        <v>43</v>
      </c>
      <c r="J50" s="126" t="s">
        <v>269</v>
      </c>
      <c r="K50" s="123">
        <v>6</v>
      </c>
      <c r="L50" s="123"/>
      <c r="M50" s="126" t="s">
        <v>270</v>
      </c>
      <c r="N50" s="118">
        <v>37</v>
      </c>
      <c r="Q50" s="126"/>
    </row>
    <row r="51" spans="1:14" ht="12.75">
      <c r="A51" s="110">
        <v>44</v>
      </c>
      <c r="B51" s="126" t="s">
        <v>271</v>
      </c>
      <c r="C51" s="123">
        <v>6</v>
      </c>
      <c r="D51" s="123"/>
      <c r="E51" s="126" t="s">
        <v>272</v>
      </c>
      <c r="F51" s="110">
        <v>38</v>
      </c>
      <c r="G51" s="123"/>
      <c r="I51" s="190">
        <v>44</v>
      </c>
      <c r="J51" s="126" t="s">
        <v>273</v>
      </c>
      <c r="K51" s="123">
        <v>6</v>
      </c>
      <c r="L51" s="123"/>
      <c r="M51" s="126" t="s">
        <v>274</v>
      </c>
      <c r="N51" s="118">
        <v>38</v>
      </c>
    </row>
    <row r="52" spans="1:14" ht="12.75">
      <c r="A52" s="110">
        <v>45</v>
      </c>
      <c r="B52" s="126" t="s">
        <v>275</v>
      </c>
      <c r="C52" s="123">
        <v>6</v>
      </c>
      <c r="D52" s="123"/>
      <c r="E52" s="126" t="s">
        <v>276</v>
      </c>
      <c r="F52" s="110">
        <v>39</v>
      </c>
      <c r="G52" s="123"/>
      <c r="I52" s="190">
        <v>45</v>
      </c>
      <c r="J52" s="126" t="s">
        <v>277</v>
      </c>
      <c r="K52" s="123">
        <v>6</v>
      </c>
      <c r="L52" s="123"/>
      <c r="M52" s="126" t="s">
        <v>278</v>
      </c>
      <c r="N52" s="118">
        <v>39</v>
      </c>
    </row>
    <row r="53" spans="2:14" ht="12.75">
      <c r="B53" s="126"/>
      <c r="C53" s="123"/>
      <c r="D53" s="123"/>
      <c r="E53" s="126"/>
      <c r="G53" s="123"/>
      <c r="I53" s="190">
        <v>46</v>
      </c>
      <c r="J53" s="126" t="s">
        <v>279</v>
      </c>
      <c r="K53" s="123">
        <v>6</v>
      </c>
      <c r="L53" s="123"/>
      <c r="M53" s="126" t="s">
        <v>280</v>
      </c>
      <c r="N53" s="118">
        <v>40</v>
      </c>
    </row>
    <row r="54" spans="2:12" ht="12.75">
      <c r="B54" s="113" t="s">
        <v>1700</v>
      </c>
      <c r="C54" s="10" t="s">
        <v>1451</v>
      </c>
      <c r="D54" s="10" t="s">
        <v>1450</v>
      </c>
      <c r="E54" s="113" t="s">
        <v>1693</v>
      </c>
      <c r="F54" s="112" t="s">
        <v>1697</v>
      </c>
      <c r="J54" s="114"/>
      <c r="K54" s="114"/>
      <c r="L54" s="114"/>
    </row>
    <row r="55" spans="2:13" ht="12.75">
      <c r="B55" s="183"/>
      <c r="E55" s="111"/>
      <c r="J55" s="116"/>
      <c r="M55" s="116"/>
    </row>
    <row r="56" spans="1:14" ht="12.75">
      <c r="A56" s="137" t="s">
        <v>1452</v>
      </c>
      <c r="B56" s="113">
        <f>A52</f>
        <v>45</v>
      </c>
      <c r="C56" s="113">
        <f>SUM(C7:C53)</f>
        <v>223</v>
      </c>
      <c r="D56" s="113">
        <f>SUM(D7:D53)</f>
        <v>7</v>
      </c>
      <c r="E56" s="112">
        <f>C56+D56</f>
        <v>230</v>
      </c>
      <c r="F56" s="113">
        <f>F52</f>
        <v>39</v>
      </c>
      <c r="I56" s="136"/>
      <c r="J56" s="111" t="s">
        <v>281</v>
      </c>
      <c r="N56" s="136"/>
    </row>
    <row r="57" spans="1:6" ht="12.75">
      <c r="A57" s="137" t="s">
        <v>1453</v>
      </c>
      <c r="B57" s="113">
        <f>I53</f>
        <v>46</v>
      </c>
      <c r="C57" s="113">
        <f>SUM(K7:K53)</f>
        <v>229</v>
      </c>
      <c r="D57" s="113">
        <f>SUM(L7:L53)</f>
        <v>7</v>
      </c>
      <c r="E57" s="112">
        <f>C57+D57</f>
        <v>236</v>
      </c>
      <c r="F57" s="113">
        <f>N53</f>
        <v>40</v>
      </c>
    </row>
    <row r="59" spans="1:6" ht="12.75">
      <c r="A59" s="137" t="s">
        <v>1454</v>
      </c>
      <c r="B59" s="113">
        <f>B56+B57</f>
        <v>91</v>
      </c>
      <c r="C59" s="112">
        <f>SUM(C56:C57)</f>
        <v>452</v>
      </c>
      <c r="D59" s="113">
        <f>D56+D57</f>
        <v>14</v>
      </c>
      <c r="E59" s="112">
        <f>C59+D59</f>
        <v>466</v>
      </c>
      <c r="F59" s="113">
        <f>F56+F57</f>
        <v>79</v>
      </c>
    </row>
    <row r="60" spans="1:7" ht="12.75">
      <c r="A60" s="138"/>
      <c r="F60" s="116"/>
      <c r="G60" s="110"/>
    </row>
    <row r="61" spans="1:7" ht="12.75">
      <c r="A61" s="138"/>
      <c r="F61" s="116"/>
      <c r="G61" s="110"/>
    </row>
    <row r="62" spans="1:6" ht="12.75">
      <c r="A62" s="138"/>
      <c r="F62" s="138"/>
    </row>
    <row r="63" ht="12.75">
      <c r="G63" s="110"/>
    </row>
    <row r="64" ht="12.75">
      <c r="G64" s="110"/>
    </row>
  </sheetData>
  <printOptions horizontalCentered="1"/>
  <pageMargins left="0.196850393700787" right="0.196850393700787" top="0.196850393700787" bottom="0.196850393700787" header="0.511811023622047" footer="0.511811023622047"/>
  <pageSetup horizontalDpi="355" verticalDpi="355" orientation="portrait" paperSize="9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">
      <selection activeCell="J31" sqref="J30:K31"/>
    </sheetView>
  </sheetViews>
  <sheetFormatPr defaultColWidth="9.140625" defaultRowHeight="12.75"/>
  <cols>
    <col min="1" max="1" width="10.57421875" style="0" customWidth="1"/>
    <col min="2" max="2" width="9.7109375" style="0" customWidth="1"/>
    <col min="3" max="3" width="10.421875" style="0" customWidth="1"/>
    <col min="6" max="6" width="10.7109375" style="0" customWidth="1"/>
  </cols>
  <sheetData>
    <row r="1" spans="1:4" ht="15.75">
      <c r="A1" s="151">
        <v>38446</v>
      </c>
      <c r="D1" s="314" t="s">
        <v>1718</v>
      </c>
    </row>
    <row r="4" spans="3:7" ht="12.75">
      <c r="C4" s="113" t="s">
        <v>2016</v>
      </c>
      <c r="D4" s="10" t="s">
        <v>2017</v>
      </c>
      <c r="E4" s="10" t="s">
        <v>1450</v>
      </c>
      <c r="F4" s="113" t="s">
        <v>1693</v>
      </c>
      <c r="G4" s="112" t="s">
        <v>1697</v>
      </c>
    </row>
    <row r="5" spans="3:7" ht="12.75">
      <c r="C5" s="113"/>
      <c r="D5" s="10"/>
      <c r="E5" s="10"/>
      <c r="F5" s="113"/>
      <c r="G5" s="112"/>
    </row>
    <row r="7" spans="1:7" ht="12.75">
      <c r="A7" s="315" t="s">
        <v>34</v>
      </c>
      <c r="B7" s="137" t="s">
        <v>1452</v>
      </c>
      <c r="C7" s="6">
        <f>'BL1'!B56</f>
        <v>45</v>
      </c>
      <c r="D7" s="6">
        <f>'BL1'!C56</f>
        <v>223</v>
      </c>
      <c r="E7" s="6">
        <f>'BL1'!D56</f>
        <v>7</v>
      </c>
      <c r="F7" s="6">
        <f>'BL1'!E56</f>
        <v>230</v>
      </c>
      <c r="G7" s="6">
        <f>'BL1'!F56</f>
        <v>39</v>
      </c>
    </row>
    <row r="8" spans="1:7" ht="12.75">
      <c r="A8" s="315"/>
      <c r="B8" s="137" t="s">
        <v>1453</v>
      </c>
      <c r="C8" s="6">
        <f>'BL1'!B57</f>
        <v>46</v>
      </c>
      <c r="D8" s="6">
        <f>'BL1'!C57</f>
        <v>229</v>
      </c>
      <c r="E8" s="6">
        <f>'BL1'!D57</f>
        <v>7</v>
      </c>
      <c r="F8" s="6">
        <f>'BL1'!E57</f>
        <v>236</v>
      </c>
      <c r="G8" s="6">
        <f>'BL1'!F57</f>
        <v>40</v>
      </c>
    </row>
    <row r="9" spans="1:7" ht="12.75">
      <c r="A9" s="416" t="s">
        <v>1454</v>
      </c>
      <c r="B9" s="137"/>
      <c r="C9" s="347">
        <f>SUM(C7:C8)</f>
        <v>91</v>
      </c>
      <c r="D9" s="347">
        <f>SUM(D7:D8)</f>
        <v>452</v>
      </c>
      <c r="E9" s="347">
        <f>SUM(E7:E8)</f>
        <v>14</v>
      </c>
      <c r="F9" s="347">
        <f>SUM(F7:F8)</f>
        <v>466</v>
      </c>
      <c r="G9" s="347">
        <f>SUM(G7:G8)</f>
        <v>79</v>
      </c>
    </row>
    <row r="10" spans="1:7" ht="12.75">
      <c r="A10" s="315"/>
      <c r="B10" s="137"/>
      <c r="C10" s="6"/>
      <c r="D10" s="6"/>
      <c r="E10" s="6"/>
      <c r="F10" s="6"/>
      <c r="G10" s="6"/>
    </row>
    <row r="11" spans="1:7" ht="12.75">
      <c r="A11" s="315" t="s">
        <v>35</v>
      </c>
      <c r="B11" s="137" t="s">
        <v>1452</v>
      </c>
      <c r="C11" s="6">
        <f>'BL2'!B57</f>
        <v>44</v>
      </c>
      <c r="D11" s="6">
        <f>'BL2'!C57</f>
        <v>228</v>
      </c>
      <c r="E11" s="6">
        <f>'BL2'!D57</f>
        <v>28</v>
      </c>
      <c r="F11" s="6">
        <f>'BL2'!E57</f>
        <v>256</v>
      </c>
      <c r="G11" s="6">
        <f>'BL2'!F57</f>
        <v>44</v>
      </c>
    </row>
    <row r="12" spans="1:7" ht="12.75">
      <c r="A12" s="315"/>
      <c r="B12" s="137" t="s">
        <v>1453</v>
      </c>
      <c r="C12" s="6">
        <f>'BL2'!B58</f>
        <v>43</v>
      </c>
      <c r="D12" s="6">
        <f>'BL2'!C58</f>
        <v>224</v>
      </c>
      <c r="E12" s="6">
        <f>'BL2'!D58</f>
        <v>18</v>
      </c>
      <c r="F12" s="6">
        <f>'BL2'!E58</f>
        <v>242</v>
      </c>
      <c r="G12" s="6">
        <f>'BL2'!F58</f>
        <v>43</v>
      </c>
    </row>
    <row r="13" spans="1:7" ht="12.75">
      <c r="A13" s="416" t="s">
        <v>1454</v>
      </c>
      <c r="B13" s="137"/>
      <c r="C13" s="347">
        <f>SUM(C11:C12)</f>
        <v>87</v>
      </c>
      <c r="D13" s="347">
        <f>SUM(D11:D12)</f>
        <v>452</v>
      </c>
      <c r="E13" s="347">
        <f>SUM(E11:E12)</f>
        <v>46</v>
      </c>
      <c r="F13" s="347">
        <f>SUM(F11:F12)</f>
        <v>498</v>
      </c>
      <c r="G13" s="347">
        <f>SUM(G11:G12)</f>
        <v>87</v>
      </c>
    </row>
    <row r="14" spans="1:7" ht="12.75">
      <c r="A14" s="315"/>
      <c r="B14" s="137"/>
      <c r="C14" s="6"/>
      <c r="D14" s="6"/>
      <c r="E14" s="6"/>
      <c r="F14" s="6"/>
      <c r="G14" s="6"/>
    </row>
    <row r="15" spans="1:7" ht="12.75">
      <c r="A15" s="315" t="s">
        <v>36</v>
      </c>
      <c r="B15" s="137" t="s">
        <v>1452</v>
      </c>
      <c r="C15" s="6">
        <f>'BL3'!B59</f>
        <v>46</v>
      </c>
      <c r="D15" s="6">
        <f>'BL3'!C59</f>
        <v>206</v>
      </c>
      <c r="E15" s="6">
        <f>'BL3'!D59</f>
        <v>14</v>
      </c>
      <c r="F15" s="6">
        <f>'BL3'!E59</f>
        <v>220</v>
      </c>
      <c r="G15" s="6">
        <f>'BL3'!F59</f>
        <v>37</v>
      </c>
    </row>
    <row r="16" spans="1:7" ht="12.75">
      <c r="A16" s="315"/>
      <c r="B16" s="137" t="s">
        <v>1453</v>
      </c>
      <c r="C16" s="6">
        <f>'BL2'!B58</f>
        <v>43</v>
      </c>
      <c r="D16" s="6">
        <f>'BL3'!C60</f>
        <v>212</v>
      </c>
      <c r="E16" s="6">
        <f>'BL3'!D60</f>
        <v>14</v>
      </c>
      <c r="F16" s="6">
        <f>'BL3'!E60</f>
        <v>226</v>
      </c>
      <c r="G16" s="6">
        <f>'BL3'!F60</f>
        <v>38</v>
      </c>
    </row>
    <row r="17" spans="1:7" ht="12.75">
      <c r="A17" s="416" t="s">
        <v>1454</v>
      </c>
      <c r="B17" s="137"/>
      <c r="C17" s="347">
        <f>SUM(C15:C16)</f>
        <v>89</v>
      </c>
      <c r="D17" s="347">
        <f>SUM(D15:D16)</f>
        <v>418</v>
      </c>
      <c r="E17" s="347">
        <f>SUM(E15:E16)</f>
        <v>28</v>
      </c>
      <c r="F17" s="347">
        <f>SUM(F15:F16)</f>
        <v>446</v>
      </c>
      <c r="G17" s="347">
        <f>SUM(G15:G16)</f>
        <v>75</v>
      </c>
    </row>
    <row r="18" spans="1:7" ht="12.75">
      <c r="A18" s="315"/>
      <c r="B18" s="137"/>
      <c r="C18" s="6"/>
      <c r="D18" s="6"/>
      <c r="E18" s="6"/>
      <c r="F18" s="6"/>
      <c r="G18" s="6"/>
    </row>
    <row r="19" spans="1:7" ht="12.75">
      <c r="A19" s="315" t="s">
        <v>37</v>
      </c>
      <c r="B19" s="137" t="s">
        <v>1452</v>
      </c>
      <c r="C19" s="6">
        <f>'BL4'!B45</f>
        <v>30</v>
      </c>
      <c r="D19" s="6">
        <f>'BL4'!C45</f>
        <v>180</v>
      </c>
      <c r="E19" s="6">
        <f>'BL4'!D45</f>
        <v>0</v>
      </c>
      <c r="F19" s="6">
        <f>'BL4'!E45</f>
        <v>180</v>
      </c>
      <c r="G19" s="6">
        <f>'BL4'!F45</f>
        <v>30</v>
      </c>
    </row>
    <row r="20" spans="1:7" ht="12.75">
      <c r="A20" s="315"/>
      <c r="B20" s="137" t="s">
        <v>1453</v>
      </c>
      <c r="C20" s="6">
        <f>'BL4'!B46</f>
        <v>31</v>
      </c>
      <c r="D20" s="6">
        <f>'BL4'!C46</f>
        <v>186</v>
      </c>
      <c r="E20" s="6">
        <f>'BL4'!D46</f>
        <v>0</v>
      </c>
      <c r="F20" s="6">
        <f>'BL4'!E46</f>
        <v>186</v>
      </c>
      <c r="G20" s="6">
        <f>'BL4'!F46</f>
        <v>31</v>
      </c>
    </row>
    <row r="21" spans="1:7" ht="12.75">
      <c r="A21" s="416" t="s">
        <v>1454</v>
      </c>
      <c r="B21" s="137"/>
      <c r="C21" s="347">
        <f>SUM(C19:C20)</f>
        <v>61</v>
      </c>
      <c r="D21" s="347">
        <f>SUM(D19:D20)</f>
        <v>366</v>
      </c>
      <c r="E21" s="347">
        <f>SUM(E19:E20)</f>
        <v>0</v>
      </c>
      <c r="F21" s="347">
        <f>SUM(F19:F20)</f>
        <v>366</v>
      </c>
      <c r="G21" s="347">
        <f>SUM(G19:G20)</f>
        <v>61</v>
      </c>
    </row>
    <row r="22" spans="1:7" ht="12.75">
      <c r="A22" s="315"/>
      <c r="B22" s="137"/>
      <c r="C22" s="6"/>
      <c r="D22" s="6"/>
      <c r="E22" s="6"/>
      <c r="F22" s="6"/>
      <c r="G22" s="6"/>
    </row>
    <row r="23" spans="1:7" ht="12.75">
      <c r="A23" s="315" t="s">
        <v>38</v>
      </c>
      <c r="B23" s="137" t="s">
        <v>1452</v>
      </c>
      <c r="C23" s="6">
        <f>'BL5'!B58</f>
        <v>46</v>
      </c>
      <c r="D23" s="6">
        <f>'BL5'!C58</f>
        <v>225</v>
      </c>
      <c r="E23" s="6">
        <f>'BL5'!D58</f>
        <v>7</v>
      </c>
      <c r="F23" s="6">
        <f>'BL5'!E58</f>
        <v>232</v>
      </c>
      <c r="G23" s="6">
        <f>'BL5'!F58</f>
        <v>41</v>
      </c>
    </row>
    <row r="24" spans="1:7" ht="12.75">
      <c r="A24" s="315"/>
      <c r="B24" s="137" t="s">
        <v>1453</v>
      </c>
      <c r="C24" s="6">
        <f>'BL5'!B59</f>
        <v>47</v>
      </c>
      <c r="D24" s="6">
        <f>'BL5'!C59</f>
        <v>231</v>
      </c>
      <c r="E24" s="6">
        <f>'BL5'!D59</f>
        <v>7</v>
      </c>
      <c r="F24" s="6">
        <f>'BL5'!E59</f>
        <v>238</v>
      </c>
      <c r="G24" s="6">
        <f>'BL5'!F59</f>
        <v>42</v>
      </c>
    </row>
    <row r="25" spans="1:7" ht="12.75">
      <c r="A25" s="416" t="s">
        <v>1454</v>
      </c>
      <c r="B25" s="137"/>
      <c r="C25" s="347">
        <f>SUM(C23:C24)</f>
        <v>93</v>
      </c>
      <c r="D25" s="347">
        <f>SUM(D23:D24)</f>
        <v>456</v>
      </c>
      <c r="E25" s="347">
        <f>SUM(E23:E24)</f>
        <v>14</v>
      </c>
      <c r="F25" s="347">
        <f>SUM(F23:F24)</f>
        <v>470</v>
      </c>
      <c r="G25" s="347">
        <f>SUM(G23:G24)</f>
        <v>83</v>
      </c>
    </row>
    <row r="26" spans="1:7" ht="12.75">
      <c r="A26" s="315"/>
      <c r="B26" s="137"/>
      <c r="C26" s="6"/>
      <c r="D26" s="6"/>
      <c r="E26" s="6"/>
      <c r="F26" s="6"/>
      <c r="G26" s="6"/>
    </row>
    <row r="27" spans="1:7" ht="12.75">
      <c r="A27" s="315" t="s">
        <v>39</v>
      </c>
      <c r="B27" s="137" t="s">
        <v>1452</v>
      </c>
      <c r="C27" s="6">
        <f>'BL6 '!B53</f>
        <v>40</v>
      </c>
      <c r="D27" s="6">
        <f>'BL6 '!C53</f>
        <v>204</v>
      </c>
      <c r="E27" s="6">
        <f>'BL6 '!D53</f>
        <v>20</v>
      </c>
      <c r="F27" s="6">
        <f>'BL6 '!E53</f>
        <v>224</v>
      </c>
      <c r="G27" s="6">
        <f>'BL6 '!F53</f>
        <v>39</v>
      </c>
    </row>
    <row r="28" spans="1:7" ht="12.75">
      <c r="A28" s="315"/>
      <c r="B28" s="137" t="s">
        <v>1453</v>
      </c>
      <c r="C28" s="6">
        <f>'BL6 '!B54</f>
        <v>41</v>
      </c>
      <c r="D28" s="6">
        <f>'BL6 '!C54</f>
        <v>210</v>
      </c>
      <c r="E28" s="6">
        <f>'BL6 '!D54</f>
        <v>20</v>
      </c>
      <c r="F28" s="6">
        <f>'BL6 '!E54</f>
        <v>230</v>
      </c>
      <c r="G28" s="6">
        <f>'BL6 '!F54</f>
        <v>40</v>
      </c>
    </row>
    <row r="29" spans="1:7" ht="12.75">
      <c r="A29" s="416" t="s">
        <v>1454</v>
      </c>
      <c r="B29" s="137"/>
      <c r="C29" s="347">
        <f>SUM(C27:C28)</f>
        <v>81</v>
      </c>
      <c r="D29" s="347">
        <f>SUM(D27:D28)</f>
        <v>414</v>
      </c>
      <c r="E29" s="347">
        <f>SUM(E27:E28)</f>
        <v>40</v>
      </c>
      <c r="F29" s="347">
        <f>SUM(F27:F28)</f>
        <v>454</v>
      </c>
      <c r="G29" s="347">
        <f>SUM(G27:G28)</f>
        <v>79</v>
      </c>
    </row>
    <row r="30" spans="1:7" ht="12.75">
      <c r="A30" s="315"/>
      <c r="B30" s="137"/>
      <c r="C30" s="6"/>
      <c r="D30" s="6"/>
      <c r="E30" s="6"/>
      <c r="F30" s="6"/>
      <c r="G30" s="6"/>
    </row>
    <row r="31" spans="1:7" ht="12.75">
      <c r="A31" s="315" t="s">
        <v>40</v>
      </c>
      <c r="B31" s="137" t="s">
        <v>1452</v>
      </c>
      <c r="C31" s="6">
        <f>'BL7'!B105</f>
        <v>75</v>
      </c>
      <c r="D31" s="6">
        <f>'BL7'!C105</f>
        <v>235</v>
      </c>
      <c r="E31" s="6">
        <f>'BL7'!D105</f>
        <v>43</v>
      </c>
      <c r="F31" s="6">
        <f>'BL7'!E105</f>
        <v>278</v>
      </c>
      <c r="G31" s="6">
        <f>'BL7'!F105</f>
        <v>46</v>
      </c>
    </row>
    <row r="32" spans="1:7" ht="12.75">
      <c r="A32" s="315"/>
      <c r="B32" s="137" t="s">
        <v>1453</v>
      </c>
      <c r="C32" s="6">
        <f>'BL7'!B106</f>
        <v>76</v>
      </c>
      <c r="D32" s="6">
        <f>'BL7'!C106</f>
        <v>241</v>
      </c>
      <c r="E32" s="6">
        <f>'BL7'!D106</f>
        <v>43</v>
      </c>
      <c r="F32" s="6">
        <f>'BL7'!E106</f>
        <v>284</v>
      </c>
      <c r="G32" s="6">
        <f>'BL7'!F106</f>
        <v>47</v>
      </c>
    </row>
    <row r="33" spans="1:7" ht="12.75">
      <c r="A33" s="416" t="s">
        <v>1454</v>
      </c>
      <c r="B33" s="137"/>
      <c r="C33" s="347">
        <f>SUM(C31:C32)</f>
        <v>151</v>
      </c>
      <c r="D33" s="347">
        <f>SUM(D31:D32)</f>
        <v>476</v>
      </c>
      <c r="E33" s="347">
        <f>SUM(E31:E32)</f>
        <v>86</v>
      </c>
      <c r="F33" s="347">
        <f>SUM(F31:F32)</f>
        <v>562</v>
      </c>
      <c r="G33" s="347">
        <f>SUM(G31:G32)</f>
        <v>93</v>
      </c>
    </row>
    <row r="34" spans="1:7" ht="12.75">
      <c r="A34" s="315"/>
      <c r="B34" s="137"/>
      <c r="C34" s="6"/>
      <c r="D34" s="6"/>
      <c r="E34" s="6"/>
      <c r="F34" s="6"/>
      <c r="G34" s="6"/>
    </row>
    <row r="35" spans="1:7" ht="12.75">
      <c r="A35" s="315" t="s">
        <v>41</v>
      </c>
      <c r="B35" s="137" t="s">
        <v>1452</v>
      </c>
      <c r="C35" s="6">
        <f>'BL8'!B58</f>
        <v>41</v>
      </c>
      <c r="D35" s="6">
        <f>'BL8'!C58</f>
        <v>216</v>
      </c>
      <c r="E35" s="6">
        <f>'BL8'!D58</f>
        <v>18</v>
      </c>
      <c r="F35" s="6">
        <f>'BL8'!E58</f>
        <v>234</v>
      </c>
      <c r="G35" s="6">
        <f>'BL8'!F58</f>
        <v>41</v>
      </c>
    </row>
    <row r="36" spans="1:7" ht="12.75">
      <c r="A36" s="315"/>
      <c r="B36" s="137" t="s">
        <v>1453</v>
      </c>
      <c r="C36" s="6">
        <f>'BL8'!B59</f>
        <v>44</v>
      </c>
      <c r="D36" s="6">
        <f>'BL8'!C59</f>
        <v>232</v>
      </c>
      <c r="E36" s="6">
        <f>'BL8'!D59</f>
        <v>28</v>
      </c>
      <c r="F36" s="6">
        <f>'BL8'!E59</f>
        <v>260</v>
      </c>
      <c r="G36" s="6">
        <f>'BL8'!F59</f>
        <v>44</v>
      </c>
    </row>
    <row r="37" spans="1:7" ht="12.75">
      <c r="A37" s="416" t="s">
        <v>1454</v>
      </c>
      <c r="C37" s="347">
        <f>SUM(C35:C36)</f>
        <v>85</v>
      </c>
      <c r="D37" s="347">
        <f>SUM(D35:D36)</f>
        <v>448</v>
      </c>
      <c r="E37" s="347">
        <f>SUM(E35:E36)</f>
        <v>46</v>
      </c>
      <c r="F37" s="347">
        <f>SUM(F35:F36)</f>
        <v>494</v>
      </c>
      <c r="G37" s="347">
        <f>SUM(G35:G36)</f>
        <v>85</v>
      </c>
    </row>
    <row r="39" spans="1:7" ht="12.75">
      <c r="A39" s="316" t="s">
        <v>42</v>
      </c>
      <c r="B39" s="313" t="s">
        <v>1454</v>
      </c>
      <c r="C39" s="153">
        <f>C9+C13+C17+C21+C25+C29+C33+C37</f>
        <v>738</v>
      </c>
      <c r="D39" s="153">
        <f>D9+D13+D17+D21+D25+D29+D33+D37</f>
        <v>3482</v>
      </c>
      <c r="E39" s="153">
        <f>E9+E13+E17+E21+E25+E29+E33+E37</f>
        <v>274</v>
      </c>
      <c r="F39" s="153">
        <f>F9+F13+F17+F21+F25+F29+F33+F37</f>
        <v>3756</v>
      </c>
      <c r="G39" s="153">
        <f>G9+G13+G17+G21+G25+G29+G33+G37</f>
        <v>642</v>
      </c>
    </row>
    <row r="40" spans="1:4" ht="12.75">
      <c r="A40" s="393" t="s">
        <v>1825</v>
      </c>
      <c r="D40" s="153">
        <v>80</v>
      </c>
    </row>
    <row r="41" spans="1:4" ht="12.75">
      <c r="A41" s="393"/>
      <c r="D41" s="153"/>
    </row>
    <row r="42" spans="1:4" ht="12.75">
      <c r="A42" s="393"/>
      <c r="D42" s="153"/>
    </row>
    <row r="44" spans="1:5" ht="12.75">
      <c r="A44" s="392" t="s">
        <v>1829</v>
      </c>
      <c r="B44" s="399"/>
      <c r="C44" s="399"/>
      <c r="D44" s="398">
        <f>SUM(D39:D40)</f>
        <v>3562</v>
      </c>
      <c r="E44" s="399"/>
    </row>
    <row r="45" spans="1:5" ht="12.75">
      <c r="A45" s="392" t="s">
        <v>1830</v>
      </c>
      <c r="B45" s="392" t="s">
        <v>1827</v>
      </c>
      <c r="C45" s="396">
        <v>2160</v>
      </c>
      <c r="D45" s="398">
        <f>C45*0.03</f>
        <v>64.8</v>
      </c>
      <c r="E45" s="385">
        <v>0.03</v>
      </c>
    </row>
    <row r="46" spans="1:5" ht="12.75">
      <c r="A46" s="392" t="s">
        <v>1830</v>
      </c>
      <c r="B46" s="392" t="s">
        <v>1826</v>
      </c>
      <c r="C46" s="396">
        <f>D44-C45</f>
        <v>1402</v>
      </c>
      <c r="D46" s="398">
        <f>C46/10</f>
        <v>140.2</v>
      </c>
      <c r="E46" s="385">
        <v>0.1</v>
      </c>
    </row>
    <row r="47" spans="1:5" ht="12.75">
      <c r="A47" s="392" t="s">
        <v>1828</v>
      </c>
      <c r="B47" s="392"/>
      <c r="C47" s="392"/>
      <c r="D47" s="398">
        <v>32</v>
      </c>
      <c r="E47" s="392"/>
    </row>
    <row r="48" spans="1:4" ht="12.75">
      <c r="A48" s="393"/>
      <c r="D48" s="153"/>
    </row>
    <row r="49" spans="1:9" ht="15.75">
      <c r="A49" s="393" t="s">
        <v>1829</v>
      </c>
      <c r="D49" s="397">
        <f>SUM(D44:D47)</f>
        <v>3799</v>
      </c>
      <c r="E49" s="393"/>
      <c r="F49" s="426" t="s">
        <v>1833</v>
      </c>
      <c r="G49" s="427">
        <v>3800</v>
      </c>
      <c r="H49" s="428" t="s">
        <v>1834</v>
      </c>
      <c r="I49" s="429"/>
    </row>
    <row r="50" spans="4:6" ht="15.75">
      <c r="D50" s="393"/>
      <c r="E50" s="393"/>
      <c r="F50" s="386"/>
    </row>
    <row r="51" spans="1:6" ht="15.75">
      <c r="A51" s="392" t="s">
        <v>1450</v>
      </c>
      <c r="B51" s="392"/>
      <c r="C51" s="396"/>
      <c r="D51" s="398">
        <v>270</v>
      </c>
      <c r="E51" s="6"/>
      <c r="F51" s="386"/>
    </row>
    <row r="52" spans="1:6" ht="15.75">
      <c r="A52" s="392" t="s">
        <v>1831</v>
      </c>
      <c r="B52" s="392"/>
      <c r="C52" s="396">
        <f>E39</f>
        <v>274</v>
      </c>
      <c r="D52" s="398">
        <f>D51*0.15</f>
        <v>40.5</v>
      </c>
      <c r="E52" s="385">
        <v>0.15</v>
      </c>
      <c r="F52" s="386"/>
    </row>
    <row r="53" spans="1:6" ht="15.75">
      <c r="A53" s="392"/>
      <c r="B53" s="392"/>
      <c r="C53" s="396"/>
      <c r="D53" s="398"/>
      <c r="E53" s="385"/>
      <c r="F53" s="386"/>
    </row>
    <row r="54" spans="1:9" ht="15.75">
      <c r="A54" s="393" t="s">
        <v>1832</v>
      </c>
      <c r="B54" s="393"/>
      <c r="C54" s="153"/>
      <c r="D54" s="397">
        <f>SUM(D51:D52)</f>
        <v>310.5</v>
      </c>
      <c r="E54" s="6"/>
      <c r="F54" s="426" t="s">
        <v>1833</v>
      </c>
      <c r="G54" s="427">
        <v>310</v>
      </c>
      <c r="H54" s="428" t="s">
        <v>1835</v>
      </c>
      <c r="I54" s="429"/>
    </row>
  </sheetData>
  <printOptions horizontalCentered="1"/>
  <pageMargins left="0.75" right="0.75" top="1" bottom="0.5" header="0.5" footer="0.5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Q35"/>
  <sheetViews>
    <sheetView workbookViewId="0" topLeftCell="A1">
      <selection activeCell="I32" sqref="I32"/>
    </sheetView>
  </sheetViews>
  <sheetFormatPr defaultColWidth="9.140625" defaultRowHeight="12.75"/>
  <cols>
    <col min="2" max="2" width="5.00390625" style="0" customWidth="1"/>
    <col min="3" max="3" width="5.8515625" style="0" customWidth="1"/>
    <col min="4" max="4" width="6.00390625" style="0" customWidth="1"/>
    <col min="6" max="6" width="12.00390625" style="0" customWidth="1"/>
    <col min="7" max="7" width="5.57421875" style="0" customWidth="1"/>
    <col min="9" max="9" width="12.28125" style="0" customWidth="1"/>
    <col min="10" max="10" width="4.421875" style="0" customWidth="1"/>
    <col min="11" max="11" width="6.140625" style="0" customWidth="1"/>
    <col min="12" max="12" width="7.7109375" style="0" customWidth="1"/>
    <col min="13" max="13" width="12.421875" style="0" customWidth="1"/>
    <col min="14" max="14" width="7.8515625" style="0" customWidth="1"/>
    <col min="15" max="15" width="12.421875" style="0" customWidth="1"/>
    <col min="16" max="17" width="5.28125" style="0" customWidth="1"/>
  </cols>
  <sheetData>
    <row r="4" spans="1:17" ht="12.75">
      <c r="A4" s="345" t="s">
        <v>1721</v>
      </c>
      <c r="B4" s="361" t="s">
        <v>1743</v>
      </c>
      <c r="C4" s="357" t="s">
        <v>1742</v>
      </c>
      <c r="D4" s="357"/>
      <c r="E4" s="345" t="s">
        <v>1730</v>
      </c>
      <c r="F4" s="345" t="s">
        <v>1723</v>
      </c>
      <c r="G4" s="345" t="s">
        <v>1744</v>
      </c>
      <c r="H4" s="345" t="s">
        <v>1725</v>
      </c>
      <c r="I4" s="345" t="s">
        <v>1727</v>
      </c>
      <c r="J4" s="345" t="s">
        <v>1765</v>
      </c>
      <c r="K4" s="345"/>
      <c r="L4" s="358" t="s">
        <v>1732</v>
      </c>
      <c r="M4" s="357"/>
      <c r="N4" s="360"/>
      <c r="O4" s="357" t="s">
        <v>1741</v>
      </c>
      <c r="P4" s="357" t="s">
        <v>1735</v>
      </c>
      <c r="Q4" s="357" t="s">
        <v>1744</v>
      </c>
    </row>
    <row r="5" spans="1:17" ht="12.75">
      <c r="A5" s="345"/>
      <c r="B5" s="361"/>
      <c r="C5" s="345" t="s">
        <v>1722</v>
      </c>
      <c r="D5" s="345" t="s">
        <v>1450</v>
      </c>
      <c r="E5" s="345" t="s">
        <v>1729</v>
      </c>
      <c r="F5" s="345" t="s">
        <v>1724</v>
      </c>
      <c r="G5" s="345"/>
      <c r="H5" s="345" t="s">
        <v>1726</v>
      </c>
      <c r="I5" s="345" t="s">
        <v>1746</v>
      </c>
      <c r="J5" s="345" t="s">
        <v>1753</v>
      </c>
      <c r="K5" s="345" t="s">
        <v>1728</v>
      </c>
      <c r="L5" s="359" t="s">
        <v>1731</v>
      </c>
      <c r="M5" s="345" t="s">
        <v>1733</v>
      </c>
      <c r="N5" s="361" t="s">
        <v>1745</v>
      </c>
      <c r="O5" s="345" t="s">
        <v>1734</v>
      </c>
      <c r="P5" s="357"/>
      <c r="Q5" s="357"/>
    </row>
    <row r="6" spans="1:17" ht="12.75">
      <c r="A6" s="6"/>
      <c r="B6" s="362"/>
      <c r="C6" s="6"/>
      <c r="D6" s="6"/>
      <c r="E6" s="6"/>
      <c r="F6" s="6"/>
      <c r="G6" s="6"/>
      <c r="H6" s="6"/>
      <c r="I6" s="6"/>
      <c r="J6" s="6"/>
      <c r="K6" s="6"/>
      <c r="L6" s="211"/>
      <c r="M6" s="6"/>
      <c r="N6" s="362"/>
      <c r="O6" s="6"/>
      <c r="P6" s="6"/>
      <c r="Q6" s="6"/>
    </row>
    <row r="7" spans="1:17" ht="12.75">
      <c r="A7" s="6"/>
      <c r="B7" s="362"/>
      <c r="C7" s="6"/>
      <c r="D7" s="6"/>
      <c r="E7" s="6"/>
      <c r="F7" s="6"/>
      <c r="G7" s="6"/>
      <c r="H7" s="6"/>
      <c r="I7" s="6"/>
      <c r="J7" s="6"/>
      <c r="K7" s="6"/>
      <c r="L7" s="211"/>
      <c r="M7" s="6"/>
      <c r="N7" s="362"/>
      <c r="O7" s="6"/>
      <c r="P7" s="6"/>
      <c r="Q7" s="6"/>
    </row>
    <row r="8" spans="1:17" ht="12.75">
      <c r="A8" s="6" t="s">
        <v>1736</v>
      </c>
      <c r="B8" s="362" t="s">
        <v>1737</v>
      </c>
      <c r="C8" s="6">
        <v>1</v>
      </c>
      <c r="D8" s="6"/>
      <c r="E8" s="6" t="s">
        <v>1755</v>
      </c>
      <c r="F8" s="6" t="s">
        <v>1738</v>
      </c>
      <c r="G8" s="6">
        <v>1</v>
      </c>
      <c r="H8" s="6">
        <v>1107053</v>
      </c>
      <c r="I8" s="6" t="s">
        <v>1739</v>
      </c>
      <c r="J8" s="6">
        <v>1</v>
      </c>
      <c r="K8" s="6">
        <v>1</v>
      </c>
      <c r="L8" s="211" t="s">
        <v>1747</v>
      </c>
      <c r="M8" s="6" t="s">
        <v>1740</v>
      </c>
      <c r="N8" s="362" t="s">
        <v>1748</v>
      </c>
      <c r="O8" s="6" t="s">
        <v>1749</v>
      </c>
      <c r="P8" s="6" t="s">
        <v>1750</v>
      </c>
      <c r="Q8" s="6">
        <v>1</v>
      </c>
    </row>
    <row r="9" spans="1:17" ht="12.75">
      <c r="A9" s="6"/>
      <c r="B9" s="362"/>
      <c r="C9" s="6"/>
      <c r="D9" s="6">
        <v>1</v>
      </c>
      <c r="E9" s="6" t="s">
        <v>1756</v>
      </c>
      <c r="F9" s="6" t="s">
        <v>1738</v>
      </c>
      <c r="G9" s="6">
        <v>2</v>
      </c>
      <c r="H9" s="6">
        <v>1107053</v>
      </c>
      <c r="I9" s="6" t="s">
        <v>1739</v>
      </c>
      <c r="J9" s="6">
        <v>1</v>
      </c>
      <c r="K9" s="6">
        <v>2</v>
      </c>
      <c r="L9" s="211" t="s">
        <v>1747</v>
      </c>
      <c r="M9" s="6" t="s">
        <v>1740</v>
      </c>
      <c r="N9" s="362" t="s">
        <v>1748</v>
      </c>
      <c r="O9" s="6" t="s">
        <v>1749</v>
      </c>
      <c r="P9" s="6" t="s">
        <v>1750</v>
      </c>
      <c r="Q9" s="6">
        <v>2</v>
      </c>
    </row>
    <row r="10" spans="1:17" ht="12.75">
      <c r="A10" s="6" t="s">
        <v>1751</v>
      </c>
      <c r="B10" s="362" t="s">
        <v>1737</v>
      </c>
      <c r="C10" s="6">
        <v>1</v>
      </c>
      <c r="D10" s="6"/>
      <c r="E10" s="6" t="s">
        <v>1758</v>
      </c>
      <c r="F10" s="6" t="s">
        <v>1738</v>
      </c>
      <c r="G10" s="6">
        <v>3</v>
      </c>
      <c r="H10" s="6">
        <v>1107053</v>
      </c>
      <c r="I10" s="6" t="s">
        <v>1739</v>
      </c>
      <c r="J10" s="6">
        <v>1</v>
      </c>
      <c r="K10" s="6">
        <v>3</v>
      </c>
      <c r="L10" s="211" t="s">
        <v>1747</v>
      </c>
      <c r="M10" s="6" t="s">
        <v>1740</v>
      </c>
      <c r="N10" s="362" t="s">
        <v>1748</v>
      </c>
      <c r="O10" s="6" t="s">
        <v>1749</v>
      </c>
      <c r="P10" s="6" t="s">
        <v>1750</v>
      </c>
      <c r="Q10" s="6">
        <v>3</v>
      </c>
    </row>
    <row r="11" spans="1:17" ht="12.75">
      <c r="A11" s="6"/>
      <c r="B11" s="362"/>
      <c r="C11" s="6"/>
      <c r="D11" s="6">
        <v>1</v>
      </c>
      <c r="E11" s="6" t="s">
        <v>1757</v>
      </c>
      <c r="F11" s="6" t="s">
        <v>1738</v>
      </c>
      <c r="G11" s="6">
        <v>4</v>
      </c>
      <c r="H11" s="6">
        <v>1107053</v>
      </c>
      <c r="I11" s="6" t="s">
        <v>1739</v>
      </c>
      <c r="J11" s="6">
        <v>1</v>
      </c>
      <c r="K11" s="6">
        <v>4</v>
      </c>
      <c r="L11" s="211" t="s">
        <v>1747</v>
      </c>
      <c r="M11" s="6" t="s">
        <v>1740</v>
      </c>
      <c r="N11" s="362" t="s">
        <v>1748</v>
      </c>
      <c r="O11" s="6" t="s">
        <v>1749</v>
      </c>
      <c r="P11" s="6" t="s">
        <v>1750</v>
      </c>
      <c r="Q11" s="6">
        <v>4</v>
      </c>
    </row>
    <row r="12" spans="1:17" ht="12.75">
      <c r="A12" s="6" t="s">
        <v>134</v>
      </c>
      <c r="B12" s="362" t="s">
        <v>1753</v>
      </c>
      <c r="C12" s="6">
        <v>1</v>
      </c>
      <c r="D12" s="6"/>
      <c r="E12" s="6" t="s">
        <v>1759</v>
      </c>
      <c r="F12" s="6" t="s">
        <v>1752</v>
      </c>
      <c r="G12" s="6">
        <v>1</v>
      </c>
      <c r="H12" s="6">
        <v>1107054</v>
      </c>
      <c r="I12" s="6" t="s">
        <v>1739</v>
      </c>
      <c r="J12" s="6">
        <v>2</v>
      </c>
      <c r="K12" s="6">
        <v>1</v>
      </c>
      <c r="L12" s="211" t="s">
        <v>1747</v>
      </c>
      <c r="M12" s="6" t="s">
        <v>1740</v>
      </c>
      <c r="N12" s="362" t="s">
        <v>1748</v>
      </c>
      <c r="O12" s="6" t="s">
        <v>1749</v>
      </c>
      <c r="P12" s="6" t="s">
        <v>1754</v>
      </c>
      <c r="Q12" s="6">
        <v>1</v>
      </c>
    </row>
    <row r="13" spans="1:17" ht="12.75">
      <c r="A13" s="6"/>
      <c r="B13" s="362" t="s">
        <v>1753</v>
      </c>
      <c r="C13" s="6">
        <v>2</v>
      </c>
      <c r="D13" s="6"/>
      <c r="E13" s="6" t="s">
        <v>1760</v>
      </c>
      <c r="F13" s="6" t="s">
        <v>1752</v>
      </c>
      <c r="G13" s="6">
        <v>2</v>
      </c>
      <c r="H13" s="6">
        <v>1107054</v>
      </c>
      <c r="I13" s="6" t="s">
        <v>1739</v>
      </c>
      <c r="J13" s="6">
        <v>2</v>
      </c>
      <c r="K13" s="6">
        <v>2</v>
      </c>
      <c r="L13" s="211" t="s">
        <v>1747</v>
      </c>
      <c r="M13" s="6" t="s">
        <v>1740</v>
      </c>
      <c r="N13" s="362" t="s">
        <v>1748</v>
      </c>
      <c r="O13" s="6" t="s">
        <v>1749</v>
      </c>
      <c r="P13" s="6" t="s">
        <v>1754</v>
      </c>
      <c r="Q13" s="6">
        <v>2</v>
      </c>
    </row>
    <row r="14" spans="1:17" ht="12.75">
      <c r="A14" s="6"/>
      <c r="B14" s="362" t="s">
        <v>1753</v>
      </c>
      <c r="C14" s="6">
        <v>3</v>
      </c>
      <c r="D14" s="6"/>
      <c r="E14" s="6" t="s">
        <v>1761</v>
      </c>
      <c r="F14" s="6" t="s">
        <v>1752</v>
      </c>
      <c r="G14" s="6">
        <v>3</v>
      </c>
      <c r="H14" s="6">
        <v>1107054</v>
      </c>
      <c r="I14" s="6" t="s">
        <v>1739</v>
      </c>
      <c r="J14" s="6">
        <v>2</v>
      </c>
      <c r="K14" s="6">
        <v>3</v>
      </c>
      <c r="L14" s="211" t="s">
        <v>1747</v>
      </c>
      <c r="M14" s="6" t="s">
        <v>1740</v>
      </c>
      <c r="N14" s="362" t="s">
        <v>1748</v>
      </c>
      <c r="O14" s="6" t="s">
        <v>1749</v>
      </c>
      <c r="P14" s="6" t="s">
        <v>1754</v>
      </c>
      <c r="Q14" s="6">
        <v>3</v>
      </c>
    </row>
    <row r="15" spans="1:17" ht="12.75">
      <c r="A15" s="6"/>
      <c r="B15" s="362" t="s">
        <v>1753</v>
      </c>
      <c r="C15" s="6">
        <v>4</v>
      </c>
      <c r="D15" s="6"/>
      <c r="E15" s="6" t="s">
        <v>1762</v>
      </c>
      <c r="F15" s="6" t="s">
        <v>1752</v>
      </c>
      <c r="G15" s="6">
        <v>4</v>
      </c>
      <c r="H15" s="6">
        <v>1107054</v>
      </c>
      <c r="I15" s="6" t="s">
        <v>1739</v>
      </c>
      <c r="J15" s="6">
        <v>2</v>
      </c>
      <c r="K15" s="6">
        <v>4</v>
      </c>
      <c r="L15" s="211" t="s">
        <v>1747</v>
      </c>
      <c r="M15" s="6" t="s">
        <v>1740</v>
      </c>
      <c r="N15" s="362" t="s">
        <v>1748</v>
      </c>
      <c r="O15" s="6" t="s">
        <v>1749</v>
      </c>
      <c r="P15" s="6" t="s">
        <v>1754</v>
      </c>
      <c r="Q15" s="6">
        <v>4</v>
      </c>
    </row>
    <row r="16" spans="1:17" ht="12.75">
      <c r="A16" s="6"/>
      <c r="B16" s="362" t="s">
        <v>1753</v>
      </c>
      <c r="C16" s="6">
        <v>5</v>
      </c>
      <c r="D16" s="6"/>
      <c r="E16" s="6" t="s">
        <v>1763</v>
      </c>
      <c r="F16" s="6" t="s">
        <v>1752</v>
      </c>
      <c r="G16" s="6">
        <v>5</v>
      </c>
      <c r="H16" s="6">
        <v>1107054</v>
      </c>
      <c r="I16" s="6" t="s">
        <v>1739</v>
      </c>
      <c r="J16" s="6">
        <v>2</v>
      </c>
      <c r="K16" s="6">
        <v>5</v>
      </c>
      <c r="L16" s="211" t="s">
        <v>1747</v>
      </c>
      <c r="M16" s="6" t="s">
        <v>1740</v>
      </c>
      <c r="N16" s="362" t="s">
        <v>1748</v>
      </c>
      <c r="O16" s="6" t="s">
        <v>1749</v>
      </c>
      <c r="P16" s="6" t="s">
        <v>1754</v>
      </c>
      <c r="Q16" s="6">
        <v>5</v>
      </c>
    </row>
    <row r="17" spans="1:17" ht="12.75">
      <c r="A17" s="6"/>
      <c r="B17" s="362" t="s">
        <v>1753</v>
      </c>
      <c r="C17" s="6">
        <v>6</v>
      </c>
      <c r="D17" s="6"/>
      <c r="E17" s="6" t="s">
        <v>1764</v>
      </c>
      <c r="F17" s="6" t="s">
        <v>1752</v>
      </c>
      <c r="G17" s="6">
        <v>6</v>
      </c>
      <c r="H17" s="6">
        <v>1107054</v>
      </c>
      <c r="I17" s="6" t="s">
        <v>1739</v>
      </c>
      <c r="J17" s="6">
        <v>2</v>
      </c>
      <c r="K17" s="6">
        <v>6</v>
      </c>
      <c r="L17" s="211" t="s">
        <v>1747</v>
      </c>
      <c r="M17" s="6" t="s">
        <v>1740</v>
      </c>
      <c r="N17" s="362" t="s">
        <v>1748</v>
      </c>
      <c r="O17" s="6" t="s">
        <v>1749</v>
      </c>
      <c r="P17" s="6" t="s">
        <v>1754</v>
      </c>
      <c r="Q17" s="6">
        <v>6</v>
      </c>
    </row>
    <row r="18" spans="1:17" ht="12.75">
      <c r="A18" s="6"/>
      <c r="B18" s="362"/>
      <c r="C18" s="6"/>
      <c r="D18" s="6"/>
      <c r="E18" s="6"/>
      <c r="F18" s="6"/>
      <c r="G18" s="6"/>
      <c r="H18" s="6"/>
      <c r="I18" s="6"/>
      <c r="J18" s="6"/>
      <c r="K18" s="6"/>
      <c r="L18" s="211"/>
      <c r="M18" s="6"/>
      <c r="N18" s="362"/>
      <c r="O18" s="6"/>
      <c r="P18" s="6"/>
      <c r="Q18" s="6"/>
    </row>
    <row r="19" spans="1:17" ht="12.75">
      <c r="A19" s="6"/>
      <c r="B19" s="362"/>
      <c r="C19" s="6"/>
      <c r="D19" s="6"/>
      <c r="E19" s="6"/>
      <c r="F19" s="6"/>
      <c r="G19" s="6"/>
      <c r="H19" s="6"/>
      <c r="I19" s="6"/>
      <c r="J19" s="6"/>
      <c r="K19" s="6"/>
      <c r="L19" s="211"/>
      <c r="M19" s="6"/>
      <c r="N19" s="362"/>
      <c r="O19" s="6"/>
      <c r="P19" s="6"/>
      <c r="Q19" s="6"/>
    </row>
    <row r="20" spans="1:17" ht="12.75">
      <c r="A20" s="6"/>
      <c r="B20" s="362"/>
      <c r="C20" s="6"/>
      <c r="D20" s="6"/>
      <c r="E20" s="6"/>
      <c r="F20" s="6"/>
      <c r="G20" s="6"/>
      <c r="H20" s="6"/>
      <c r="I20" s="6"/>
      <c r="J20" s="6"/>
      <c r="K20" s="6"/>
      <c r="L20" s="211"/>
      <c r="M20" s="6"/>
      <c r="N20" s="362"/>
      <c r="O20" s="6"/>
      <c r="P20" s="6"/>
      <c r="Q20" s="6"/>
    </row>
    <row r="21" spans="1:17" ht="12.75">
      <c r="A21" s="6"/>
      <c r="B21" s="362"/>
      <c r="C21" s="6"/>
      <c r="D21" s="6"/>
      <c r="E21" s="6"/>
      <c r="F21" s="6"/>
      <c r="G21" s="6"/>
      <c r="H21" s="6"/>
      <c r="I21" s="6"/>
      <c r="J21" s="6"/>
      <c r="K21" s="6"/>
      <c r="L21" s="211"/>
      <c r="M21" s="6"/>
      <c r="N21" s="362"/>
      <c r="O21" s="6"/>
      <c r="P21" s="6"/>
      <c r="Q21" s="6"/>
    </row>
    <row r="22" spans="1:17" ht="12.75">
      <c r="A22" s="6"/>
      <c r="B22" s="362"/>
      <c r="C22" s="6"/>
      <c r="D22" s="6"/>
      <c r="E22" s="6"/>
      <c r="F22" s="6"/>
      <c r="G22" s="6"/>
      <c r="H22" s="6"/>
      <c r="I22" s="6"/>
      <c r="J22" s="6"/>
      <c r="K22" s="6"/>
      <c r="L22" s="211"/>
      <c r="M22" s="6"/>
      <c r="N22" s="362"/>
      <c r="O22" s="6"/>
      <c r="P22" s="6"/>
      <c r="Q22" s="6"/>
    </row>
    <row r="23" spans="1:17" ht="12.75">
      <c r="A23" s="6"/>
      <c r="B23" s="362"/>
      <c r="C23" s="6"/>
      <c r="D23" s="6"/>
      <c r="E23" s="6"/>
      <c r="F23" s="6"/>
      <c r="G23" s="6"/>
      <c r="H23" s="6"/>
      <c r="I23" s="6"/>
      <c r="J23" s="6"/>
      <c r="K23" s="6"/>
      <c r="L23" s="211"/>
      <c r="M23" s="6"/>
      <c r="N23" s="362"/>
      <c r="O23" s="6"/>
      <c r="P23" s="6"/>
      <c r="Q23" s="6"/>
    </row>
    <row r="24" spans="1:17" ht="12.75">
      <c r="A24" s="6"/>
      <c r="B24" s="362"/>
      <c r="C24" s="6"/>
      <c r="D24" s="6"/>
      <c r="E24" s="6"/>
      <c r="F24" s="6"/>
      <c r="G24" s="6"/>
      <c r="H24" s="6" t="s">
        <v>1766</v>
      </c>
      <c r="I24" s="6"/>
      <c r="J24" s="6"/>
      <c r="K24" s="6"/>
      <c r="L24" s="211"/>
      <c r="M24" s="6"/>
      <c r="N24" s="362"/>
      <c r="O24" s="6"/>
      <c r="P24" s="6"/>
      <c r="Q24" s="6"/>
    </row>
    <row r="25" spans="1:17" ht="12.75">
      <c r="A25" s="6"/>
      <c r="B25" s="362"/>
      <c r="C25" s="6"/>
      <c r="D25" s="6"/>
      <c r="E25" s="6"/>
      <c r="F25" s="6"/>
      <c r="G25" s="6"/>
      <c r="H25" s="6"/>
      <c r="I25" s="6"/>
      <c r="J25" s="6"/>
      <c r="K25" s="6"/>
      <c r="L25" s="211"/>
      <c r="M25" s="6"/>
      <c r="N25" s="362"/>
      <c r="O25" s="6"/>
      <c r="P25" s="6"/>
      <c r="Q25" s="6"/>
    </row>
    <row r="26" spans="1:17" ht="12.75">
      <c r="A26" s="6"/>
      <c r="B26" s="362"/>
      <c r="C26" s="6"/>
      <c r="D26" s="6"/>
      <c r="E26" s="6"/>
      <c r="F26" s="6"/>
      <c r="G26" s="6"/>
      <c r="H26" s="6"/>
      <c r="I26" s="6"/>
      <c r="J26" s="6"/>
      <c r="K26" s="6"/>
      <c r="L26" s="211"/>
      <c r="M26" s="6"/>
      <c r="N26" s="362"/>
      <c r="O26" s="6"/>
      <c r="P26" s="6"/>
      <c r="Q26" s="6"/>
    </row>
    <row r="27" spans="1:17" ht="12.75">
      <c r="A27" s="6"/>
      <c r="B27" s="362"/>
      <c r="C27" s="6"/>
      <c r="D27" s="6"/>
      <c r="E27" s="6"/>
      <c r="F27" s="6"/>
      <c r="G27" s="6"/>
      <c r="H27" s="6"/>
      <c r="I27" s="6"/>
      <c r="J27" s="6"/>
      <c r="K27" s="6"/>
      <c r="L27" s="211"/>
      <c r="M27" s="6"/>
      <c r="N27" s="362"/>
      <c r="O27" s="6"/>
      <c r="P27" s="6"/>
      <c r="Q27" s="6"/>
    </row>
    <row r="28" spans="1:17" ht="12.75">
      <c r="A28" s="6"/>
      <c r="B28" s="362"/>
      <c r="C28" s="6"/>
      <c r="D28" s="6"/>
      <c r="E28" s="6"/>
      <c r="F28" s="6"/>
      <c r="G28" s="6"/>
      <c r="H28" s="6"/>
      <c r="I28" s="6"/>
      <c r="J28" s="6"/>
      <c r="K28" s="6"/>
      <c r="L28" s="211"/>
      <c r="M28" s="6"/>
      <c r="N28" s="362"/>
      <c r="O28" s="6"/>
      <c r="P28" s="6"/>
      <c r="Q28" s="6"/>
    </row>
    <row r="29" spans="1:17" ht="12.75">
      <c r="A29" s="6"/>
      <c r="B29" s="362"/>
      <c r="C29" s="6"/>
      <c r="D29" s="6"/>
      <c r="E29" s="6"/>
      <c r="F29" s="6"/>
      <c r="G29" s="6"/>
      <c r="H29" s="6"/>
      <c r="I29" s="6"/>
      <c r="J29" s="6"/>
      <c r="K29" s="6"/>
      <c r="L29" s="211"/>
      <c r="M29" s="6"/>
      <c r="N29" s="362"/>
      <c r="O29" s="6"/>
      <c r="P29" s="6"/>
      <c r="Q29" s="6"/>
    </row>
    <row r="30" spans="1:17" ht="12.75">
      <c r="A30" s="6"/>
      <c r="B30" s="362"/>
      <c r="C30" s="6"/>
      <c r="D30" s="6"/>
      <c r="E30" s="6"/>
      <c r="F30" s="6"/>
      <c r="G30" s="6"/>
      <c r="H30" s="6"/>
      <c r="I30" s="6"/>
      <c r="J30" s="6"/>
      <c r="K30" s="6"/>
      <c r="L30" s="211"/>
      <c r="M30" s="6"/>
      <c r="N30" s="362"/>
      <c r="O30" s="6"/>
      <c r="P30" s="6"/>
      <c r="Q30" s="6"/>
    </row>
    <row r="31" spans="1:17" ht="12.75">
      <c r="A31" s="6"/>
      <c r="B31" s="362"/>
      <c r="C31" s="6"/>
      <c r="D31" s="6"/>
      <c r="E31" s="6"/>
      <c r="F31" s="6"/>
      <c r="G31" s="6"/>
      <c r="H31" s="6"/>
      <c r="I31" s="6"/>
      <c r="J31" s="6"/>
      <c r="K31" s="6"/>
      <c r="L31" s="211"/>
      <c r="M31" s="6"/>
      <c r="N31" s="362"/>
      <c r="O31" s="6"/>
      <c r="P31" s="6"/>
      <c r="Q31" s="6"/>
    </row>
    <row r="32" spans="1:17" ht="12.75">
      <c r="A32" s="6"/>
      <c r="B32" s="362"/>
      <c r="C32" s="6"/>
      <c r="D32" s="6"/>
      <c r="E32" s="6"/>
      <c r="F32" s="6"/>
      <c r="G32" s="6"/>
      <c r="H32" s="6"/>
      <c r="I32" s="6"/>
      <c r="J32" s="6"/>
      <c r="K32" s="6"/>
      <c r="L32" s="211"/>
      <c r="M32" s="6"/>
      <c r="N32" s="362"/>
      <c r="O32" s="6"/>
      <c r="P32" s="6"/>
      <c r="Q32" s="6"/>
    </row>
    <row r="33" spans="1:17" ht="12.75">
      <c r="A33" s="6"/>
      <c r="B33" s="362"/>
      <c r="C33" s="6"/>
      <c r="D33" s="6"/>
      <c r="E33" s="6"/>
      <c r="F33" s="6"/>
      <c r="G33" s="6"/>
      <c r="H33" s="6"/>
      <c r="I33" s="6"/>
      <c r="J33" s="6"/>
      <c r="K33" s="6"/>
      <c r="L33" s="211"/>
      <c r="M33" s="6"/>
      <c r="N33" s="362"/>
      <c r="O33" s="6"/>
      <c r="P33" s="6"/>
      <c r="Q33" s="6"/>
    </row>
    <row r="34" spans="1:17" ht="12.75">
      <c r="A34" s="6"/>
      <c r="B34" s="362"/>
      <c r="C34" s="6"/>
      <c r="D34" s="6"/>
      <c r="E34" s="6"/>
      <c r="F34" s="6"/>
      <c r="G34" s="6"/>
      <c r="H34" s="6"/>
      <c r="I34" s="6"/>
      <c r="J34" s="6"/>
      <c r="K34" s="6"/>
      <c r="L34" s="211"/>
      <c r="M34" s="6"/>
      <c r="N34" s="362"/>
      <c r="O34" s="6"/>
      <c r="P34" s="6"/>
      <c r="Q34" s="6"/>
    </row>
    <row r="35" spans="1:17" ht="12.75">
      <c r="A35" s="6"/>
      <c r="B35" s="362"/>
      <c r="C35" s="6"/>
      <c r="D35" s="6"/>
      <c r="E35" s="6"/>
      <c r="F35" s="6"/>
      <c r="G35" s="6"/>
      <c r="H35" s="6"/>
      <c r="I35" s="6"/>
      <c r="J35" s="6"/>
      <c r="K35" s="6"/>
      <c r="L35" s="211"/>
      <c r="M35" s="6"/>
      <c r="N35" s="362"/>
      <c r="O35" s="6"/>
      <c r="P35" s="6"/>
      <c r="Q35" s="6"/>
    </row>
  </sheetData>
  <printOptions/>
  <pageMargins left="0.55" right="0.5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62"/>
  <sheetViews>
    <sheetView workbookViewId="0" topLeftCell="A1">
      <selection activeCell="B1" sqref="B1"/>
    </sheetView>
  </sheetViews>
  <sheetFormatPr defaultColWidth="9.140625" defaultRowHeight="12.75"/>
  <cols>
    <col min="1" max="1" width="5.57421875" style="1" customWidth="1"/>
    <col min="2" max="2" width="10.421875" style="2" customWidth="1"/>
    <col min="3" max="3" width="5.7109375" style="2" customWidth="1"/>
    <col min="4" max="4" width="5.00390625" style="2" customWidth="1"/>
    <col min="5" max="5" width="11.140625" style="5" customWidth="1"/>
    <col min="6" max="6" width="4.28125" style="1" customWidth="1"/>
    <col min="7" max="7" width="3.7109375" style="14" customWidth="1"/>
    <col min="8" max="8" width="4.7109375" style="8" customWidth="1"/>
    <col min="9" max="9" width="4.8515625" style="1" customWidth="1"/>
    <col min="10" max="10" width="11.00390625" style="26" customWidth="1"/>
    <col min="11" max="11" width="5.7109375" style="2" customWidth="1"/>
    <col min="12" max="12" width="4.7109375" style="2" customWidth="1"/>
    <col min="13" max="13" width="11.421875" style="5" customWidth="1"/>
    <col min="14" max="14" width="4.140625" style="109" customWidth="1"/>
    <col min="15" max="15" width="3.57421875" style="8" customWidth="1"/>
    <col min="16" max="16" width="4.140625" style="8" customWidth="1"/>
    <col min="17" max="17" width="11.140625" style="47" customWidth="1"/>
    <col min="18" max="18" width="6.140625" style="166" customWidth="1"/>
    <col min="19" max="19" width="6.57421875" style="8" customWidth="1"/>
    <col min="20" max="20" width="11.57421875" style="8" customWidth="1"/>
    <col min="21" max="21" width="10.8515625" style="8" customWidth="1"/>
    <col min="22" max="22" width="4.00390625" style="8" customWidth="1"/>
    <col min="23" max="23" width="12.00390625" style="8" customWidth="1"/>
    <col min="24" max="24" width="6.421875" style="8" customWidth="1"/>
    <col min="25" max="25" width="6.57421875" style="8" customWidth="1"/>
    <col min="26" max="26" width="12.57421875" style="64" customWidth="1"/>
    <col min="27" max="27" width="11.421875" style="8" customWidth="1"/>
  </cols>
  <sheetData>
    <row r="1" spans="1:27" s="218" customFormat="1" ht="15.75">
      <c r="A1" s="150"/>
      <c r="B1" s="151">
        <v>38446</v>
      </c>
      <c r="E1" s="219" t="s">
        <v>282</v>
      </c>
      <c r="F1" s="150"/>
      <c r="G1" s="4"/>
      <c r="I1" s="418" t="s">
        <v>1463</v>
      </c>
      <c r="J1" s="214"/>
      <c r="M1" s="219" t="s">
        <v>1711</v>
      </c>
      <c r="N1" s="298"/>
      <c r="O1" s="215"/>
      <c r="P1" s="215"/>
      <c r="Q1" s="216"/>
      <c r="R1" s="217"/>
      <c r="S1" s="4"/>
      <c r="T1" s="3" t="s">
        <v>282</v>
      </c>
      <c r="V1" s="187" t="s">
        <v>1463</v>
      </c>
      <c r="W1" s="215"/>
      <c r="X1" s="4"/>
      <c r="Y1" s="219" t="s">
        <v>1711</v>
      </c>
      <c r="AA1" s="215"/>
    </row>
    <row r="2" spans="1:25" ht="12.75">
      <c r="A2" s="150"/>
      <c r="B2" s="151"/>
      <c r="C2" s="10"/>
      <c r="D2" s="10"/>
      <c r="E2" s="7"/>
      <c r="F2" s="150"/>
      <c r="J2" s="2"/>
      <c r="K2" s="10"/>
      <c r="L2" s="433"/>
      <c r="M2" s="433"/>
      <c r="S2" s="7"/>
      <c r="T2" s="10"/>
      <c r="U2" s="64"/>
      <c r="V2" s="2"/>
      <c r="X2" s="7"/>
      <c r="Y2" s="10"/>
    </row>
    <row r="3" spans="3:25" ht="12.75">
      <c r="C3" s="10"/>
      <c r="D3" s="10"/>
      <c r="E3" s="48"/>
      <c r="F3" s="48" t="s">
        <v>5</v>
      </c>
      <c r="G3" s="10"/>
      <c r="H3" s="2"/>
      <c r="I3" s="109"/>
      <c r="J3" s="2"/>
      <c r="K3" s="10"/>
      <c r="M3" s="7"/>
      <c r="N3" s="9" t="s">
        <v>1703</v>
      </c>
      <c r="S3" s="7"/>
      <c r="T3" s="10"/>
      <c r="U3" s="64"/>
      <c r="V3" s="2"/>
      <c r="X3" s="7"/>
      <c r="Y3" s="10"/>
    </row>
    <row r="4" spans="1:27" ht="12.75">
      <c r="A4" s="12" t="s">
        <v>1699</v>
      </c>
      <c r="B4" s="112" t="s">
        <v>1721</v>
      </c>
      <c r="C4" s="10" t="s">
        <v>1451</v>
      </c>
      <c r="D4" s="10" t="s">
        <v>1450</v>
      </c>
      <c r="E4" s="7" t="s">
        <v>128</v>
      </c>
      <c r="F4" s="112" t="s">
        <v>1697</v>
      </c>
      <c r="G4" s="113" t="s">
        <v>1698</v>
      </c>
      <c r="H4" s="112" t="s">
        <v>1702</v>
      </c>
      <c r="I4" s="12" t="s">
        <v>1699</v>
      </c>
      <c r="J4" s="112" t="s">
        <v>1721</v>
      </c>
      <c r="K4" s="10" t="s">
        <v>1451</v>
      </c>
      <c r="L4" s="10" t="s">
        <v>1450</v>
      </c>
      <c r="M4" s="7" t="s">
        <v>128</v>
      </c>
      <c r="N4" s="113" t="s">
        <v>1697</v>
      </c>
      <c r="O4" s="113" t="s">
        <v>1698</v>
      </c>
      <c r="P4" s="112" t="s">
        <v>1702</v>
      </c>
      <c r="Q4" s="7" t="s">
        <v>128</v>
      </c>
      <c r="R4" s="170" t="s">
        <v>125</v>
      </c>
      <c r="S4" s="44"/>
      <c r="T4" s="138" t="s">
        <v>126</v>
      </c>
      <c r="U4" s="138" t="s">
        <v>1721</v>
      </c>
      <c r="V4" s="195"/>
      <c r="W4" s="7" t="s">
        <v>128</v>
      </c>
      <c r="X4" s="43" t="s">
        <v>125</v>
      </c>
      <c r="Y4" s="44"/>
      <c r="Z4" s="138" t="s">
        <v>126</v>
      </c>
      <c r="AA4" s="48" t="s">
        <v>126</v>
      </c>
    </row>
    <row r="5" spans="2:25" ht="12.75">
      <c r="B5" s="13"/>
      <c r="C5" s="13"/>
      <c r="D5" s="13"/>
      <c r="E5" s="11"/>
      <c r="I5" s="68"/>
      <c r="K5" s="10"/>
      <c r="L5" s="10"/>
      <c r="M5" s="7"/>
      <c r="O5" s="14"/>
      <c r="Q5" s="9"/>
      <c r="R5" s="171" t="s">
        <v>1464</v>
      </c>
      <c r="S5" s="15" t="s">
        <v>130</v>
      </c>
      <c r="V5" s="195"/>
      <c r="W5" s="7"/>
      <c r="X5" s="171" t="s">
        <v>1464</v>
      </c>
      <c r="Y5" s="15" t="s">
        <v>130</v>
      </c>
    </row>
    <row r="6" spans="2:25" ht="12.75">
      <c r="B6" s="13"/>
      <c r="C6" s="13"/>
      <c r="D6" s="13"/>
      <c r="E6" s="11"/>
      <c r="I6" s="68"/>
      <c r="K6" s="10"/>
      <c r="L6" s="10"/>
      <c r="M6" s="7"/>
      <c r="O6" s="14"/>
      <c r="Q6" s="9"/>
      <c r="R6" s="171"/>
      <c r="S6" s="15"/>
      <c r="V6" s="195"/>
      <c r="W6" s="7"/>
      <c r="X6" s="14"/>
      <c r="Y6" s="15"/>
    </row>
    <row r="7" spans="1:27" ht="12.75">
      <c r="A7" s="1">
        <v>1</v>
      </c>
      <c r="B7" s="251" t="s">
        <v>2033</v>
      </c>
      <c r="C7" s="155">
        <v>1</v>
      </c>
      <c r="D7" s="276">
        <v>1</v>
      </c>
      <c r="E7" s="89" t="s">
        <v>284</v>
      </c>
      <c r="F7" s="1">
        <v>1</v>
      </c>
      <c r="G7" s="1">
        <v>1</v>
      </c>
      <c r="H7" s="8">
        <v>1</v>
      </c>
      <c r="I7" s="68">
        <v>1</v>
      </c>
      <c r="J7" s="251" t="s">
        <v>2034</v>
      </c>
      <c r="K7" s="155">
        <v>1</v>
      </c>
      <c r="L7" s="276">
        <v>1</v>
      </c>
      <c r="M7" s="89" t="s">
        <v>286</v>
      </c>
      <c r="N7" s="109">
        <v>1</v>
      </c>
      <c r="O7" s="8">
        <v>1</v>
      </c>
      <c r="P7" s="8">
        <v>1</v>
      </c>
      <c r="Q7" s="71" t="s">
        <v>284</v>
      </c>
      <c r="R7" s="166" t="s">
        <v>1455</v>
      </c>
      <c r="S7" s="8">
        <v>1</v>
      </c>
      <c r="T7" s="47" t="s">
        <v>1337</v>
      </c>
      <c r="U7" s="16" t="s">
        <v>2033</v>
      </c>
      <c r="V7" s="196"/>
      <c r="W7" s="241" t="s">
        <v>286</v>
      </c>
      <c r="X7" s="166" t="s">
        <v>1455</v>
      </c>
      <c r="Y7" s="8">
        <v>1</v>
      </c>
      <c r="Z7" s="47" t="s">
        <v>1340</v>
      </c>
      <c r="AA7" s="16" t="s">
        <v>2034</v>
      </c>
    </row>
    <row r="8" spans="1:27" ht="12.75">
      <c r="A8" s="1">
        <v>2</v>
      </c>
      <c r="B8" s="27" t="s">
        <v>283</v>
      </c>
      <c r="C8" s="20">
        <v>6</v>
      </c>
      <c r="D8" s="20"/>
      <c r="E8" s="29" t="s">
        <v>1378</v>
      </c>
      <c r="F8" s="1">
        <v>2</v>
      </c>
      <c r="G8" s="1">
        <v>2</v>
      </c>
      <c r="H8" s="14">
        <v>1</v>
      </c>
      <c r="I8" s="68">
        <v>2</v>
      </c>
      <c r="J8" s="45" t="s">
        <v>285</v>
      </c>
      <c r="K8" s="15">
        <v>6</v>
      </c>
      <c r="L8" s="15"/>
      <c r="M8" s="29" t="s">
        <v>1383</v>
      </c>
      <c r="N8" s="109">
        <v>2</v>
      </c>
      <c r="O8" s="14">
        <v>2</v>
      </c>
      <c r="P8" s="14">
        <v>1</v>
      </c>
      <c r="Q8" s="165"/>
      <c r="S8" s="167">
        <v>2</v>
      </c>
      <c r="T8" s="201" t="s">
        <v>1419</v>
      </c>
      <c r="U8" s="161" t="s">
        <v>2033</v>
      </c>
      <c r="V8" s="196"/>
      <c r="W8" s="179"/>
      <c r="X8" s="166"/>
      <c r="Y8" s="167">
        <v>2</v>
      </c>
      <c r="Z8" s="201" t="s">
        <v>1442</v>
      </c>
      <c r="AA8" s="161" t="s">
        <v>2034</v>
      </c>
    </row>
    <row r="9" spans="1:26" ht="12.75">
      <c r="A9" s="1">
        <v>3</v>
      </c>
      <c r="B9" s="27" t="s">
        <v>2041</v>
      </c>
      <c r="C9" s="28">
        <v>6</v>
      </c>
      <c r="D9" s="28"/>
      <c r="E9" s="30" t="s">
        <v>292</v>
      </c>
      <c r="F9" s="1">
        <v>3</v>
      </c>
      <c r="G9" s="1">
        <v>3</v>
      </c>
      <c r="H9" s="14">
        <v>1</v>
      </c>
      <c r="I9" s="68">
        <v>3</v>
      </c>
      <c r="J9" s="45" t="s">
        <v>2042</v>
      </c>
      <c r="K9" s="26">
        <v>6</v>
      </c>
      <c r="L9" s="26"/>
      <c r="M9" s="30" t="s">
        <v>293</v>
      </c>
      <c r="N9" s="109">
        <v>3</v>
      </c>
      <c r="O9" s="21">
        <v>3</v>
      </c>
      <c r="P9" s="14">
        <v>1</v>
      </c>
      <c r="Q9" s="165"/>
      <c r="T9" s="38"/>
      <c r="V9" s="197"/>
      <c r="W9" s="180"/>
      <c r="X9" s="166"/>
      <c r="Z9" s="38"/>
    </row>
    <row r="10" spans="1:27" ht="12.75">
      <c r="A10" s="1">
        <v>4</v>
      </c>
      <c r="B10" s="27" t="s">
        <v>2045</v>
      </c>
      <c r="C10" s="28">
        <v>6</v>
      </c>
      <c r="D10" s="28"/>
      <c r="E10" s="30" t="s">
        <v>294</v>
      </c>
      <c r="F10" s="1">
        <v>4</v>
      </c>
      <c r="G10" s="1">
        <v>4</v>
      </c>
      <c r="H10" s="14">
        <v>1</v>
      </c>
      <c r="I10" s="68">
        <v>4</v>
      </c>
      <c r="J10" s="45" t="s">
        <v>295</v>
      </c>
      <c r="K10" s="26">
        <v>6</v>
      </c>
      <c r="L10" s="26"/>
      <c r="M10" s="30" t="s">
        <v>296</v>
      </c>
      <c r="N10" s="109">
        <v>4</v>
      </c>
      <c r="O10" s="21">
        <v>4</v>
      </c>
      <c r="P10" s="14">
        <v>1</v>
      </c>
      <c r="Q10" s="71" t="s">
        <v>298</v>
      </c>
      <c r="R10" s="166" t="s">
        <v>1456</v>
      </c>
      <c r="S10" s="8">
        <v>1</v>
      </c>
      <c r="T10" s="47" t="s">
        <v>1338</v>
      </c>
      <c r="U10" s="35" t="s">
        <v>302</v>
      </c>
      <c r="V10" s="196"/>
      <c r="W10" s="241" t="s">
        <v>300</v>
      </c>
      <c r="X10" s="166" t="s">
        <v>1456</v>
      </c>
      <c r="Y10" s="8">
        <v>1</v>
      </c>
      <c r="Z10" s="47" t="s">
        <v>1795</v>
      </c>
      <c r="AA10" s="22" t="s">
        <v>64</v>
      </c>
    </row>
    <row r="11" spans="1:27" ht="12.75">
      <c r="A11" s="1">
        <v>5</v>
      </c>
      <c r="B11" s="77" t="s">
        <v>302</v>
      </c>
      <c r="C11" s="31">
        <v>3</v>
      </c>
      <c r="D11" s="277">
        <v>3</v>
      </c>
      <c r="E11" s="19" t="s">
        <v>298</v>
      </c>
      <c r="F11" s="1">
        <v>5</v>
      </c>
      <c r="G11" s="1">
        <v>5</v>
      </c>
      <c r="H11" s="8">
        <v>1</v>
      </c>
      <c r="I11" s="68">
        <v>5</v>
      </c>
      <c r="J11" s="252" t="s">
        <v>64</v>
      </c>
      <c r="K11" s="31">
        <v>1</v>
      </c>
      <c r="L11" s="277">
        <v>1</v>
      </c>
      <c r="M11" s="32"/>
      <c r="O11" s="14"/>
      <c r="Q11" s="30"/>
      <c r="S11" s="167">
        <v>2</v>
      </c>
      <c r="T11" s="201" t="s">
        <v>1872</v>
      </c>
      <c r="U11" s="162" t="s">
        <v>302</v>
      </c>
      <c r="V11" s="196"/>
      <c r="W11" s="181"/>
      <c r="X11" s="166"/>
      <c r="Y11" s="176">
        <v>2</v>
      </c>
      <c r="Z11" s="201" t="s">
        <v>1443</v>
      </c>
      <c r="AA11" s="163" t="s">
        <v>64</v>
      </c>
    </row>
    <row r="12" spans="1:27" ht="12.75">
      <c r="A12" s="1">
        <v>6</v>
      </c>
      <c r="B12" s="251" t="s">
        <v>1664</v>
      </c>
      <c r="C12" s="74">
        <v>1</v>
      </c>
      <c r="D12" s="245">
        <v>1</v>
      </c>
      <c r="E12" s="56"/>
      <c r="G12" s="1"/>
      <c r="I12" s="68">
        <v>6</v>
      </c>
      <c r="J12" s="252" t="s">
        <v>1666</v>
      </c>
      <c r="K12" s="75">
        <v>1</v>
      </c>
      <c r="L12" s="260">
        <v>1</v>
      </c>
      <c r="M12" s="66" t="s">
        <v>300</v>
      </c>
      <c r="N12" s="109">
        <v>5</v>
      </c>
      <c r="O12" s="14">
        <v>5</v>
      </c>
      <c r="P12" s="8">
        <v>1</v>
      </c>
      <c r="Q12" s="38"/>
      <c r="R12" s="173"/>
      <c r="S12" s="8">
        <v>3</v>
      </c>
      <c r="T12" s="47" t="s">
        <v>1339</v>
      </c>
      <c r="U12" s="35" t="s">
        <v>302</v>
      </c>
      <c r="V12" s="196"/>
      <c r="W12" s="180"/>
      <c r="X12" s="166"/>
      <c r="Y12" s="8">
        <v>3</v>
      </c>
      <c r="Z12" s="47" t="s">
        <v>1796</v>
      </c>
      <c r="AA12" s="16" t="s">
        <v>1669</v>
      </c>
    </row>
    <row r="13" spans="1:27" ht="12.75">
      <c r="A13" s="1">
        <v>7</v>
      </c>
      <c r="B13" s="77" t="s">
        <v>301</v>
      </c>
      <c r="C13" s="31">
        <v>3</v>
      </c>
      <c r="D13" s="277">
        <v>3</v>
      </c>
      <c r="E13" s="32" t="s">
        <v>287</v>
      </c>
      <c r="F13" s="1">
        <v>6</v>
      </c>
      <c r="G13" s="1">
        <v>6</v>
      </c>
      <c r="H13" s="8">
        <v>1</v>
      </c>
      <c r="I13" s="68">
        <v>7</v>
      </c>
      <c r="J13" s="251" t="s">
        <v>65</v>
      </c>
      <c r="K13" s="33">
        <v>1</v>
      </c>
      <c r="L13" s="280">
        <v>1</v>
      </c>
      <c r="M13" s="34"/>
      <c r="O13" s="21"/>
      <c r="S13" s="167">
        <v>4</v>
      </c>
      <c r="T13" s="201" t="s">
        <v>1420</v>
      </c>
      <c r="U13" s="162" t="s">
        <v>302</v>
      </c>
      <c r="V13" s="196"/>
      <c r="W13" s="180"/>
      <c r="X13" s="166"/>
      <c r="Y13" s="176">
        <v>4</v>
      </c>
      <c r="Z13" s="201" t="s">
        <v>1668</v>
      </c>
      <c r="AA13" s="161" t="s">
        <v>1669</v>
      </c>
    </row>
    <row r="14" spans="1:27" ht="12.75">
      <c r="A14" s="1">
        <v>8</v>
      </c>
      <c r="B14" s="77" t="s">
        <v>1663</v>
      </c>
      <c r="C14" s="24">
        <v>1</v>
      </c>
      <c r="D14" s="278">
        <v>1</v>
      </c>
      <c r="E14" s="25"/>
      <c r="G14" s="1"/>
      <c r="H14" s="14"/>
      <c r="I14" s="68">
        <v>8</v>
      </c>
      <c r="J14" s="234" t="s">
        <v>2049</v>
      </c>
      <c r="K14" s="155">
        <v>1</v>
      </c>
      <c r="L14" s="276">
        <v>1</v>
      </c>
      <c r="M14" s="89" t="s">
        <v>1384</v>
      </c>
      <c r="N14" s="109">
        <v>6</v>
      </c>
      <c r="O14" s="21">
        <v>6</v>
      </c>
      <c r="P14" s="14">
        <v>1</v>
      </c>
      <c r="S14" s="8">
        <v>5</v>
      </c>
      <c r="T14" s="47" t="s">
        <v>1873</v>
      </c>
      <c r="U14" s="35" t="s">
        <v>302</v>
      </c>
      <c r="V14" s="196"/>
      <c r="W14" s="180"/>
      <c r="X14" s="166"/>
      <c r="Y14" s="8">
        <v>5</v>
      </c>
      <c r="Z14" s="47" t="s">
        <v>1797</v>
      </c>
      <c r="AA14" s="16" t="s">
        <v>65</v>
      </c>
    </row>
    <row r="15" spans="1:27" ht="12.75">
      <c r="A15" s="1">
        <v>9</v>
      </c>
      <c r="B15" s="146" t="s">
        <v>2051</v>
      </c>
      <c r="C15" s="76">
        <v>1</v>
      </c>
      <c r="D15" s="279">
        <v>1</v>
      </c>
      <c r="E15" s="89" t="s">
        <v>306</v>
      </c>
      <c r="F15" s="1">
        <v>7</v>
      </c>
      <c r="G15" s="1">
        <v>7</v>
      </c>
      <c r="H15" s="14">
        <v>1</v>
      </c>
      <c r="I15" s="68">
        <v>9</v>
      </c>
      <c r="J15" s="45" t="s">
        <v>299</v>
      </c>
      <c r="K15" s="15">
        <v>6</v>
      </c>
      <c r="L15" s="15"/>
      <c r="M15" s="29" t="s">
        <v>1385</v>
      </c>
      <c r="N15" s="109">
        <v>7</v>
      </c>
      <c r="O15" s="21">
        <v>7</v>
      </c>
      <c r="P15" s="14">
        <v>1</v>
      </c>
      <c r="S15" s="167">
        <v>6</v>
      </c>
      <c r="T15" s="201" t="s">
        <v>1421</v>
      </c>
      <c r="U15" s="162" t="s">
        <v>302</v>
      </c>
      <c r="V15" s="196"/>
      <c r="W15" s="180"/>
      <c r="X15" s="166"/>
      <c r="Y15" s="176">
        <v>6</v>
      </c>
      <c r="Z15" s="201" t="s">
        <v>1772</v>
      </c>
      <c r="AA15" s="161" t="s">
        <v>65</v>
      </c>
    </row>
    <row r="16" spans="1:24" ht="12.75">
      <c r="A16" s="1">
        <v>10</v>
      </c>
      <c r="B16" s="27" t="s">
        <v>305</v>
      </c>
      <c r="C16" s="28">
        <v>6</v>
      </c>
      <c r="D16" s="28"/>
      <c r="E16" s="30" t="s">
        <v>1379</v>
      </c>
      <c r="F16" s="1">
        <v>8</v>
      </c>
      <c r="G16" s="1">
        <v>8</v>
      </c>
      <c r="H16" s="14">
        <v>1</v>
      </c>
      <c r="I16" s="68">
        <v>10</v>
      </c>
      <c r="J16" s="45" t="s">
        <v>303</v>
      </c>
      <c r="K16" s="15">
        <v>6</v>
      </c>
      <c r="L16" s="15"/>
      <c r="M16" s="29" t="s">
        <v>304</v>
      </c>
      <c r="N16" s="109">
        <v>8</v>
      </c>
      <c r="O16" s="21">
        <v>8</v>
      </c>
      <c r="P16" s="8">
        <v>1</v>
      </c>
      <c r="S16" s="8">
        <v>7</v>
      </c>
      <c r="T16" s="47" t="s">
        <v>1793</v>
      </c>
      <c r="U16" s="35" t="s">
        <v>1664</v>
      </c>
      <c r="V16" s="198"/>
      <c r="W16" s="180"/>
      <c r="X16" s="166"/>
    </row>
    <row r="17" spans="1:27" ht="12.75">
      <c r="A17" s="1">
        <v>11</v>
      </c>
      <c r="B17" s="27" t="s">
        <v>307</v>
      </c>
      <c r="C17" s="28">
        <v>6</v>
      </c>
      <c r="D17" s="28"/>
      <c r="E17" s="30" t="s">
        <v>308</v>
      </c>
      <c r="F17" s="1">
        <v>9</v>
      </c>
      <c r="G17" s="1">
        <v>9</v>
      </c>
      <c r="H17" s="14">
        <v>1</v>
      </c>
      <c r="I17" s="68">
        <v>11</v>
      </c>
      <c r="J17" s="253" t="s">
        <v>1667</v>
      </c>
      <c r="K17" s="155">
        <v>1</v>
      </c>
      <c r="L17" s="276">
        <v>1</v>
      </c>
      <c r="M17" s="89" t="s">
        <v>289</v>
      </c>
      <c r="N17" s="109">
        <v>9</v>
      </c>
      <c r="O17" s="21">
        <v>9</v>
      </c>
      <c r="P17" s="14">
        <v>1</v>
      </c>
      <c r="S17" s="167">
        <v>8</v>
      </c>
      <c r="T17" s="201" t="s">
        <v>1770</v>
      </c>
      <c r="U17" s="162" t="s">
        <v>1664</v>
      </c>
      <c r="V17" s="195"/>
      <c r="W17" s="241" t="s">
        <v>1384</v>
      </c>
      <c r="X17" s="166" t="s">
        <v>1457</v>
      </c>
      <c r="Y17" s="8">
        <v>1</v>
      </c>
      <c r="Z17" s="47" t="s">
        <v>60</v>
      </c>
      <c r="AA17" s="45" t="s">
        <v>2049</v>
      </c>
    </row>
    <row r="18" spans="1:27" ht="12.75">
      <c r="A18" s="1">
        <v>12</v>
      </c>
      <c r="B18" s="35" t="s">
        <v>1380</v>
      </c>
      <c r="C18" s="76">
        <v>3</v>
      </c>
      <c r="D18" s="279">
        <v>3</v>
      </c>
      <c r="E18" s="89" t="s">
        <v>309</v>
      </c>
      <c r="F18" s="1">
        <v>10</v>
      </c>
      <c r="G18" s="1">
        <v>10</v>
      </c>
      <c r="H18" s="14">
        <v>1</v>
      </c>
      <c r="I18" s="68">
        <v>12</v>
      </c>
      <c r="J18" s="46" t="s">
        <v>291</v>
      </c>
      <c r="K18" s="15">
        <v>6</v>
      </c>
      <c r="L18" s="15"/>
      <c r="M18" s="29" t="s">
        <v>1386</v>
      </c>
      <c r="N18" s="109">
        <v>10</v>
      </c>
      <c r="O18" s="404">
        <v>10</v>
      </c>
      <c r="P18" s="14">
        <v>1</v>
      </c>
      <c r="T18" s="47"/>
      <c r="U18" s="35"/>
      <c r="V18" s="197"/>
      <c r="W18" s="180"/>
      <c r="X18" s="166"/>
      <c r="Y18" s="176">
        <v>2</v>
      </c>
      <c r="Z18" s="201" t="s">
        <v>61</v>
      </c>
      <c r="AA18" s="177" t="s">
        <v>2049</v>
      </c>
    </row>
    <row r="19" spans="1:26" ht="12.75">
      <c r="A19" s="1">
        <v>13</v>
      </c>
      <c r="B19" s="77" t="s">
        <v>1382</v>
      </c>
      <c r="C19" s="76">
        <v>3</v>
      </c>
      <c r="D19" s="279">
        <v>3</v>
      </c>
      <c r="E19" s="89" t="s">
        <v>313</v>
      </c>
      <c r="F19" s="1">
        <v>11</v>
      </c>
      <c r="G19" s="404">
        <v>1</v>
      </c>
      <c r="H19" s="14">
        <v>2</v>
      </c>
      <c r="I19" s="68">
        <v>13</v>
      </c>
      <c r="J19" s="46" t="s">
        <v>310</v>
      </c>
      <c r="K19" s="15">
        <v>6</v>
      </c>
      <c r="L19" s="15"/>
      <c r="M19" s="29" t="s">
        <v>311</v>
      </c>
      <c r="N19" s="109">
        <v>11</v>
      </c>
      <c r="O19" s="404">
        <v>1</v>
      </c>
      <c r="P19" s="14">
        <v>2</v>
      </c>
      <c r="Q19" s="240" t="s">
        <v>287</v>
      </c>
      <c r="R19" s="166" t="s">
        <v>1457</v>
      </c>
      <c r="S19" s="8">
        <v>1</v>
      </c>
      <c r="T19" s="47" t="s">
        <v>288</v>
      </c>
      <c r="U19" s="22" t="s">
        <v>301</v>
      </c>
      <c r="V19" s="196"/>
      <c r="W19" s="180"/>
      <c r="X19" s="166"/>
      <c r="Z19" s="38"/>
    </row>
    <row r="20" spans="1:27" ht="12.75">
      <c r="A20" s="1">
        <v>14</v>
      </c>
      <c r="B20" s="27" t="s">
        <v>312</v>
      </c>
      <c r="C20" s="28">
        <v>6</v>
      </c>
      <c r="D20" s="28"/>
      <c r="E20" s="30" t="s">
        <v>1381</v>
      </c>
      <c r="F20" s="1">
        <v>12</v>
      </c>
      <c r="G20" s="404">
        <v>2</v>
      </c>
      <c r="H20" s="14">
        <v>2</v>
      </c>
      <c r="I20" s="68">
        <v>14</v>
      </c>
      <c r="J20" s="146" t="s">
        <v>1583</v>
      </c>
      <c r="K20" s="28">
        <v>6</v>
      </c>
      <c r="L20" s="28"/>
      <c r="M20" s="30" t="s">
        <v>315</v>
      </c>
      <c r="N20" s="109">
        <v>12</v>
      </c>
      <c r="O20" s="404">
        <v>2</v>
      </c>
      <c r="P20" s="14">
        <v>2</v>
      </c>
      <c r="S20" s="167">
        <v>2</v>
      </c>
      <c r="T20" s="201" t="s">
        <v>1874</v>
      </c>
      <c r="U20" s="163" t="s">
        <v>301</v>
      </c>
      <c r="V20" s="196"/>
      <c r="W20" s="242" t="s">
        <v>289</v>
      </c>
      <c r="X20" s="166" t="s">
        <v>1460</v>
      </c>
      <c r="Y20" s="8">
        <v>1</v>
      </c>
      <c r="Z20" s="47" t="s">
        <v>290</v>
      </c>
      <c r="AA20" s="46" t="s">
        <v>1694</v>
      </c>
    </row>
    <row r="21" spans="1:27" ht="12.75">
      <c r="A21" s="1">
        <v>15</v>
      </c>
      <c r="B21" s="27" t="s">
        <v>316</v>
      </c>
      <c r="C21" s="28">
        <v>6</v>
      </c>
      <c r="D21" s="28"/>
      <c r="E21" s="30" t="s">
        <v>317</v>
      </c>
      <c r="F21" s="1">
        <v>13</v>
      </c>
      <c r="G21" s="404">
        <v>3</v>
      </c>
      <c r="H21" s="14">
        <v>2</v>
      </c>
      <c r="I21" s="68"/>
      <c r="J21" s="146" t="s">
        <v>1583</v>
      </c>
      <c r="K21" s="76"/>
      <c r="L21" s="279">
        <v>6</v>
      </c>
      <c r="M21" s="89" t="s">
        <v>1415</v>
      </c>
      <c r="N21" s="109">
        <v>13</v>
      </c>
      <c r="O21" s="404">
        <v>3</v>
      </c>
      <c r="P21" s="1">
        <v>2</v>
      </c>
      <c r="S21" s="8">
        <v>3</v>
      </c>
      <c r="T21" s="47" t="s">
        <v>297</v>
      </c>
      <c r="U21" s="22" t="s">
        <v>301</v>
      </c>
      <c r="V21" s="196"/>
      <c r="W21" s="142"/>
      <c r="X21" s="166"/>
      <c r="Y21" s="176">
        <v>2</v>
      </c>
      <c r="Z21" s="201" t="s">
        <v>1444</v>
      </c>
      <c r="AA21" s="178" t="s">
        <v>1667</v>
      </c>
    </row>
    <row r="22" spans="1:27" ht="12.75">
      <c r="A22" s="1">
        <v>16</v>
      </c>
      <c r="B22" s="146" t="s">
        <v>1581</v>
      </c>
      <c r="C22" s="28">
        <v>6</v>
      </c>
      <c r="D22" s="28"/>
      <c r="E22" s="30" t="s">
        <v>321</v>
      </c>
      <c r="F22" s="1">
        <v>14</v>
      </c>
      <c r="G22" s="404">
        <v>4</v>
      </c>
      <c r="H22" s="1">
        <v>2</v>
      </c>
      <c r="I22" s="68">
        <v>15</v>
      </c>
      <c r="J22" s="27" t="s">
        <v>314</v>
      </c>
      <c r="K22" s="28">
        <v>6</v>
      </c>
      <c r="L22" s="28"/>
      <c r="M22" s="30" t="s">
        <v>1416</v>
      </c>
      <c r="N22" s="109">
        <v>14</v>
      </c>
      <c r="O22" s="404">
        <v>4</v>
      </c>
      <c r="P22" s="1">
        <v>2</v>
      </c>
      <c r="S22" s="167">
        <v>4</v>
      </c>
      <c r="T22" s="201" t="s">
        <v>1422</v>
      </c>
      <c r="U22" s="163" t="s">
        <v>301</v>
      </c>
      <c r="V22" s="196"/>
      <c r="W22" s="180"/>
      <c r="X22" s="173"/>
      <c r="Y22" s="64"/>
      <c r="Z22" s="38"/>
      <c r="AA22" s="38"/>
    </row>
    <row r="23" spans="2:27" ht="12.75">
      <c r="B23" s="146" t="s">
        <v>1581</v>
      </c>
      <c r="C23" s="76"/>
      <c r="D23" s="279">
        <v>6</v>
      </c>
      <c r="E23" s="89" t="s">
        <v>1410</v>
      </c>
      <c r="F23" s="1">
        <v>15</v>
      </c>
      <c r="G23" s="404">
        <v>5</v>
      </c>
      <c r="H23" s="1">
        <v>2</v>
      </c>
      <c r="I23" s="68">
        <v>16</v>
      </c>
      <c r="J23" s="27" t="s">
        <v>318</v>
      </c>
      <c r="K23" s="28">
        <v>6</v>
      </c>
      <c r="L23" s="28"/>
      <c r="M23" s="30" t="s">
        <v>319</v>
      </c>
      <c r="N23" s="109">
        <v>15</v>
      </c>
      <c r="O23" s="404">
        <v>5</v>
      </c>
      <c r="P23" s="14">
        <v>2</v>
      </c>
      <c r="S23" s="8">
        <v>5</v>
      </c>
      <c r="T23" s="47" t="s">
        <v>1875</v>
      </c>
      <c r="U23" s="22" t="s">
        <v>301</v>
      </c>
      <c r="V23" s="196"/>
      <c r="W23" s="71" t="s">
        <v>1415</v>
      </c>
      <c r="X23" s="166" t="s">
        <v>1461</v>
      </c>
      <c r="Y23" s="167">
        <v>1</v>
      </c>
      <c r="Z23" s="201" t="s">
        <v>1605</v>
      </c>
      <c r="AA23" s="164" t="s">
        <v>1583</v>
      </c>
    </row>
    <row r="24" spans="1:27" ht="12.75">
      <c r="A24" s="1">
        <v>17</v>
      </c>
      <c r="B24" s="27" t="s">
        <v>320</v>
      </c>
      <c r="C24" s="28">
        <v>6</v>
      </c>
      <c r="D24" s="28"/>
      <c r="E24" s="30" t="s">
        <v>1411</v>
      </c>
      <c r="F24" s="1">
        <v>16</v>
      </c>
      <c r="G24" s="404">
        <v>6</v>
      </c>
      <c r="H24" s="1">
        <v>2</v>
      </c>
      <c r="I24" s="68">
        <v>17</v>
      </c>
      <c r="J24" s="146" t="s">
        <v>1587</v>
      </c>
      <c r="K24" s="76">
        <v>2</v>
      </c>
      <c r="L24" s="279"/>
      <c r="M24" s="89" t="s">
        <v>323</v>
      </c>
      <c r="N24" s="109">
        <v>16</v>
      </c>
      <c r="O24" s="404">
        <v>6</v>
      </c>
      <c r="P24" s="1">
        <v>2</v>
      </c>
      <c r="S24" s="167">
        <v>6</v>
      </c>
      <c r="T24" s="201" t="s">
        <v>1423</v>
      </c>
      <c r="U24" s="163" t="s">
        <v>301</v>
      </c>
      <c r="V24" s="196"/>
      <c r="W24" s="47"/>
      <c r="X24" s="166"/>
      <c r="Y24" s="167">
        <v>2</v>
      </c>
      <c r="Z24" s="201" t="s">
        <v>1600</v>
      </c>
      <c r="AA24" s="164" t="s">
        <v>1583</v>
      </c>
    </row>
    <row r="25" spans="1:27" ht="12.75">
      <c r="A25" s="1">
        <v>18</v>
      </c>
      <c r="B25" s="27" t="s">
        <v>324</v>
      </c>
      <c r="C25" s="28">
        <v>6</v>
      </c>
      <c r="D25" s="28"/>
      <c r="E25" s="30" t="s">
        <v>325</v>
      </c>
      <c r="F25" s="1">
        <v>17</v>
      </c>
      <c r="G25" s="404">
        <v>7</v>
      </c>
      <c r="H25" s="1">
        <v>2</v>
      </c>
      <c r="I25" s="68">
        <v>18</v>
      </c>
      <c r="J25" s="27" t="s">
        <v>322</v>
      </c>
      <c r="K25" s="28">
        <v>6</v>
      </c>
      <c r="L25" s="28"/>
      <c r="M25" s="30" t="s">
        <v>1584</v>
      </c>
      <c r="N25" s="109">
        <v>17</v>
      </c>
      <c r="O25" s="404">
        <v>7</v>
      </c>
      <c r="P25" s="1">
        <v>2</v>
      </c>
      <c r="S25" s="8">
        <v>7</v>
      </c>
      <c r="T25" s="47" t="s">
        <v>1794</v>
      </c>
      <c r="U25" s="35" t="s">
        <v>1665</v>
      </c>
      <c r="V25" s="195"/>
      <c r="W25" s="47"/>
      <c r="X25" s="166"/>
      <c r="Y25" s="167">
        <v>3</v>
      </c>
      <c r="Z25" s="201" t="s">
        <v>1601</v>
      </c>
      <c r="AA25" s="164" t="s">
        <v>1583</v>
      </c>
    </row>
    <row r="26" spans="1:27" ht="12.75">
      <c r="A26" s="1">
        <v>19</v>
      </c>
      <c r="B26" s="146" t="s">
        <v>1586</v>
      </c>
      <c r="C26" s="76">
        <v>2</v>
      </c>
      <c r="D26" s="279"/>
      <c r="E26" s="89" t="s">
        <v>329</v>
      </c>
      <c r="F26" s="1">
        <v>18</v>
      </c>
      <c r="G26" s="404">
        <v>8</v>
      </c>
      <c r="H26" s="1">
        <v>2</v>
      </c>
      <c r="I26" s="68">
        <v>19</v>
      </c>
      <c r="J26" s="72" t="s">
        <v>1585</v>
      </c>
      <c r="K26" s="28">
        <v>6</v>
      </c>
      <c r="L26" s="28"/>
      <c r="M26" s="29" t="s">
        <v>327</v>
      </c>
      <c r="N26" s="109">
        <v>18</v>
      </c>
      <c r="O26" s="404">
        <v>8</v>
      </c>
      <c r="P26" s="1">
        <v>2</v>
      </c>
      <c r="S26" s="167">
        <v>8</v>
      </c>
      <c r="T26" s="201" t="s">
        <v>1771</v>
      </c>
      <c r="U26" s="162" t="s">
        <v>1665</v>
      </c>
      <c r="V26" s="199"/>
      <c r="W26" s="47"/>
      <c r="X26" s="166"/>
      <c r="Y26" s="167">
        <v>4</v>
      </c>
      <c r="Z26" s="201" t="s">
        <v>1602</v>
      </c>
      <c r="AA26" s="164" t="s">
        <v>1583</v>
      </c>
    </row>
    <row r="27" spans="1:27" ht="12.75">
      <c r="A27" s="1">
        <v>20</v>
      </c>
      <c r="B27" s="27" t="s">
        <v>328</v>
      </c>
      <c r="C27" s="28">
        <v>6</v>
      </c>
      <c r="D27" s="28"/>
      <c r="E27" s="30" t="s">
        <v>1412</v>
      </c>
      <c r="F27" s="1">
        <v>19</v>
      </c>
      <c r="G27" s="404">
        <v>9</v>
      </c>
      <c r="H27" s="1">
        <v>2</v>
      </c>
      <c r="I27" s="68"/>
      <c r="J27" s="72" t="s">
        <v>1585</v>
      </c>
      <c r="K27" s="76"/>
      <c r="L27" s="279">
        <v>6</v>
      </c>
      <c r="M27" s="89" t="s">
        <v>1417</v>
      </c>
      <c r="N27" s="109">
        <v>19</v>
      </c>
      <c r="O27" s="404">
        <v>9</v>
      </c>
      <c r="P27" s="1">
        <v>2</v>
      </c>
      <c r="Q27" s="38"/>
      <c r="R27" s="173"/>
      <c r="T27" s="47"/>
      <c r="U27" s="77"/>
      <c r="V27" s="199"/>
      <c r="W27" s="47"/>
      <c r="X27" s="166"/>
      <c r="Y27" s="167">
        <v>5</v>
      </c>
      <c r="Z27" s="201" t="s">
        <v>1603</v>
      </c>
      <c r="AA27" s="164" t="s">
        <v>1583</v>
      </c>
    </row>
    <row r="28" spans="1:27" ht="12.75">
      <c r="A28" s="1">
        <v>21</v>
      </c>
      <c r="B28" s="72" t="s">
        <v>1582</v>
      </c>
      <c r="C28" s="28">
        <v>6</v>
      </c>
      <c r="D28" s="28"/>
      <c r="E28" s="29" t="s">
        <v>331</v>
      </c>
      <c r="F28" s="1">
        <v>20</v>
      </c>
      <c r="G28" s="404">
        <v>10</v>
      </c>
      <c r="H28" s="1">
        <v>2</v>
      </c>
      <c r="I28" s="68">
        <v>20</v>
      </c>
      <c r="J28" s="27" t="s">
        <v>326</v>
      </c>
      <c r="K28" s="28">
        <v>6</v>
      </c>
      <c r="L28" s="28"/>
      <c r="M28" s="29" t="s">
        <v>1418</v>
      </c>
      <c r="N28" s="109">
        <v>20</v>
      </c>
      <c r="O28" s="404">
        <v>10</v>
      </c>
      <c r="P28" s="8">
        <v>2</v>
      </c>
      <c r="Q28" s="71" t="s">
        <v>306</v>
      </c>
      <c r="R28" s="166" t="s">
        <v>1458</v>
      </c>
      <c r="S28" s="8">
        <v>1</v>
      </c>
      <c r="T28" s="47" t="s">
        <v>1393</v>
      </c>
      <c r="U28" s="27" t="s">
        <v>2051</v>
      </c>
      <c r="V28" s="199"/>
      <c r="W28" s="47"/>
      <c r="X28" s="166"/>
      <c r="Y28" s="167">
        <v>6</v>
      </c>
      <c r="Z28" s="201" t="s">
        <v>1604</v>
      </c>
      <c r="AA28" s="164" t="s">
        <v>1583</v>
      </c>
    </row>
    <row r="29" spans="2:27" ht="12.75">
      <c r="B29" s="72" t="s">
        <v>1582</v>
      </c>
      <c r="C29" s="76"/>
      <c r="D29" s="279">
        <v>6</v>
      </c>
      <c r="E29" s="89" t="s">
        <v>1413</v>
      </c>
      <c r="F29" s="1">
        <v>21</v>
      </c>
      <c r="G29" s="404">
        <v>1</v>
      </c>
      <c r="H29" s="8">
        <v>3</v>
      </c>
      <c r="I29" s="68"/>
      <c r="J29" s="45"/>
      <c r="K29" s="28"/>
      <c r="L29" s="28"/>
      <c r="M29" s="27"/>
      <c r="S29" s="167">
        <v>2</v>
      </c>
      <c r="T29" s="201" t="s">
        <v>1424</v>
      </c>
      <c r="U29" s="164" t="s">
        <v>2051</v>
      </c>
      <c r="V29" s="199"/>
      <c r="W29" s="47"/>
      <c r="X29" s="166"/>
      <c r="Z29" s="38"/>
      <c r="AA29" s="146"/>
    </row>
    <row r="30" spans="1:27" ht="12.75">
      <c r="A30" s="1">
        <v>22</v>
      </c>
      <c r="B30" s="27" t="s">
        <v>330</v>
      </c>
      <c r="C30" s="28">
        <v>6</v>
      </c>
      <c r="D30" s="28"/>
      <c r="E30" s="29" t="s">
        <v>1414</v>
      </c>
      <c r="F30" s="1">
        <v>22</v>
      </c>
      <c r="G30" s="404">
        <v>2</v>
      </c>
      <c r="H30" s="8">
        <v>3</v>
      </c>
      <c r="I30" s="68"/>
      <c r="J30" s="45"/>
      <c r="K30" s="28"/>
      <c r="L30" s="28"/>
      <c r="M30" s="27"/>
      <c r="Q30"/>
      <c r="R30" s="174"/>
      <c r="S30"/>
      <c r="T30" s="141"/>
      <c r="U30"/>
      <c r="V30" s="199"/>
      <c r="W30" s="71" t="s">
        <v>323</v>
      </c>
      <c r="X30" s="175" t="s">
        <v>1440</v>
      </c>
      <c r="Y30" s="168">
        <v>1</v>
      </c>
      <c r="Z30" s="16" t="s">
        <v>1445</v>
      </c>
      <c r="AA30" s="22" t="s">
        <v>1587</v>
      </c>
    </row>
    <row r="31" spans="2:27" ht="12.75">
      <c r="B31" s="27"/>
      <c r="C31" s="28"/>
      <c r="D31" s="28"/>
      <c r="E31" s="30"/>
      <c r="G31" s="21"/>
      <c r="I31" s="68"/>
      <c r="J31" s="45"/>
      <c r="K31" s="28"/>
      <c r="L31" s="28"/>
      <c r="M31" s="27"/>
      <c r="Q31" s="71" t="s">
        <v>309</v>
      </c>
      <c r="R31" s="166" t="s">
        <v>1459</v>
      </c>
      <c r="S31" s="8">
        <v>1</v>
      </c>
      <c r="T31" s="47" t="s">
        <v>1425</v>
      </c>
      <c r="U31" s="35" t="s">
        <v>1380</v>
      </c>
      <c r="V31" s="199"/>
      <c r="W31" s="16"/>
      <c r="X31" s="175"/>
      <c r="Y31" s="168">
        <v>2</v>
      </c>
      <c r="Z31" s="16" t="s">
        <v>1446</v>
      </c>
      <c r="AA31" s="22" t="s">
        <v>1587</v>
      </c>
    </row>
    <row r="32" spans="1:26" ht="12.75">
      <c r="A32" s="1">
        <v>23</v>
      </c>
      <c r="B32" s="27" t="s">
        <v>179</v>
      </c>
      <c r="C32" s="28">
        <v>6</v>
      </c>
      <c r="D32" s="28"/>
      <c r="E32" s="22" t="s">
        <v>332</v>
      </c>
      <c r="F32" s="1">
        <v>23</v>
      </c>
      <c r="G32" s="28"/>
      <c r="I32" s="68">
        <v>21</v>
      </c>
      <c r="J32" s="45" t="s">
        <v>333</v>
      </c>
      <c r="K32" s="28">
        <v>6</v>
      </c>
      <c r="L32" s="28"/>
      <c r="M32" s="27" t="s">
        <v>334</v>
      </c>
      <c r="N32" s="109">
        <v>21</v>
      </c>
      <c r="S32" s="176">
        <v>2</v>
      </c>
      <c r="T32" s="201" t="s">
        <v>1426</v>
      </c>
      <c r="U32" s="162" t="s">
        <v>1380</v>
      </c>
      <c r="V32" s="200"/>
      <c r="W32" s="47"/>
      <c r="X32" s="166"/>
      <c r="Z32" s="38"/>
    </row>
    <row r="33" spans="1:27" ht="12.75">
      <c r="A33" s="1">
        <v>24</v>
      </c>
      <c r="B33" s="27" t="s">
        <v>183</v>
      </c>
      <c r="C33" s="28">
        <v>6</v>
      </c>
      <c r="D33" s="28"/>
      <c r="E33" s="27" t="s">
        <v>335</v>
      </c>
      <c r="F33" s="1">
        <v>24</v>
      </c>
      <c r="G33" s="28"/>
      <c r="I33" s="68">
        <v>22</v>
      </c>
      <c r="J33" s="45" t="s">
        <v>336</v>
      </c>
      <c r="K33" s="28">
        <v>6</v>
      </c>
      <c r="L33" s="28"/>
      <c r="M33" s="27" t="s">
        <v>337</v>
      </c>
      <c r="N33" s="109">
        <v>22</v>
      </c>
      <c r="S33" s="8">
        <v>3</v>
      </c>
      <c r="T33" s="47" t="s">
        <v>1427</v>
      </c>
      <c r="U33" s="35" t="s">
        <v>1380</v>
      </c>
      <c r="V33" s="200"/>
      <c r="W33" s="71" t="s">
        <v>1417</v>
      </c>
      <c r="X33" s="166" t="s">
        <v>1648</v>
      </c>
      <c r="Y33" s="167">
        <v>1</v>
      </c>
      <c r="Z33" s="201" t="s">
        <v>1611</v>
      </c>
      <c r="AA33" s="169" t="s">
        <v>1585</v>
      </c>
    </row>
    <row r="34" spans="1:27" ht="12.75">
      <c r="A34" s="1">
        <v>25</v>
      </c>
      <c r="B34" s="27" t="s">
        <v>187</v>
      </c>
      <c r="C34" s="28">
        <v>6</v>
      </c>
      <c r="D34" s="28"/>
      <c r="E34" s="27" t="s">
        <v>338</v>
      </c>
      <c r="F34" s="1">
        <v>25</v>
      </c>
      <c r="G34" s="28"/>
      <c r="I34" s="68">
        <v>23</v>
      </c>
      <c r="J34" s="45" t="s">
        <v>339</v>
      </c>
      <c r="K34" s="28">
        <v>6</v>
      </c>
      <c r="L34" s="28"/>
      <c r="M34" s="27" t="s">
        <v>340</v>
      </c>
      <c r="N34" s="109">
        <v>23</v>
      </c>
      <c r="S34" s="167">
        <v>4</v>
      </c>
      <c r="T34" s="201" t="s">
        <v>1428</v>
      </c>
      <c r="U34" s="162" t="s">
        <v>1380</v>
      </c>
      <c r="V34" s="195"/>
      <c r="W34" s="47"/>
      <c r="X34" s="166"/>
      <c r="Y34" s="167">
        <v>2</v>
      </c>
      <c r="Z34" s="201" t="s">
        <v>1606</v>
      </c>
      <c r="AA34" s="169" t="s">
        <v>1585</v>
      </c>
    </row>
    <row r="35" spans="1:27" ht="12.75">
      <c r="A35" s="1">
        <v>26</v>
      </c>
      <c r="B35" s="27" t="s">
        <v>193</v>
      </c>
      <c r="C35" s="28">
        <v>6</v>
      </c>
      <c r="D35" s="28"/>
      <c r="E35" s="27" t="s">
        <v>341</v>
      </c>
      <c r="F35" s="1">
        <v>26</v>
      </c>
      <c r="G35" s="28"/>
      <c r="I35" s="68">
        <v>24</v>
      </c>
      <c r="J35" s="45" t="s">
        <v>342</v>
      </c>
      <c r="K35" s="28">
        <v>6</v>
      </c>
      <c r="L35" s="28"/>
      <c r="M35" s="27" t="s">
        <v>343</v>
      </c>
      <c r="N35" s="109">
        <v>24</v>
      </c>
      <c r="S35" s="1">
        <v>5</v>
      </c>
      <c r="T35" s="47" t="s">
        <v>1429</v>
      </c>
      <c r="U35" s="35" t="s">
        <v>1380</v>
      </c>
      <c r="V35" s="195"/>
      <c r="W35" s="47"/>
      <c r="X35" s="166"/>
      <c r="Y35" s="167">
        <v>3</v>
      </c>
      <c r="Z35" s="201" t="s">
        <v>1607</v>
      </c>
      <c r="AA35" s="169" t="s">
        <v>1585</v>
      </c>
    </row>
    <row r="36" spans="1:27" ht="12.75">
      <c r="A36" s="1">
        <v>27</v>
      </c>
      <c r="B36" s="27" t="s">
        <v>197</v>
      </c>
      <c r="C36" s="28">
        <v>6</v>
      </c>
      <c r="D36" s="28"/>
      <c r="E36" s="27" t="s">
        <v>344</v>
      </c>
      <c r="F36" s="1">
        <v>27</v>
      </c>
      <c r="G36" s="28"/>
      <c r="I36" s="68">
        <v>25</v>
      </c>
      <c r="J36" s="45" t="s">
        <v>345</v>
      </c>
      <c r="K36" s="28">
        <v>6</v>
      </c>
      <c r="L36" s="28"/>
      <c r="M36" s="27" t="s">
        <v>346</v>
      </c>
      <c r="N36" s="109">
        <v>25</v>
      </c>
      <c r="S36" s="167">
        <v>6</v>
      </c>
      <c r="T36" s="201" t="s">
        <v>1430</v>
      </c>
      <c r="U36" s="162" t="s">
        <v>1380</v>
      </c>
      <c r="V36" s="195"/>
      <c r="W36" s="47"/>
      <c r="X36" s="166"/>
      <c r="Y36" s="167">
        <v>4</v>
      </c>
      <c r="Z36" s="201" t="s">
        <v>1608</v>
      </c>
      <c r="AA36" s="169" t="s">
        <v>1585</v>
      </c>
    </row>
    <row r="37" spans="1:27" ht="12.75">
      <c r="A37" s="1">
        <v>28</v>
      </c>
      <c r="B37" s="27" t="s">
        <v>203</v>
      </c>
      <c r="C37" s="28">
        <v>6</v>
      </c>
      <c r="D37" s="28"/>
      <c r="E37" s="27" t="s">
        <v>347</v>
      </c>
      <c r="F37" s="1">
        <v>28</v>
      </c>
      <c r="G37" s="28"/>
      <c r="I37" s="68">
        <v>26</v>
      </c>
      <c r="J37" s="45" t="s">
        <v>348</v>
      </c>
      <c r="K37" s="28">
        <v>6</v>
      </c>
      <c r="L37" s="28"/>
      <c r="M37" s="27" t="s">
        <v>349</v>
      </c>
      <c r="N37" s="109">
        <v>26</v>
      </c>
      <c r="T37" s="201"/>
      <c r="V37" s="195"/>
      <c r="W37" s="47"/>
      <c r="X37" s="166"/>
      <c r="Y37" s="167">
        <v>5</v>
      </c>
      <c r="Z37" s="201" t="s">
        <v>1609</v>
      </c>
      <c r="AA37" s="169" t="s">
        <v>1585</v>
      </c>
    </row>
    <row r="38" spans="1:27" ht="12.75">
      <c r="A38" s="1">
        <v>29</v>
      </c>
      <c r="B38" s="27" t="s">
        <v>209</v>
      </c>
      <c r="C38" s="28">
        <v>6</v>
      </c>
      <c r="D38" s="28"/>
      <c r="E38" s="27" t="s">
        <v>350</v>
      </c>
      <c r="F38" s="1">
        <v>29</v>
      </c>
      <c r="G38" s="28"/>
      <c r="I38" s="68">
        <v>27</v>
      </c>
      <c r="J38" s="45" t="s">
        <v>351</v>
      </c>
      <c r="K38" s="28">
        <v>6</v>
      </c>
      <c r="L38" s="28"/>
      <c r="M38" s="27" t="s">
        <v>352</v>
      </c>
      <c r="N38" s="109">
        <v>27</v>
      </c>
      <c r="Q38" s="71" t="s">
        <v>313</v>
      </c>
      <c r="R38" s="166" t="s">
        <v>1436</v>
      </c>
      <c r="S38" s="8">
        <v>1</v>
      </c>
      <c r="T38" s="47" t="s">
        <v>1431</v>
      </c>
      <c r="U38" s="35" t="s">
        <v>1382</v>
      </c>
      <c r="V38" s="195"/>
      <c r="W38" s="47"/>
      <c r="X38" s="166"/>
      <c r="Y38" s="167">
        <v>6</v>
      </c>
      <c r="Z38" s="201" t="s">
        <v>1610</v>
      </c>
      <c r="AA38" s="169" t="s">
        <v>1585</v>
      </c>
    </row>
    <row r="39" spans="1:23" ht="12.75">
      <c r="A39" s="1">
        <v>30</v>
      </c>
      <c r="B39" s="27" t="s">
        <v>215</v>
      </c>
      <c r="C39" s="28">
        <v>6</v>
      </c>
      <c r="D39" s="28"/>
      <c r="E39" s="27" t="s">
        <v>353</v>
      </c>
      <c r="F39" s="1">
        <v>30</v>
      </c>
      <c r="G39" s="28"/>
      <c r="I39" s="68">
        <v>28</v>
      </c>
      <c r="J39" s="45" t="s">
        <v>354</v>
      </c>
      <c r="K39" s="28">
        <v>6</v>
      </c>
      <c r="L39" s="28"/>
      <c r="M39" s="27" t="s">
        <v>355</v>
      </c>
      <c r="N39" s="109">
        <v>28</v>
      </c>
      <c r="S39" s="176">
        <v>2</v>
      </c>
      <c r="T39" s="201" t="s">
        <v>1432</v>
      </c>
      <c r="U39" s="162" t="s">
        <v>1382</v>
      </c>
      <c r="V39" s="195"/>
      <c r="W39" s="180"/>
    </row>
    <row r="40" spans="1:23" ht="12.75">
      <c r="A40" s="1">
        <v>31</v>
      </c>
      <c r="B40" s="27" t="s">
        <v>221</v>
      </c>
      <c r="C40" s="28">
        <v>6</v>
      </c>
      <c r="D40" s="28"/>
      <c r="E40" s="27" t="s">
        <v>356</v>
      </c>
      <c r="F40" s="1">
        <v>31</v>
      </c>
      <c r="G40" s="28"/>
      <c r="I40" s="68">
        <v>29</v>
      </c>
      <c r="J40" s="45" t="s">
        <v>357</v>
      </c>
      <c r="K40" s="28">
        <v>6</v>
      </c>
      <c r="L40" s="28"/>
      <c r="M40" s="27" t="s">
        <v>358</v>
      </c>
      <c r="N40" s="109">
        <v>29</v>
      </c>
      <c r="S40" s="8">
        <v>3</v>
      </c>
      <c r="T40" s="47" t="s">
        <v>1433</v>
      </c>
      <c r="U40" s="35" t="s">
        <v>1382</v>
      </c>
      <c r="V40" s="195"/>
      <c r="W40" s="180"/>
    </row>
    <row r="41" spans="1:23" ht="12.75">
      <c r="A41" s="1">
        <v>32</v>
      </c>
      <c r="B41" s="27" t="s">
        <v>227</v>
      </c>
      <c r="C41" s="28">
        <v>6</v>
      </c>
      <c r="D41" s="28"/>
      <c r="E41" s="27" t="s">
        <v>359</v>
      </c>
      <c r="F41" s="1">
        <v>32</v>
      </c>
      <c r="G41" s="28"/>
      <c r="I41" s="68">
        <v>30</v>
      </c>
      <c r="J41" s="45" t="s">
        <v>360</v>
      </c>
      <c r="K41" s="28">
        <v>6</v>
      </c>
      <c r="L41" s="28"/>
      <c r="M41" s="27" t="s">
        <v>361</v>
      </c>
      <c r="N41" s="109">
        <v>30</v>
      </c>
      <c r="S41" s="167">
        <v>4</v>
      </c>
      <c r="T41" s="201" t="s">
        <v>1434</v>
      </c>
      <c r="U41" s="162" t="s">
        <v>1382</v>
      </c>
      <c r="V41" s="195"/>
      <c r="W41" s="180"/>
    </row>
    <row r="42" spans="1:22" ht="12.75">
      <c r="A42" s="1">
        <v>33</v>
      </c>
      <c r="B42" s="27" t="s">
        <v>231</v>
      </c>
      <c r="C42" s="28">
        <v>6</v>
      </c>
      <c r="D42" s="28"/>
      <c r="E42" s="27" t="s">
        <v>362</v>
      </c>
      <c r="F42" s="1">
        <v>33</v>
      </c>
      <c r="G42" s="28"/>
      <c r="I42" s="68">
        <v>31</v>
      </c>
      <c r="J42" s="45" t="s">
        <v>363</v>
      </c>
      <c r="K42" s="28">
        <v>6</v>
      </c>
      <c r="L42" s="28"/>
      <c r="M42" s="27" t="s">
        <v>364</v>
      </c>
      <c r="N42" s="109">
        <v>31</v>
      </c>
      <c r="S42" s="1">
        <v>5</v>
      </c>
      <c r="T42" s="47" t="s">
        <v>1435</v>
      </c>
      <c r="U42" s="35" t="s">
        <v>1382</v>
      </c>
      <c r="V42" s="195"/>
    </row>
    <row r="43" spans="1:22" ht="12.75">
      <c r="A43" s="1">
        <v>34</v>
      </c>
      <c r="B43" s="27" t="s">
        <v>235</v>
      </c>
      <c r="C43" s="28">
        <v>6</v>
      </c>
      <c r="D43" s="28"/>
      <c r="E43" s="27" t="s">
        <v>365</v>
      </c>
      <c r="F43" s="1">
        <v>34</v>
      </c>
      <c r="G43" s="28"/>
      <c r="I43" s="68">
        <v>32</v>
      </c>
      <c r="J43" s="45" t="s">
        <v>366</v>
      </c>
      <c r="K43" s="28">
        <v>6</v>
      </c>
      <c r="L43" s="28"/>
      <c r="M43" s="27" t="s">
        <v>367</v>
      </c>
      <c r="N43" s="109">
        <v>32</v>
      </c>
      <c r="S43" s="167">
        <v>6</v>
      </c>
      <c r="T43" s="201" t="s">
        <v>1439</v>
      </c>
      <c r="U43" s="162" t="s">
        <v>1382</v>
      </c>
      <c r="V43" s="195"/>
    </row>
    <row r="44" spans="1:22" ht="12.75">
      <c r="A44" s="1">
        <v>35</v>
      </c>
      <c r="B44" s="27" t="s">
        <v>239</v>
      </c>
      <c r="C44" s="28">
        <v>6</v>
      </c>
      <c r="D44" s="28"/>
      <c r="E44" s="27" t="s">
        <v>368</v>
      </c>
      <c r="F44" s="1">
        <v>35</v>
      </c>
      <c r="G44" s="28"/>
      <c r="I44" s="68">
        <v>33</v>
      </c>
      <c r="J44" s="45" t="s">
        <v>369</v>
      </c>
      <c r="K44" s="28">
        <v>6</v>
      </c>
      <c r="L44" s="28"/>
      <c r="M44" s="27" t="s">
        <v>370</v>
      </c>
      <c r="N44" s="109">
        <v>33</v>
      </c>
      <c r="T44" s="38"/>
      <c r="V44" s="195"/>
    </row>
    <row r="45" spans="1:22" ht="12.75">
      <c r="A45" s="1">
        <v>36</v>
      </c>
      <c r="B45" s="27" t="s">
        <v>243</v>
      </c>
      <c r="C45" s="28">
        <v>6</v>
      </c>
      <c r="D45" s="28"/>
      <c r="E45" s="27" t="s">
        <v>371</v>
      </c>
      <c r="F45" s="1">
        <v>36</v>
      </c>
      <c r="G45" s="28"/>
      <c r="I45" s="68">
        <v>34</v>
      </c>
      <c r="J45" s="45" t="s">
        <v>372</v>
      </c>
      <c r="K45" s="28">
        <v>6</v>
      </c>
      <c r="L45" s="28"/>
      <c r="M45" s="27" t="s">
        <v>373</v>
      </c>
      <c r="N45" s="109">
        <v>34</v>
      </c>
      <c r="Q45" s="71" t="s">
        <v>1410</v>
      </c>
      <c r="R45" s="166" t="s">
        <v>1447</v>
      </c>
      <c r="S45" s="167">
        <v>1</v>
      </c>
      <c r="T45" s="201" t="s">
        <v>1593</v>
      </c>
      <c r="U45" s="164" t="s">
        <v>1581</v>
      </c>
      <c r="V45" s="195"/>
    </row>
    <row r="46" spans="1:22" ht="12.75">
      <c r="A46" s="1">
        <v>37</v>
      </c>
      <c r="B46" s="27" t="s">
        <v>247</v>
      </c>
      <c r="C46" s="28">
        <v>6</v>
      </c>
      <c r="D46" s="28"/>
      <c r="E46" s="27" t="s">
        <v>374</v>
      </c>
      <c r="F46" s="1">
        <v>37</v>
      </c>
      <c r="G46" s="28"/>
      <c r="I46" s="68">
        <v>35</v>
      </c>
      <c r="J46" s="45" t="s">
        <v>375</v>
      </c>
      <c r="K46" s="28">
        <v>6</v>
      </c>
      <c r="L46" s="28"/>
      <c r="M46" s="27" t="s">
        <v>376</v>
      </c>
      <c r="N46" s="109">
        <v>35</v>
      </c>
      <c r="S46" s="167">
        <v>2</v>
      </c>
      <c r="T46" s="201" t="s">
        <v>1588</v>
      </c>
      <c r="U46" s="164" t="s">
        <v>1581</v>
      </c>
      <c r="V46" s="195"/>
    </row>
    <row r="47" spans="1:22" ht="12.75">
      <c r="A47" s="1">
        <v>38</v>
      </c>
      <c r="B47" s="27" t="s">
        <v>251</v>
      </c>
      <c r="C47" s="28">
        <v>6</v>
      </c>
      <c r="D47" s="28"/>
      <c r="E47" s="27" t="s">
        <v>377</v>
      </c>
      <c r="F47" s="1">
        <v>38</v>
      </c>
      <c r="G47" s="28"/>
      <c r="I47" s="68">
        <v>36</v>
      </c>
      <c r="J47" s="45" t="s">
        <v>378</v>
      </c>
      <c r="K47" s="28">
        <v>6</v>
      </c>
      <c r="L47" s="28"/>
      <c r="M47" s="27" t="s">
        <v>379</v>
      </c>
      <c r="N47" s="109">
        <v>36</v>
      </c>
      <c r="S47" s="167">
        <v>3</v>
      </c>
      <c r="T47" s="201" t="s">
        <v>1589</v>
      </c>
      <c r="U47" s="164" t="s">
        <v>1581</v>
      </c>
      <c r="V47" s="195"/>
    </row>
    <row r="48" spans="1:22" ht="12.75">
      <c r="A48" s="1">
        <v>39</v>
      </c>
      <c r="B48" s="27" t="s">
        <v>255</v>
      </c>
      <c r="C48" s="28">
        <v>6</v>
      </c>
      <c r="D48" s="28"/>
      <c r="E48" s="27" t="s">
        <v>380</v>
      </c>
      <c r="F48" s="1">
        <v>39</v>
      </c>
      <c r="G48" s="28"/>
      <c r="I48" s="68">
        <v>37</v>
      </c>
      <c r="J48" s="45" t="s">
        <v>381</v>
      </c>
      <c r="K48" s="28">
        <v>6</v>
      </c>
      <c r="L48" s="28"/>
      <c r="M48" s="27" t="s">
        <v>382</v>
      </c>
      <c r="N48" s="109">
        <v>37</v>
      </c>
      <c r="S48" s="167">
        <v>4</v>
      </c>
      <c r="T48" s="201" t="s">
        <v>1590</v>
      </c>
      <c r="U48" s="164" t="s">
        <v>1581</v>
      </c>
      <c r="V48" s="195"/>
    </row>
    <row r="49" spans="1:22" ht="12.75">
      <c r="A49" s="1">
        <v>40</v>
      </c>
      <c r="B49" s="27" t="s">
        <v>259</v>
      </c>
      <c r="C49" s="28">
        <v>6</v>
      </c>
      <c r="D49" s="28"/>
      <c r="E49" s="27" t="s">
        <v>383</v>
      </c>
      <c r="F49" s="1">
        <v>40</v>
      </c>
      <c r="G49" s="28"/>
      <c r="I49" s="68">
        <v>38</v>
      </c>
      <c r="J49" s="45" t="s">
        <v>384</v>
      </c>
      <c r="K49" s="28">
        <v>6</v>
      </c>
      <c r="L49" s="28"/>
      <c r="M49" s="27" t="s">
        <v>385</v>
      </c>
      <c r="N49" s="109">
        <v>38</v>
      </c>
      <c r="S49" s="167">
        <v>5</v>
      </c>
      <c r="T49" s="201" t="s">
        <v>1591</v>
      </c>
      <c r="U49" s="164" t="s">
        <v>1581</v>
      </c>
      <c r="V49" s="195"/>
    </row>
    <row r="50" spans="1:22" ht="12.75">
      <c r="A50" s="1">
        <v>41</v>
      </c>
      <c r="B50" s="27" t="s">
        <v>263</v>
      </c>
      <c r="C50" s="28">
        <v>6</v>
      </c>
      <c r="D50" s="28"/>
      <c r="E50" s="27" t="s">
        <v>386</v>
      </c>
      <c r="F50" s="1">
        <v>41</v>
      </c>
      <c r="G50" s="28"/>
      <c r="I50" s="68">
        <v>39</v>
      </c>
      <c r="J50" s="45" t="s">
        <v>387</v>
      </c>
      <c r="K50" s="28">
        <v>6</v>
      </c>
      <c r="L50" s="28"/>
      <c r="M50" s="27" t="s">
        <v>388</v>
      </c>
      <c r="N50" s="109">
        <v>39</v>
      </c>
      <c r="S50" s="167">
        <v>6</v>
      </c>
      <c r="T50" s="201" t="s">
        <v>1592</v>
      </c>
      <c r="U50" s="164" t="s">
        <v>1581</v>
      </c>
      <c r="V50" s="195"/>
    </row>
    <row r="51" spans="1:22" ht="12.75">
      <c r="A51" s="1">
        <v>42</v>
      </c>
      <c r="B51" s="27" t="s">
        <v>267</v>
      </c>
      <c r="C51" s="28">
        <v>6</v>
      </c>
      <c r="D51" s="28"/>
      <c r="E51" s="27" t="s">
        <v>389</v>
      </c>
      <c r="F51" s="1">
        <v>42</v>
      </c>
      <c r="G51" s="28"/>
      <c r="I51" s="68">
        <v>40</v>
      </c>
      <c r="J51" s="45" t="s">
        <v>390</v>
      </c>
      <c r="K51" s="28">
        <v>6</v>
      </c>
      <c r="L51" s="28"/>
      <c r="M51" s="27" t="s">
        <v>391</v>
      </c>
      <c r="N51" s="109">
        <v>40</v>
      </c>
      <c r="T51" s="38"/>
      <c r="U51" s="146"/>
      <c r="V51" s="195"/>
    </row>
    <row r="52" spans="1:22" ht="12.75">
      <c r="A52" s="1">
        <v>43</v>
      </c>
      <c r="B52" s="27" t="s">
        <v>271</v>
      </c>
      <c r="C52" s="28">
        <v>6</v>
      </c>
      <c r="D52" s="28"/>
      <c r="E52" s="27" t="s">
        <v>392</v>
      </c>
      <c r="F52" s="1">
        <v>43</v>
      </c>
      <c r="G52" s="28"/>
      <c r="I52" s="68">
        <v>41</v>
      </c>
      <c r="J52" s="45" t="s">
        <v>393</v>
      </c>
      <c r="K52" s="28">
        <v>6</v>
      </c>
      <c r="L52" s="28"/>
      <c r="M52" s="27" t="s">
        <v>394</v>
      </c>
      <c r="N52" s="109">
        <v>41</v>
      </c>
      <c r="Q52" s="71" t="s">
        <v>329</v>
      </c>
      <c r="R52" s="175" t="s">
        <v>1441</v>
      </c>
      <c r="S52" s="168">
        <v>1</v>
      </c>
      <c r="T52" s="16" t="s">
        <v>1437</v>
      </c>
      <c r="U52" s="22" t="s">
        <v>1586</v>
      </c>
      <c r="V52" s="195"/>
    </row>
    <row r="53" spans="1:22" ht="12.75">
      <c r="A53" s="1">
        <v>44</v>
      </c>
      <c r="B53" s="27" t="s">
        <v>275</v>
      </c>
      <c r="C53" s="28">
        <v>6</v>
      </c>
      <c r="D53" s="28"/>
      <c r="E53" s="27" t="s">
        <v>395</v>
      </c>
      <c r="F53" s="1">
        <v>44</v>
      </c>
      <c r="G53" s="28"/>
      <c r="I53" s="68">
        <v>42</v>
      </c>
      <c r="J53" s="45" t="s">
        <v>396</v>
      </c>
      <c r="K53" s="28">
        <v>6</v>
      </c>
      <c r="L53" s="28"/>
      <c r="M53" s="27" t="s">
        <v>397</v>
      </c>
      <c r="N53" s="109">
        <v>42</v>
      </c>
      <c r="Q53" s="16"/>
      <c r="R53" s="175"/>
      <c r="S53" s="168">
        <v>2</v>
      </c>
      <c r="T53" s="16" t="s">
        <v>1438</v>
      </c>
      <c r="U53" s="22" t="s">
        <v>1586</v>
      </c>
      <c r="V53" s="195"/>
    </row>
    <row r="54" spans="2:22" ht="12.75">
      <c r="B54" s="27"/>
      <c r="C54" s="28"/>
      <c r="D54" s="28"/>
      <c r="E54" s="27"/>
      <c r="G54" s="28"/>
      <c r="I54" s="68">
        <v>43</v>
      </c>
      <c r="J54" s="45" t="s">
        <v>398</v>
      </c>
      <c r="K54" s="28">
        <v>6</v>
      </c>
      <c r="L54" s="28"/>
      <c r="M54" s="27" t="s">
        <v>399</v>
      </c>
      <c r="N54" s="109">
        <v>43</v>
      </c>
      <c r="T54" s="38"/>
      <c r="V54" s="195"/>
    </row>
    <row r="55" spans="2:22" ht="12.75">
      <c r="B55" s="113" t="s">
        <v>1700</v>
      </c>
      <c r="C55" s="10" t="s">
        <v>1451</v>
      </c>
      <c r="D55" s="10" t="s">
        <v>1450</v>
      </c>
      <c r="E55" s="113" t="s">
        <v>1693</v>
      </c>
      <c r="F55" s="112" t="s">
        <v>1697</v>
      </c>
      <c r="J55" s="14"/>
      <c r="K55" s="5"/>
      <c r="L55" s="5"/>
      <c r="Q55" s="71" t="s">
        <v>1413</v>
      </c>
      <c r="R55" s="166" t="s">
        <v>1449</v>
      </c>
      <c r="S55" s="167">
        <v>1</v>
      </c>
      <c r="T55" s="201" t="s">
        <v>1599</v>
      </c>
      <c r="U55" s="169" t="s">
        <v>1582</v>
      </c>
      <c r="V55" s="195"/>
    </row>
    <row r="56" spans="9:22" ht="12.75">
      <c r="I56" s="104"/>
      <c r="J56" s="7"/>
      <c r="K56" s="11"/>
      <c r="L56" s="11"/>
      <c r="M56" s="11"/>
      <c r="N56" s="105"/>
      <c r="S56" s="167">
        <v>2</v>
      </c>
      <c r="T56" s="201" t="s">
        <v>1594</v>
      </c>
      <c r="U56" s="169" t="s">
        <v>1582</v>
      </c>
      <c r="V56" s="195"/>
    </row>
    <row r="57" spans="1:21" ht="12.75">
      <c r="A57" s="137" t="s">
        <v>1452</v>
      </c>
      <c r="B57" s="7">
        <f>A53</f>
        <v>44</v>
      </c>
      <c r="C57" s="10">
        <f>SUM(C7:C53)</f>
        <v>228</v>
      </c>
      <c r="D57" s="10">
        <f>SUM(D7:D53)</f>
        <v>28</v>
      </c>
      <c r="E57" s="7">
        <f>C57+D57</f>
        <v>256</v>
      </c>
      <c r="F57" s="297">
        <f>F53</f>
        <v>44</v>
      </c>
      <c r="I57" s="105"/>
      <c r="J57" s="2"/>
      <c r="N57" s="105"/>
      <c r="S57" s="167">
        <v>3</v>
      </c>
      <c r="T57" s="201" t="s">
        <v>1595</v>
      </c>
      <c r="U57" s="325" t="s">
        <v>1582</v>
      </c>
    </row>
    <row r="58" spans="1:21" ht="12.75">
      <c r="A58" s="137" t="s">
        <v>1453</v>
      </c>
      <c r="B58" s="7">
        <f>I54</f>
        <v>43</v>
      </c>
      <c r="C58" s="10">
        <f>SUM(K7:K54)</f>
        <v>224</v>
      </c>
      <c r="D58" s="10">
        <f>SUM(L7:L54)</f>
        <v>18</v>
      </c>
      <c r="E58" s="7">
        <f>C58+D58</f>
        <v>242</v>
      </c>
      <c r="F58" s="297">
        <f>N54</f>
        <v>43</v>
      </c>
      <c r="S58" s="167">
        <v>4</v>
      </c>
      <c r="T58" s="201" t="s">
        <v>1596</v>
      </c>
      <c r="U58" s="325" t="s">
        <v>1582</v>
      </c>
    </row>
    <row r="59" spans="19:21" ht="12.75">
      <c r="S59" s="167">
        <v>5</v>
      </c>
      <c r="T59" s="201" t="s">
        <v>1597</v>
      </c>
      <c r="U59" s="325" t="s">
        <v>1582</v>
      </c>
    </row>
    <row r="60" spans="1:21" ht="12.75">
      <c r="A60" s="137" t="s">
        <v>1454</v>
      </c>
      <c r="B60" s="7">
        <f>SUM(B57:B58)</f>
        <v>87</v>
      </c>
      <c r="C60" s="10">
        <f>C57+C58</f>
        <v>452</v>
      </c>
      <c r="D60" s="10">
        <f>D57+D58</f>
        <v>46</v>
      </c>
      <c r="E60" s="7">
        <f>C60+D60</f>
        <v>498</v>
      </c>
      <c r="F60" s="10">
        <f>F57+F58</f>
        <v>87</v>
      </c>
      <c r="S60" s="167">
        <v>6</v>
      </c>
      <c r="T60" s="201" t="s">
        <v>1598</v>
      </c>
      <c r="U60" s="325" t="s">
        <v>1582</v>
      </c>
    </row>
    <row r="61" spans="1:6" ht="12.75">
      <c r="A61" s="91"/>
      <c r="D61" s="7"/>
      <c r="F61" s="91"/>
    </row>
    <row r="62" spans="1:22" ht="12.75">
      <c r="A62" s="91"/>
      <c r="D62" s="7"/>
      <c r="F62" s="91"/>
      <c r="V62" s="268"/>
    </row>
    <row r="63" spans="1:22" ht="12.75">
      <c r="A63" s="91"/>
      <c r="D63" s="7"/>
      <c r="F63" s="91"/>
      <c r="V63" s="268"/>
    </row>
    <row r="64" ht="12.75">
      <c r="V64" s="268"/>
    </row>
    <row r="65" spans="1:27" s="271" customFormat="1" ht="12.75">
      <c r="A65" s="104"/>
      <c r="B65" s="267"/>
      <c r="C65" s="267"/>
      <c r="D65" s="267"/>
      <c r="E65" s="106"/>
      <c r="F65" s="104"/>
      <c r="G65" s="15"/>
      <c r="H65" s="268"/>
      <c r="I65" s="104"/>
      <c r="J65" s="73"/>
      <c r="K65" s="267"/>
      <c r="L65" s="267"/>
      <c r="M65" s="106"/>
      <c r="N65" s="105"/>
      <c r="O65" s="268"/>
      <c r="P65" s="268"/>
      <c r="Q65" s="47"/>
      <c r="R65" s="166"/>
      <c r="S65" s="8"/>
      <c r="T65" s="8"/>
      <c r="U65" s="8"/>
      <c r="V65" s="268"/>
      <c r="W65" s="268"/>
      <c r="X65" s="268"/>
      <c r="Y65" s="268"/>
      <c r="Z65" s="270"/>
      <c r="AA65" s="268"/>
    </row>
    <row r="66" spans="1:27" s="271" customFormat="1" ht="12.75">
      <c r="A66" s="104"/>
      <c r="B66" s="267"/>
      <c r="C66" s="267"/>
      <c r="D66" s="267"/>
      <c r="E66" s="106"/>
      <c r="F66" s="104"/>
      <c r="G66" s="15"/>
      <c r="H66" s="268"/>
      <c r="I66" s="104"/>
      <c r="J66" s="73"/>
      <c r="K66" s="267"/>
      <c r="L66" s="267"/>
      <c r="M66" s="106"/>
      <c r="N66" s="105"/>
      <c r="O66" s="268"/>
      <c r="P66" s="268"/>
      <c r="Q66" s="47"/>
      <c r="R66" s="166"/>
      <c r="S66" s="8"/>
      <c r="T66" s="8"/>
      <c r="U66" s="8"/>
      <c r="V66" s="268"/>
      <c r="W66" s="268"/>
      <c r="X66" s="268"/>
      <c r="Y66" s="268"/>
      <c r="Z66" s="270"/>
      <c r="AA66" s="268"/>
    </row>
    <row r="67" spans="1:27" s="271" customFormat="1" ht="12.75">
      <c r="A67" s="104"/>
      <c r="B67" s="267"/>
      <c r="C67" s="267"/>
      <c r="D67" s="267"/>
      <c r="E67" s="106"/>
      <c r="F67" s="104"/>
      <c r="G67" s="15"/>
      <c r="H67" s="268"/>
      <c r="I67" s="104"/>
      <c r="J67" s="73"/>
      <c r="K67" s="267"/>
      <c r="N67" s="105"/>
      <c r="O67" s="268"/>
      <c r="P67" s="268"/>
      <c r="Q67" s="165"/>
      <c r="R67" s="269"/>
      <c r="S67" s="268"/>
      <c r="T67" s="268"/>
      <c r="U67" s="268"/>
      <c r="V67" s="268"/>
      <c r="W67" s="268"/>
      <c r="X67" s="268"/>
      <c r="Y67" s="268"/>
      <c r="Z67" s="270"/>
      <c r="AA67" s="268"/>
    </row>
    <row r="68" spans="1:27" s="271" customFormat="1" ht="12.75">
      <c r="A68" s="104"/>
      <c r="B68" s="267"/>
      <c r="C68" s="267"/>
      <c r="D68" s="267"/>
      <c r="E68" s="106"/>
      <c r="F68" s="104"/>
      <c r="G68" s="15"/>
      <c r="H68" s="268"/>
      <c r="I68" s="104"/>
      <c r="J68" s="73"/>
      <c r="K68" s="267"/>
      <c r="N68" s="105"/>
      <c r="O68" s="268"/>
      <c r="P68" s="268"/>
      <c r="Q68" s="165"/>
      <c r="R68" s="269"/>
      <c r="S68" s="268"/>
      <c r="T68" s="268"/>
      <c r="U68" s="268"/>
      <c r="V68" s="268"/>
      <c r="W68" s="268"/>
      <c r="X68" s="268"/>
      <c r="Y68" s="268"/>
      <c r="Z68" s="270"/>
      <c r="AA68" s="268"/>
    </row>
    <row r="69" spans="1:27" s="271" customFormat="1" ht="12.75">
      <c r="A69" s="104"/>
      <c r="B69" s="267"/>
      <c r="C69" s="267"/>
      <c r="D69" s="267"/>
      <c r="E69" s="106"/>
      <c r="F69" s="104"/>
      <c r="G69" s="15"/>
      <c r="H69" s="268"/>
      <c r="I69" s="104"/>
      <c r="J69" s="73"/>
      <c r="K69" s="267"/>
      <c r="L69" s="267"/>
      <c r="M69" s="106"/>
      <c r="N69" s="105"/>
      <c r="O69" s="268"/>
      <c r="P69" s="268"/>
      <c r="Q69" s="165"/>
      <c r="R69" s="269"/>
      <c r="S69" s="268"/>
      <c r="T69" s="268"/>
      <c r="U69" s="268"/>
      <c r="V69" s="268"/>
      <c r="W69" s="268"/>
      <c r="X69" s="268"/>
      <c r="Y69" s="268"/>
      <c r="Z69" s="270"/>
      <c r="AA69" s="268"/>
    </row>
    <row r="70" spans="1:27" s="271" customFormat="1" ht="12.75">
      <c r="A70" s="104"/>
      <c r="B70" s="267"/>
      <c r="C70" s="267"/>
      <c r="D70" s="267"/>
      <c r="E70" s="106"/>
      <c r="F70" s="104"/>
      <c r="G70" s="15"/>
      <c r="H70" s="268"/>
      <c r="I70" s="104"/>
      <c r="J70" s="73"/>
      <c r="K70" s="267"/>
      <c r="L70" s="267"/>
      <c r="M70" s="106"/>
      <c r="N70" s="105"/>
      <c r="O70" s="268"/>
      <c r="P70" s="268"/>
      <c r="Q70" s="165"/>
      <c r="R70" s="269"/>
      <c r="S70" s="268"/>
      <c r="T70" s="268"/>
      <c r="U70" s="268"/>
      <c r="V70" s="268"/>
      <c r="W70" s="268"/>
      <c r="X70" s="268"/>
      <c r="Y70" s="268"/>
      <c r="Z70" s="270"/>
      <c r="AA70" s="268"/>
    </row>
    <row r="71" spans="1:27" s="271" customFormat="1" ht="12.75">
      <c r="A71" s="104"/>
      <c r="B71" s="267"/>
      <c r="C71" s="267"/>
      <c r="D71" s="267"/>
      <c r="E71" s="106"/>
      <c r="F71" s="104"/>
      <c r="G71" s="15"/>
      <c r="H71" s="268"/>
      <c r="I71" s="104"/>
      <c r="J71" s="73"/>
      <c r="K71" s="267"/>
      <c r="L71" s="267"/>
      <c r="M71" s="106"/>
      <c r="N71" s="105"/>
      <c r="O71" s="268"/>
      <c r="P71" s="268"/>
      <c r="Q71" s="165"/>
      <c r="R71" s="269"/>
      <c r="S71" s="268"/>
      <c r="T71" s="268"/>
      <c r="U71" s="268"/>
      <c r="V71" s="268"/>
      <c r="W71" s="268"/>
      <c r="X71" s="268"/>
      <c r="Y71" s="268"/>
      <c r="Z71" s="270"/>
      <c r="AA71" s="268"/>
    </row>
    <row r="72" spans="1:27" s="271" customFormat="1" ht="12.75">
      <c r="A72" s="104"/>
      <c r="B72" s="267"/>
      <c r="C72" s="267"/>
      <c r="D72" s="267"/>
      <c r="E72" s="106"/>
      <c r="F72" s="104"/>
      <c r="G72" s="15"/>
      <c r="H72" s="268"/>
      <c r="I72" s="104"/>
      <c r="J72" s="73"/>
      <c r="K72" s="267"/>
      <c r="L72" s="267"/>
      <c r="M72" s="106"/>
      <c r="N72" s="105"/>
      <c r="O72" s="268"/>
      <c r="P72" s="268"/>
      <c r="Q72" s="165"/>
      <c r="R72" s="269"/>
      <c r="S72" s="268"/>
      <c r="T72" s="268"/>
      <c r="U72" s="268"/>
      <c r="V72" s="268"/>
      <c r="W72" s="268"/>
      <c r="X72" s="268"/>
      <c r="Y72" s="268"/>
      <c r="Z72" s="270"/>
      <c r="AA72" s="268"/>
    </row>
    <row r="73" spans="1:27" s="271" customFormat="1" ht="12.75">
      <c r="A73" s="104"/>
      <c r="B73" s="267"/>
      <c r="C73" s="267"/>
      <c r="D73" s="267"/>
      <c r="E73" s="106"/>
      <c r="F73" s="104"/>
      <c r="G73" s="15"/>
      <c r="H73" s="268"/>
      <c r="I73" s="104"/>
      <c r="J73" s="73"/>
      <c r="K73" s="267"/>
      <c r="L73" s="267"/>
      <c r="M73" s="106"/>
      <c r="N73" s="105"/>
      <c r="O73" s="268"/>
      <c r="P73" s="268"/>
      <c r="Q73" s="165"/>
      <c r="R73" s="269"/>
      <c r="S73" s="268"/>
      <c r="T73" s="268"/>
      <c r="U73" s="268"/>
      <c r="V73" s="268"/>
      <c r="W73" s="268"/>
      <c r="X73" s="268"/>
      <c r="Y73" s="268"/>
      <c r="Z73" s="270"/>
      <c r="AA73" s="268"/>
    </row>
    <row r="74" spans="1:27" s="271" customFormat="1" ht="12.75">
      <c r="A74" s="104"/>
      <c r="B74" s="267"/>
      <c r="C74" s="267"/>
      <c r="D74" s="267"/>
      <c r="E74" s="106"/>
      <c r="F74" s="104"/>
      <c r="G74" s="15"/>
      <c r="H74" s="268"/>
      <c r="I74" s="104"/>
      <c r="J74" s="73"/>
      <c r="K74" s="267"/>
      <c r="L74" s="267"/>
      <c r="M74" s="106"/>
      <c r="N74" s="105"/>
      <c r="O74" s="268"/>
      <c r="P74" s="268"/>
      <c r="Q74" s="165"/>
      <c r="R74" s="269"/>
      <c r="S74" s="268"/>
      <c r="T74" s="268"/>
      <c r="U74" s="268"/>
      <c r="V74" s="268"/>
      <c r="W74" s="268"/>
      <c r="X74" s="268"/>
      <c r="Y74" s="268"/>
      <c r="Z74" s="270"/>
      <c r="AA74" s="268"/>
    </row>
    <row r="75" spans="1:27" s="271" customFormat="1" ht="12.75">
      <c r="A75" s="104"/>
      <c r="B75" s="267"/>
      <c r="C75" s="267"/>
      <c r="D75" s="267"/>
      <c r="E75" s="106"/>
      <c r="F75" s="104"/>
      <c r="G75" s="15"/>
      <c r="H75" s="268"/>
      <c r="I75" s="104"/>
      <c r="J75" s="73"/>
      <c r="K75" s="267"/>
      <c r="L75" s="267"/>
      <c r="M75" s="106"/>
      <c r="N75" s="105"/>
      <c r="O75" s="268"/>
      <c r="P75" s="268"/>
      <c r="Q75" s="165"/>
      <c r="R75" s="269"/>
      <c r="S75" s="268"/>
      <c r="T75" s="268"/>
      <c r="U75" s="268"/>
      <c r="V75" s="268"/>
      <c r="W75" s="268"/>
      <c r="X75" s="268"/>
      <c r="Y75" s="268"/>
      <c r="Z75" s="270"/>
      <c r="AA75" s="268"/>
    </row>
    <row r="76" spans="1:27" s="271" customFormat="1" ht="12.75">
      <c r="A76" s="104"/>
      <c r="B76" s="267"/>
      <c r="C76" s="267"/>
      <c r="D76" s="267"/>
      <c r="E76" s="106"/>
      <c r="F76" s="104"/>
      <c r="G76" s="15"/>
      <c r="H76" s="268"/>
      <c r="I76" s="104"/>
      <c r="J76" s="73"/>
      <c r="K76" s="267"/>
      <c r="L76" s="267"/>
      <c r="M76" s="106"/>
      <c r="N76" s="105"/>
      <c r="O76" s="268"/>
      <c r="P76" s="268"/>
      <c r="Q76" s="165"/>
      <c r="R76" s="269"/>
      <c r="S76" s="268"/>
      <c r="T76" s="268"/>
      <c r="U76" s="268"/>
      <c r="V76" s="268"/>
      <c r="W76" s="268"/>
      <c r="X76" s="268"/>
      <c r="Y76" s="268"/>
      <c r="Z76" s="270"/>
      <c r="AA76" s="268"/>
    </row>
    <row r="77" spans="1:27" s="271" customFormat="1" ht="12.75">
      <c r="A77" s="104"/>
      <c r="B77" s="267"/>
      <c r="C77" s="267"/>
      <c r="D77" s="267"/>
      <c r="E77" s="106"/>
      <c r="F77" s="104"/>
      <c r="G77" s="15"/>
      <c r="H77" s="268"/>
      <c r="I77" s="104"/>
      <c r="J77" s="73"/>
      <c r="K77" s="267"/>
      <c r="L77" s="267"/>
      <c r="M77" s="106"/>
      <c r="N77" s="105"/>
      <c r="O77" s="268"/>
      <c r="P77" s="268"/>
      <c r="Q77" s="165"/>
      <c r="R77" s="269"/>
      <c r="S77" s="268"/>
      <c r="T77" s="268"/>
      <c r="U77" s="268"/>
      <c r="V77" s="268"/>
      <c r="W77" s="268"/>
      <c r="X77" s="268"/>
      <c r="Y77" s="268"/>
      <c r="Z77" s="270"/>
      <c r="AA77" s="268"/>
    </row>
    <row r="78" spans="1:27" s="271" customFormat="1" ht="12.75">
      <c r="A78" s="104"/>
      <c r="B78" s="267"/>
      <c r="C78" s="267"/>
      <c r="D78" s="267"/>
      <c r="E78" s="106"/>
      <c r="F78" s="104"/>
      <c r="G78" s="15"/>
      <c r="H78" s="268"/>
      <c r="I78" s="104"/>
      <c r="J78" s="73"/>
      <c r="K78" s="267"/>
      <c r="L78" s="267"/>
      <c r="M78" s="106"/>
      <c r="N78" s="105"/>
      <c r="O78" s="268"/>
      <c r="P78" s="268"/>
      <c r="Q78" s="165"/>
      <c r="R78" s="269"/>
      <c r="S78" s="268"/>
      <c r="T78" s="268"/>
      <c r="U78" s="268"/>
      <c r="V78" s="268"/>
      <c r="W78" s="268"/>
      <c r="X78" s="268"/>
      <c r="Y78" s="268"/>
      <c r="Z78" s="270"/>
      <c r="AA78" s="268"/>
    </row>
    <row r="79" spans="1:27" s="271" customFormat="1" ht="12.75">
      <c r="A79" s="104"/>
      <c r="B79" s="267"/>
      <c r="C79" s="267"/>
      <c r="D79" s="267"/>
      <c r="E79" s="106"/>
      <c r="F79" s="104"/>
      <c r="G79" s="15"/>
      <c r="H79" s="268"/>
      <c r="I79" s="104"/>
      <c r="J79" s="73"/>
      <c r="K79" s="267"/>
      <c r="L79" s="267"/>
      <c r="M79" s="106"/>
      <c r="N79" s="105"/>
      <c r="O79" s="268"/>
      <c r="P79" s="268"/>
      <c r="Q79" s="165"/>
      <c r="R79" s="269"/>
      <c r="S79" s="268"/>
      <c r="T79" s="268"/>
      <c r="U79" s="268"/>
      <c r="V79" s="268"/>
      <c r="W79" s="268"/>
      <c r="X79" s="268"/>
      <c r="Y79" s="268"/>
      <c r="Z79" s="270"/>
      <c r="AA79" s="268"/>
    </row>
    <row r="80" spans="1:27" s="271" customFormat="1" ht="12.75">
      <c r="A80" s="104"/>
      <c r="B80" s="267"/>
      <c r="C80" s="267"/>
      <c r="D80" s="267"/>
      <c r="E80" s="106"/>
      <c r="F80" s="104"/>
      <c r="G80" s="15"/>
      <c r="H80" s="268"/>
      <c r="I80" s="104"/>
      <c r="J80" s="73"/>
      <c r="K80" s="267"/>
      <c r="L80" s="267"/>
      <c r="M80" s="106"/>
      <c r="N80" s="105"/>
      <c r="O80" s="268"/>
      <c r="P80" s="268"/>
      <c r="Q80" s="165"/>
      <c r="R80" s="269"/>
      <c r="S80" s="268"/>
      <c r="T80" s="268"/>
      <c r="U80" s="268"/>
      <c r="V80" s="268"/>
      <c r="W80" s="268"/>
      <c r="X80" s="268"/>
      <c r="Y80" s="268"/>
      <c r="Z80" s="270"/>
      <c r="AA80" s="268"/>
    </row>
    <row r="81" spans="1:27" s="271" customFormat="1" ht="12.75">
      <c r="A81" s="104"/>
      <c r="B81" s="267"/>
      <c r="C81" s="267"/>
      <c r="D81" s="267"/>
      <c r="E81" s="106"/>
      <c r="F81" s="104"/>
      <c r="G81" s="15"/>
      <c r="H81" s="268"/>
      <c r="I81" s="104"/>
      <c r="J81" s="73"/>
      <c r="K81" s="267"/>
      <c r="L81" s="267"/>
      <c r="M81" s="106"/>
      <c r="N81" s="105"/>
      <c r="O81" s="268"/>
      <c r="P81" s="268"/>
      <c r="Q81" s="165"/>
      <c r="R81" s="269"/>
      <c r="S81" s="268"/>
      <c r="T81" s="268"/>
      <c r="U81" s="268"/>
      <c r="V81" s="268"/>
      <c r="W81" s="268"/>
      <c r="X81" s="268"/>
      <c r="Y81" s="268"/>
      <c r="Z81" s="270"/>
      <c r="AA81" s="268"/>
    </row>
    <row r="82" spans="1:27" s="271" customFormat="1" ht="12.75">
      <c r="A82" s="104"/>
      <c r="B82" s="267"/>
      <c r="C82" s="267"/>
      <c r="D82" s="267"/>
      <c r="E82" s="106"/>
      <c r="F82" s="104"/>
      <c r="G82" s="15"/>
      <c r="H82" s="268"/>
      <c r="I82" s="104"/>
      <c r="J82" s="73"/>
      <c r="K82" s="267"/>
      <c r="L82" s="267"/>
      <c r="M82" s="106"/>
      <c r="N82" s="105"/>
      <c r="O82" s="268"/>
      <c r="P82" s="268"/>
      <c r="Q82" s="165"/>
      <c r="R82" s="269"/>
      <c r="S82" s="268"/>
      <c r="T82" s="268"/>
      <c r="U82" s="268"/>
      <c r="V82" s="268"/>
      <c r="W82" s="268"/>
      <c r="X82" s="268"/>
      <c r="Y82" s="268"/>
      <c r="Z82" s="270"/>
      <c r="AA82" s="268"/>
    </row>
    <row r="83" spans="1:27" s="271" customFormat="1" ht="12.75">
      <c r="A83" s="104"/>
      <c r="B83" s="267"/>
      <c r="C83" s="267"/>
      <c r="D83" s="267"/>
      <c r="E83" s="106"/>
      <c r="F83" s="104"/>
      <c r="G83" s="15"/>
      <c r="H83" s="268"/>
      <c r="I83" s="104"/>
      <c r="J83" s="73"/>
      <c r="K83" s="267"/>
      <c r="L83" s="267"/>
      <c r="M83" s="106"/>
      <c r="N83" s="105"/>
      <c r="O83" s="268"/>
      <c r="P83" s="268"/>
      <c r="Q83" s="165"/>
      <c r="R83" s="269"/>
      <c r="S83" s="268"/>
      <c r="T83" s="268"/>
      <c r="U83" s="268"/>
      <c r="V83" s="268"/>
      <c r="W83" s="268"/>
      <c r="X83" s="268"/>
      <c r="Y83" s="268"/>
      <c r="Z83" s="270"/>
      <c r="AA83" s="268"/>
    </row>
    <row r="84" spans="1:27" s="271" customFormat="1" ht="12.75">
      <c r="A84" s="104"/>
      <c r="B84" s="267"/>
      <c r="C84" s="267"/>
      <c r="D84" s="267"/>
      <c r="E84" s="106"/>
      <c r="F84" s="104"/>
      <c r="G84" s="15"/>
      <c r="H84" s="268"/>
      <c r="I84" s="104"/>
      <c r="J84" s="73"/>
      <c r="K84" s="267"/>
      <c r="L84" s="267"/>
      <c r="M84" s="106"/>
      <c r="N84" s="105"/>
      <c r="O84" s="268"/>
      <c r="P84" s="268"/>
      <c r="Q84" s="165"/>
      <c r="R84" s="269"/>
      <c r="S84" s="268"/>
      <c r="T84" s="268"/>
      <c r="U84" s="268"/>
      <c r="V84" s="268"/>
      <c r="W84" s="268"/>
      <c r="X84" s="268"/>
      <c r="Y84" s="268"/>
      <c r="Z84" s="270"/>
      <c r="AA84" s="268"/>
    </row>
    <row r="85" spans="1:27" s="271" customFormat="1" ht="12.75">
      <c r="A85" s="104"/>
      <c r="B85" s="267"/>
      <c r="C85" s="267"/>
      <c r="D85" s="267"/>
      <c r="E85" s="106"/>
      <c r="F85" s="104"/>
      <c r="G85" s="15"/>
      <c r="H85" s="268"/>
      <c r="I85" s="104"/>
      <c r="J85" s="73"/>
      <c r="K85" s="267"/>
      <c r="L85" s="267"/>
      <c r="M85" s="106"/>
      <c r="N85" s="105"/>
      <c r="O85" s="268"/>
      <c r="P85" s="268"/>
      <c r="Q85" s="165"/>
      <c r="R85" s="269"/>
      <c r="S85" s="268"/>
      <c r="T85" s="268"/>
      <c r="U85" s="268"/>
      <c r="V85" s="268"/>
      <c r="W85" s="268"/>
      <c r="X85" s="268"/>
      <c r="Y85" s="268"/>
      <c r="Z85" s="270"/>
      <c r="AA85" s="268"/>
    </row>
    <row r="86" spans="1:27" s="271" customFormat="1" ht="12.75">
      <c r="A86" s="104"/>
      <c r="B86" s="267"/>
      <c r="C86" s="267"/>
      <c r="D86" s="267"/>
      <c r="E86" s="106"/>
      <c r="F86" s="104"/>
      <c r="G86" s="15"/>
      <c r="H86" s="268"/>
      <c r="I86" s="104"/>
      <c r="J86" s="73"/>
      <c r="K86" s="267"/>
      <c r="L86" s="267"/>
      <c r="M86" s="106"/>
      <c r="N86" s="105"/>
      <c r="O86" s="268"/>
      <c r="P86" s="268"/>
      <c r="Q86" s="165"/>
      <c r="R86" s="269"/>
      <c r="S86" s="268"/>
      <c r="T86" s="268"/>
      <c r="U86" s="268"/>
      <c r="V86" s="268"/>
      <c r="W86" s="268"/>
      <c r="X86" s="268"/>
      <c r="Y86" s="268"/>
      <c r="Z86" s="270"/>
      <c r="AA86" s="268"/>
    </row>
    <row r="87" spans="1:27" s="271" customFormat="1" ht="12.75">
      <c r="A87" s="104"/>
      <c r="B87" s="267"/>
      <c r="C87" s="267"/>
      <c r="D87" s="267"/>
      <c r="E87" s="106"/>
      <c r="F87" s="104"/>
      <c r="G87" s="15"/>
      <c r="H87" s="268"/>
      <c r="I87" s="104"/>
      <c r="J87" s="73"/>
      <c r="K87" s="267"/>
      <c r="L87" s="267"/>
      <c r="M87" s="106"/>
      <c r="N87" s="105"/>
      <c r="O87" s="268"/>
      <c r="P87" s="268"/>
      <c r="Q87" s="165"/>
      <c r="R87" s="269"/>
      <c r="S87" s="268"/>
      <c r="T87" s="268"/>
      <c r="U87" s="268"/>
      <c r="V87" s="268"/>
      <c r="W87" s="268"/>
      <c r="X87" s="268"/>
      <c r="Y87" s="268"/>
      <c r="Z87" s="270"/>
      <c r="AA87" s="268"/>
    </row>
    <row r="88" spans="1:27" s="271" customFormat="1" ht="12.75">
      <c r="A88" s="104"/>
      <c r="B88" s="267"/>
      <c r="C88" s="267"/>
      <c r="D88" s="267"/>
      <c r="E88" s="106"/>
      <c r="F88" s="104"/>
      <c r="G88" s="15"/>
      <c r="H88" s="268"/>
      <c r="I88" s="104"/>
      <c r="J88" s="73"/>
      <c r="K88" s="267"/>
      <c r="L88" s="267"/>
      <c r="M88" s="106"/>
      <c r="N88" s="105"/>
      <c r="O88" s="268"/>
      <c r="P88" s="268"/>
      <c r="Q88" s="165"/>
      <c r="R88" s="269"/>
      <c r="S88" s="268"/>
      <c r="T88" s="268"/>
      <c r="U88" s="268"/>
      <c r="V88" s="268"/>
      <c r="W88" s="268"/>
      <c r="X88" s="268"/>
      <c r="Y88" s="268"/>
      <c r="Z88" s="270"/>
      <c r="AA88" s="268"/>
    </row>
    <row r="89" spans="1:27" s="271" customFormat="1" ht="12.75">
      <c r="A89" s="104"/>
      <c r="B89" s="267"/>
      <c r="C89" s="267"/>
      <c r="D89" s="267"/>
      <c r="E89" s="106"/>
      <c r="F89" s="104"/>
      <c r="G89" s="15"/>
      <c r="H89" s="268"/>
      <c r="I89" s="104"/>
      <c r="J89" s="73"/>
      <c r="K89" s="267"/>
      <c r="L89" s="267"/>
      <c r="M89" s="106"/>
      <c r="N89" s="105"/>
      <c r="O89" s="268"/>
      <c r="P89" s="268"/>
      <c r="Q89" s="165"/>
      <c r="R89" s="269"/>
      <c r="S89" s="268"/>
      <c r="T89" s="268"/>
      <c r="U89" s="268"/>
      <c r="V89" s="268"/>
      <c r="W89" s="268"/>
      <c r="X89" s="268"/>
      <c r="Y89" s="268"/>
      <c r="Z89" s="270"/>
      <c r="AA89" s="268"/>
    </row>
    <row r="90" spans="1:27" s="271" customFormat="1" ht="12.75">
      <c r="A90" s="104"/>
      <c r="B90" s="267"/>
      <c r="C90" s="267"/>
      <c r="D90" s="267"/>
      <c r="E90" s="106"/>
      <c r="F90" s="104"/>
      <c r="G90" s="15"/>
      <c r="H90" s="268"/>
      <c r="I90" s="104"/>
      <c r="J90" s="73"/>
      <c r="K90" s="267"/>
      <c r="L90" s="267"/>
      <c r="M90" s="106"/>
      <c r="N90" s="105"/>
      <c r="O90" s="268"/>
      <c r="P90" s="268"/>
      <c r="Q90" s="165"/>
      <c r="R90" s="269"/>
      <c r="S90" s="268"/>
      <c r="T90" s="268"/>
      <c r="U90" s="268"/>
      <c r="V90" s="268"/>
      <c r="W90" s="268"/>
      <c r="X90" s="268"/>
      <c r="Y90" s="268"/>
      <c r="Z90" s="270"/>
      <c r="AA90" s="268"/>
    </row>
    <row r="91" spans="1:27" s="271" customFormat="1" ht="12.75">
      <c r="A91" s="104"/>
      <c r="B91" s="267"/>
      <c r="C91" s="267"/>
      <c r="D91" s="267"/>
      <c r="E91" s="106"/>
      <c r="F91" s="104"/>
      <c r="G91" s="15"/>
      <c r="H91" s="268"/>
      <c r="I91" s="104"/>
      <c r="J91" s="73"/>
      <c r="K91" s="267"/>
      <c r="L91" s="267"/>
      <c r="M91" s="106"/>
      <c r="N91" s="105"/>
      <c r="O91" s="268"/>
      <c r="P91" s="268"/>
      <c r="Q91" s="165"/>
      <c r="R91" s="269"/>
      <c r="S91" s="268"/>
      <c r="T91" s="268"/>
      <c r="U91" s="268"/>
      <c r="V91" s="268"/>
      <c r="W91" s="268"/>
      <c r="X91" s="268"/>
      <c r="Y91" s="268"/>
      <c r="Z91" s="270"/>
      <c r="AA91" s="268"/>
    </row>
    <row r="92" spans="1:27" s="271" customFormat="1" ht="12.75">
      <c r="A92" s="104"/>
      <c r="B92" s="267"/>
      <c r="C92" s="267"/>
      <c r="D92" s="267"/>
      <c r="E92" s="106"/>
      <c r="F92" s="104"/>
      <c r="G92" s="15"/>
      <c r="H92" s="268"/>
      <c r="I92" s="104"/>
      <c r="J92" s="73"/>
      <c r="K92" s="267"/>
      <c r="L92" s="267"/>
      <c r="M92" s="106"/>
      <c r="N92" s="105"/>
      <c r="O92" s="268"/>
      <c r="P92" s="268"/>
      <c r="Q92" s="165"/>
      <c r="R92" s="269"/>
      <c r="S92" s="268"/>
      <c r="T92" s="268"/>
      <c r="U92" s="268"/>
      <c r="V92" s="268"/>
      <c r="W92" s="268"/>
      <c r="X92" s="268"/>
      <c r="Y92" s="268"/>
      <c r="Z92" s="270"/>
      <c r="AA92" s="268"/>
    </row>
    <row r="93" spans="1:27" s="271" customFormat="1" ht="12.75">
      <c r="A93" s="104"/>
      <c r="B93" s="267"/>
      <c r="C93" s="267"/>
      <c r="D93" s="267"/>
      <c r="E93" s="106"/>
      <c r="F93" s="104"/>
      <c r="G93" s="15"/>
      <c r="H93" s="268"/>
      <c r="I93" s="104"/>
      <c r="J93" s="73"/>
      <c r="K93" s="267"/>
      <c r="L93" s="267"/>
      <c r="M93" s="106"/>
      <c r="N93" s="105"/>
      <c r="O93" s="268"/>
      <c r="P93" s="268"/>
      <c r="Q93" s="165"/>
      <c r="R93" s="269"/>
      <c r="S93" s="268"/>
      <c r="T93" s="268"/>
      <c r="U93" s="268"/>
      <c r="V93" s="268"/>
      <c r="W93" s="268"/>
      <c r="X93" s="268"/>
      <c r="Y93" s="268"/>
      <c r="Z93" s="270"/>
      <c r="AA93" s="268"/>
    </row>
    <row r="94" spans="1:27" s="271" customFormat="1" ht="12.75">
      <c r="A94" s="104"/>
      <c r="B94" s="267"/>
      <c r="C94" s="267"/>
      <c r="D94" s="267"/>
      <c r="E94" s="106"/>
      <c r="F94" s="104"/>
      <c r="G94" s="15"/>
      <c r="H94" s="268"/>
      <c r="I94" s="104"/>
      <c r="J94" s="73"/>
      <c r="K94" s="267"/>
      <c r="L94" s="267"/>
      <c r="M94" s="106"/>
      <c r="N94" s="105"/>
      <c r="O94" s="268"/>
      <c r="P94" s="268"/>
      <c r="Q94" s="165"/>
      <c r="R94" s="269"/>
      <c r="S94" s="268"/>
      <c r="T94" s="268"/>
      <c r="U94" s="268"/>
      <c r="V94" s="268"/>
      <c r="W94" s="268"/>
      <c r="X94" s="268"/>
      <c r="Y94" s="268"/>
      <c r="Z94" s="270"/>
      <c r="AA94" s="268"/>
    </row>
    <row r="95" spans="1:27" s="271" customFormat="1" ht="12.75">
      <c r="A95" s="104"/>
      <c r="B95" s="267"/>
      <c r="C95" s="267"/>
      <c r="D95" s="267"/>
      <c r="E95" s="106"/>
      <c r="F95" s="104"/>
      <c r="G95" s="15"/>
      <c r="H95" s="268"/>
      <c r="I95" s="104"/>
      <c r="J95" s="73"/>
      <c r="K95" s="267"/>
      <c r="L95" s="267"/>
      <c r="M95" s="106"/>
      <c r="N95" s="105"/>
      <c r="O95" s="268"/>
      <c r="P95" s="268"/>
      <c r="Q95" s="165"/>
      <c r="R95" s="269"/>
      <c r="S95" s="268"/>
      <c r="T95" s="268"/>
      <c r="U95" s="268"/>
      <c r="V95" s="268"/>
      <c r="W95" s="268"/>
      <c r="X95" s="268"/>
      <c r="Y95" s="268"/>
      <c r="Z95" s="270"/>
      <c r="AA95" s="268"/>
    </row>
    <row r="96" spans="1:27" s="271" customFormat="1" ht="12.75">
      <c r="A96" s="104"/>
      <c r="B96" s="267"/>
      <c r="C96" s="267"/>
      <c r="D96" s="267"/>
      <c r="E96" s="106"/>
      <c r="F96" s="104"/>
      <c r="G96" s="15"/>
      <c r="H96" s="268"/>
      <c r="I96" s="104"/>
      <c r="J96" s="73"/>
      <c r="K96" s="267"/>
      <c r="L96" s="267"/>
      <c r="M96" s="106"/>
      <c r="N96" s="105"/>
      <c r="O96" s="268"/>
      <c r="P96" s="268"/>
      <c r="Q96" s="165"/>
      <c r="R96" s="269"/>
      <c r="S96" s="268"/>
      <c r="T96" s="268"/>
      <c r="U96" s="268"/>
      <c r="V96" s="268"/>
      <c r="W96" s="268"/>
      <c r="X96" s="268"/>
      <c r="Y96" s="268"/>
      <c r="Z96" s="270"/>
      <c r="AA96" s="268"/>
    </row>
    <row r="97" spans="1:27" s="271" customFormat="1" ht="12.75">
      <c r="A97" s="104"/>
      <c r="B97" s="267"/>
      <c r="C97" s="267"/>
      <c r="D97" s="267"/>
      <c r="E97" s="106"/>
      <c r="F97" s="104"/>
      <c r="G97" s="15"/>
      <c r="H97" s="268"/>
      <c r="I97" s="104"/>
      <c r="J97" s="73"/>
      <c r="K97" s="267"/>
      <c r="L97" s="267"/>
      <c r="M97" s="106"/>
      <c r="N97" s="105"/>
      <c r="O97" s="268"/>
      <c r="P97" s="268"/>
      <c r="Q97" s="165"/>
      <c r="R97" s="269"/>
      <c r="S97" s="268"/>
      <c r="T97" s="268"/>
      <c r="U97" s="268"/>
      <c r="V97" s="268"/>
      <c r="W97" s="268"/>
      <c r="X97" s="268"/>
      <c r="Y97" s="268"/>
      <c r="Z97" s="270"/>
      <c r="AA97" s="268"/>
    </row>
    <row r="98" spans="1:27" s="271" customFormat="1" ht="12.75">
      <c r="A98" s="104"/>
      <c r="B98" s="267"/>
      <c r="C98" s="267"/>
      <c r="D98" s="267"/>
      <c r="E98" s="106"/>
      <c r="F98" s="104"/>
      <c r="G98" s="15"/>
      <c r="H98" s="268"/>
      <c r="I98" s="104"/>
      <c r="J98" s="73"/>
      <c r="K98" s="267"/>
      <c r="L98" s="267"/>
      <c r="M98" s="106"/>
      <c r="N98" s="105"/>
      <c r="O98" s="268"/>
      <c r="P98" s="268"/>
      <c r="Q98" s="165"/>
      <c r="R98" s="269"/>
      <c r="S98" s="268"/>
      <c r="T98" s="268"/>
      <c r="U98" s="268"/>
      <c r="V98" s="268"/>
      <c r="W98" s="268"/>
      <c r="X98" s="268"/>
      <c r="Y98" s="268"/>
      <c r="Z98" s="270"/>
      <c r="AA98" s="268"/>
    </row>
    <row r="99" spans="1:27" s="271" customFormat="1" ht="12.75">
      <c r="A99" s="104"/>
      <c r="B99" s="267"/>
      <c r="C99" s="267"/>
      <c r="D99" s="267"/>
      <c r="E99" s="106"/>
      <c r="F99" s="104"/>
      <c r="G99" s="15"/>
      <c r="H99" s="268"/>
      <c r="I99" s="104"/>
      <c r="J99" s="73"/>
      <c r="K99" s="267"/>
      <c r="L99" s="267"/>
      <c r="M99" s="106"/>
      <c r="N99" s="105"/>
      <c r="O99" s="268"/>
      <c r="P99" s="268"/>
      <c r="Q99" s="165"/>
      <c r="R99" s="269"/>
      <c r="S99" s="268"/>
      <c r="T99" s="268"/>
      <c r="U99" s="268"/>
      <c r="V99" s="268"/>
      <c r="W99" s="268"/>
      <c r="X99" s="268"/>
      <c r="Y99" s="268"/>
      <c r="Z99" s="270"/>
      <c r="AA99" s="268"/>
    </row>
    <row r="100" spans="1:27" s="271" customFormat="1" ht="12.75">
      <c r="A100" s="104"/>
      <c r="B100" s="267"/>
      <c r="C100" s="267"/>
      <c r="D100" s="267"/>
      <c r="E100" s="106"/>
      <c r="F100" s="104"/>
      <c r="G100" s="15"/>
      <c r="H100" s="268"/>
      <c r="I100" s="104"/>
      <c r="J100" s="73"/>
      <c r="K100" s="267"/>
      <c r="L100" s="267"/>
      <c r="M100" s="106"/>
      <c r="N100" s="105"/>
      <c r="O100" s="268"/>
      <c r="P100" s="268"/>
      <c r="Q100" s="165"/>
      <c r="R100" s="269"/>
      <c r="S100" s="268"/>
      <c r="T100" s="268"/>
      <c r="U100" s="268"/>
      <c r="V100" s="268"/>
      <c r="W100" s="268"/>
      <c r="X100" s="268"/>
      <c r="Y100" s="268"/>
      <c r="Z100" s="270"/>
      <c r="AA100" s="268"/>
    </row>
    <row r="101" spans="1:27" s="271" customFormat="1" ht="12.75">
      <c r="A101" s="104"/>
      <c r="B101" s="267"/>
      <c r="C101" s="267"/>
      <c r="D101" s="267"/>
      <c r="E101" s="106"/>
      <c r="F101" s="104"/>
      <c r="G101" s="15"/>
      <c r="H101" s="268"/>
      <c r="I101" s="104"/>
      <c r="J101" s="73"/>
      <c r="K101" s="267"/>
      <c r="L101" s="267"/>
      <c r="M101" s="106"/>
      <c r="N101" s="105"/>
      <c r="O101" s="268"/>
      <c r="P101" s="268"/>
      <c r="Q101" s="165"/>
      <c r="R101" s="269"/>
      <c r="S101" s="268"/>
      <c r="T101" s="268"/>
      <c r="U101" s="268"/>
      <c r="V101" s="268"/>
      <c r="W101" s="268"/>
      <c r="X101" s="268"/>
      <c r="Y101" s="268"/>
      <c r="Z101" s="270"/>
      <c r="AA101" s="268"/>
    </row>
    <row r="102" spans="1:27" s="271" customFormat="1" ht="12.75">
      <c r="A102" s="104"/>
      <c r="B102" s="267"/>
      <c r="C102" s="267"/>
      <c r="D102" s="267"/>
      <c r="E102" s="106"/>
      <c r="F102" s="104"/>
      <c r="G102" s="15"/>
      <c r="H102" s="268"/>
      <c r="I102" s="104"/>
      <c r="J102" s="73"/>
      <c r="K102" s="267"/>
      <c r="L102" s="267"/>
      <c r="M102" s="106"/>
      <c r="N102" s="105"/>
      <c r="O102" s="268"/>
      <c r="P102" s="268"/>
      <c r="Q102" s="165"/>
      <c r="R102" s="269"/>
      <c r="S102" s="268"/>
      <c r="T102" s="268"/>
      <c r="U102" s="268"/>
      <c r="V102" s="268"/>
      <c r="W102" s="268"/>
      <c r="X102" s="268"/>
      <c r="Y102" s="268"/>
      <c r="Z102" s="270"/>
      <c r="AA102" s="268"/>
    </row>
    <row r="103" spans="1:27" s="271" customFormat="1" ht="12.75">
      <c r="A103" s="104"/>
      <c r="B103" s="267"/>
      <c r="C103" s="267"/>
      <c r="D103" s="267"/>
      <c r="E103" s="106"/>
      <c r="F103" s="104"/>
      <c r="G103" s="15"/>
      <c r="H103" s="268"/>
      <c r="I103" s="104"/>
      <c r="J103" s="73"/>
      <c r="K103" s="267"/>
      <c r="L103" s="267"/>
      <c r="M103" s="106"/>
      <c r="N103" s="105"/>
      <c r="O103" s="268"/>
      <c r="P103" s="268"/>
      <c r="Q103" s="165"/>
      <c r="R103" s="269"/>
      <c r="S103" s="268"/>
      <c r="T103" s="268"/>
      <c r="U103" s="268"/>
      <c r="V103" s="268"/>
      <c r="W103" s="268"/>
      <c r="X103" s="268"/>
      <c r="Y103" s="268"/>
      <c r="Z103" s="270"/>
      <c r="AA103" s="268"/>
    </row>
    <row r="104" spans="1:27" s="271" customFormat="1" ht="12.75">
      <c r="A104" s="104"/>
      <c r="B104" s="267"/>
      <c r="C104" s="267"/>
      <c r="D104" s="267"/>
      <c r="E104" s="106"/>
      <c r="F104" s="104"/>
      <c r="G104" s="15"/>
      <c r="H104" s="268"/>
      <c r="I104" s="104"/>
      <c r="J104" s="73"/>
      <c r="K104" s="267"/>
      <c r="L104" s="267"/>
      <c r="M104" s="106"/>
      <c r="N104" s="105"/>
      <c r="O104" s="268"/>
      <c r="P104" s="268"/>
      <c r="Q104" s="165"/>
      <c r="R104" s="269"/>
      <c r="S104" s="268"/>
      <c r="T104" s="268"/>
      <c r="U104" s="268"/>
      <c r="V104" s="268"/>
      <c r="W104" s="268"/>
      <c r="X104" s="268"/>
      <c r="Y104" s="268"/>
      <c r="Z104" s="270"/>
      <c r="AA104" s="268"/>
    </row>
    <row r="105" spans="1:27" s="271" customFormat="1" ht="12.75">
      <c r="A105" s="104"/>
      <c r="B105" s="267"/>
      <c r="C105" s="267"/>
      <c r="D105" s="267"/>
      <c r="E105" s="106"/>
      <c r="F105" s="104"/>
      <c r="G105" s="15"/>
      <c r="H105" s="268"/>
      <c r="I105" s="104"/>
      <c r="J105" s="73"/>
      <c r="K105" s="267"/>
      <c r="L105" s="267"/>
      <c r="M105" s="106"/>
      <c r="N105" s="105"/>
      <c r="O105" s="268"/>
      <c r="P105" s="268"/>
      <c r="Q105" s="165"/>
      <c r="R105" s="269"/>
      <c r="S105" s="268"/>
      <c r="T105" s="268"/>
      <c r="U105" s="268"/>
      <c r="V105" s="268"/>
      <c r="W105" s="268"/>
      <c r="X105" s="268"/>
      <c r="Y105" s="268"/>
      <c r="Z105" s="270"/>
      <c r="AA105" s="268"/>
    </row>
    <row r="106" spans="1:27" s="271" customFormat="1" ht="12.75">
      <c r="A106" s="104"/>
      <c r="B106" s="267"/>
      <c r="C106" s="267"/>
      <c r="D106" s="267"/>
      <c r="E106" s="106"/>
      <c r="F106" s="104"/>
      <c r="G106" s="15"/>
      <c r="H106" s="268"/>
      <c r="I106" s="104"/>
      <c r="J106" s="73"/>
      <c r="K106" s="267"/>
      <c r="L106" s="267"/>
      <c r="M106" s="106"/>
      <c r="N106" s="105"/>
      <c r="O106" s="268"/>
      <c r="P106" s="268"/>
      <c r="Q106" s="165"/>
      <c r="R106" s="269"/>
      <c r="S106" s="268"/>
      <c r="T106" s="268"/>
      <c r="U106" s="268"/>
      <c r="V106" s="268"/>
      <c r="W106" s="268"/>
      <c r="X106" s="268"/>
      <c r="Y106" s="268"/>
      <c r="Z106" s="270"/>
      <c r="AA106" s="268"/>
    </row>
    <row r="107" spans="1:27" s="271" customFormat="1" ht="12.75">
      <c r="A107" s="104"/>
      <c r="B107" s="267"/>
      <c r="C107" s="267"/>
      <c r="D107" s="267"/>
      <c r="E107" s="106"/>
      <c r="F107" s="104"/>
      <c r="G107" s="15"/>
      <c r="H107" s="268"/>
      <c r="I107" s="104"/>
      <c r="J107" s="73"/>
      <c r="K107" s="267"/>
      <c r="L107" s="267"/>
      <c r="M107" s="106"/>
      <c r="N107" s="105"/>
      <c r="O107" s="268"/>
      <c r="P107" s="268"/>
      <c r="Q107" s="165"/>
      <c r="R107" s="269"/>
      <c r="S107" s="268"/>
      <c r="T107" s="268"/>
      <c r="U107" s="268"/>
      <c r="V107" s="268"/>
      <c r="W107" s="268"/>
      <c r="X107" s="268"/>
      <c r="Y107" s="268"/>
      <c r="Z107" s="270"/>
      <c r="AA107" s="268"/>
    </row>
    <row r="108" spans="1:27" s="271" customFormat="1" ht="12.75">
      <c r="A108" s="104"/>
      <c r="B108" s="267"/>
      <c r="C108" s="267"/>
      <c r="D108" s="267"/>
      <c r="E108" s="106"/>
      <c r="F108" s="104"/>
      <c r="G108" s="15"/>
      <c r="H108" s="268"/>
      <c r="I108" s="104"/>
      <c r="J108" s="73"/>
      <c r="K108" s="267"/>
      <c r="L108" s="267"/>
      <c r="M108" s="106"/>
      <c r="N108" s="105"/>
      <c r="O108" s="268"/>
      <c r="P108" s="268"/>
      <c r="Q108" s="165"/>
      <c r="R108" s="269"/>
      <c r="S108" s="268"/>
      <c r="T108" s="268"/>
      <c r="U108" s="268"/>
      <c r="V108" s="268"/>
      <c r="W108" s="268"/>
      <c r="X108" s="268"/>
      <c r="Y108" s="268"/>
      <c r="Z108" s="270"/>
      <c r="AA108" s="268"/>
    </row>
    <row r="109" spans="1:27" s="271" customFormat="1" ht="12.75">
      <c r="A109" s="104"/>
      <c r="B109" s="267"/>
      <c r="C109" s="267"/>
      <c r="D109" s="267"/>
      <c r="E109" s="106"/>
      <c r="F109" s="104"/>
      <c r="G109" s="15"/>
      <c r="H109" s="268"/>
      <c r="I109" s="104"/>
      <c r="J109" s="73"/>
      <c r="K109" s="267"/>
      <c r="L109" s="267"/>
      <c r="M109" s="106"/>
      <c r="N109" s="105"/>
      <c r="O109" s="268"/>
      <c r="P109" s="268"/>
      <c r="Q109" s="165"/>
      <c r="R109" s="269"/>
      <c r="S109" s="268"/>
      <c r="T109" s="268"/>
      <c r="U109" s="268"/>
      <c r="V109" s="268"/>
      <c r="W109" s="268"/>
      <c r="X109" s="268"/>
      <c r="Y109" s="268"/>
      <c r="Z109" s="270"/>
      <c r="AA109" s="268"/>
    </row>
    <row r="110" spans="1:27" s="271" customFormat="1" ht="12.75">
      <c r="A110" s="104"/>
      <c r="B110" s="267"/>
      <c r="C110" s="267"/>
      <c r="D110" s="267"/>
      <c r="E110" s="106"/>
      <c r="F110" s="104"/>
      <c r="G110" s="15"/>
      <c r="H110" s="268"/>
      <c r="I110" s="104"/>
      <c r="J110" s="73"/>
      <c r="K110" s="267"/>
      <c r="L110" s="267"/>
      <c r="M110" s="106"/>
      <c r="N110" s="105"/>
      <c r="O110" s="268"/>
      <c r="P110" s="268"/>
      <c r="Q110" s="165"/>
      <c r="R110" s="269"/>
      <c r="S110" s="268"/>
      <c r="T110" s="268"/>
      <c r="U110" s="268"/>
      <c r="V110" s="268"/>
      <c r="W110" s="268"/>
      <c r="X110" s="268"/>
      <c r="Y110" s="268"/>
      <c r="Z110" s="270"/>
      <c r="AA110" s="268"/>
    </row>
    <row r="111" spans="1:27" s="271" customFormat="1" ht="12.75">
      <c r="A111" s="104"/>
      <c r="B111" s="267"/>
      <c r="C111" s="267"/>
      <c r="D111" s="267"/>
      <c r="E111" s="106"/>
      <c r="F111" s="104"/>
      <c r="G111" s="15"/>
      <c r="H111" s="268"/>
      <c r="I111" s="104"/>
      <c r="J111" s="73"/>
      <c r="K111" s="267"/>
      <c r="L111" s="267"/>
      <c r="M111" s="106"/>
      <c r="N111" s="105"/>
      <c r="O111" s="268"/>
      <c r="P111" s="268"/>
      <c r="Q111" s="165"/>
      <c r="R111" s="269"/>
      <c r="S111" s="268"/>
      <c r="T111" s="268"/>
      <c r="U111" s="268"/>
      <c r="V111" s="268"/>
      <c r="W111" s="268"/>
      <c r="X111" s="268"/>
      <c r="Y111" s="268"/>
      <c r="Z111" s="270"/>
      <c r="AA111" s="268"/>
    </row>
    <row r="112" spans="1:27" s="271" customFormat="1" ht="12.75">
      <c r="A112" s="104"/>
      <c r="B112" s="267"/>
      <c r="C112" s="267"/>
      <c r="D112" s="267"/>
      <c r="E112" s="106"/>
      <c r="F112" s="104"/>
      <c r="G112" s="15"/>
      <c r="H112" s="268"/>
      <c r="I112" s="104"/>
      <c r="J112" s="73"/>
      <c r="K112" s="267"/>
      <c r="L112" s="267"/>
      <c r="M112" s="106"/>
      <c r="N112" s="105"/>
      <c r="O112" s="268"/>
      <c r="P112" s="268"/>
      <c r="Q112" s="165"/>
      <c r="R112" s="269"/>
      <c r="S112" s="268"/>
      <c r="T112" s="268"/>
      <c r="U112" s="268"/>
      <c r="V112" s="268"/>
      <c r="W112" s="268"/>
      <c r="X112" s="268"/>
      <c r="Y112" s="268"/>
      <c r="Z112" s="270"/>
      <c r="AA112" s="268"/>
    </row>
    <row r="113" spans="1:27" s="271" customFormat="1" ht="12.75">
      <c r="A113" s="104"/>
      <c r="B113" s="267"/>
      <c r="C113" s="267"/>
      <c r="D113" s="267"/>
      <c r="E113" s="106"/>
      <c r="F113" s="104"/>
      <c r="G113" s="15"/>
      <c r="H113" s="268"/>
      <c r="I113" s="104"/>
      <c r="J113" s="73"/>
      <c r="K113" s="267"/>
      <c r="L113" s="267"/>
      <c r="M113" s="106"/>
      <c r="N113" s="105"/>
      <c r="O113" s="268"/>
      <c r="P113" s="268"/>
      <c r="Q113" s="165"/>
      <c r="R113" s="269"/>
      <c r="S113" s="268"/>
      <c r="T113" s="268"/>
      <c r="U113" s="268"/>
      <c r="V113" s="268"/>
      <c r="W113" s="268"/>
      <c r="X113" s="268"/>
      <c r="Y113" s="268"/>
      <c r="Z113" s="270"/>
      <c r="AA113" s="268"/>
    </row>
    <row r="114" spans="1:27" s="271" customFormat="1" ht="12.75">
      <c r="A114" s="104"/>
      <c r="B114" s="267"/>
      <c r="C114" s="267"/>
      <c r="D114" s="267"/>
      <c r="E114" s="106"/>
      <c r="F114" s="104"/>
      <c r="G114" s="15"/>
      <c r="H114" s="268"/>
      <c r="I114" s="104"/>
      <c r="J114" s="73"/>
      <c r="K114" s="267"/>
      <c r="L114" s="267"/>
      <c r="M114" s="106"/>
      <c r="N114" s="105"/>
      <c r="O114" s="268"/>
      <c r="P114" s="268"/>
      <c r="Q114" s="165"/>
      <c r="R114" s="269"/>
      <c r="S114" s="268"/>
      <c r="T114" s="268"/>
      <c r="U114" s="268"/>
      <c r="V114" s="268"/>
      <c r="W114" s="268"/>
      <c r="X114" s="268"/>
      <c r="Y114" s="268"/>
      <c r="Z114" s="270"/>
      <c r="AA114" s="268"/>
    </row>
    <row r="115" spans="1:27" s="271" customFormat="1" ht="12.75">
      <c r="A115" s="104"/>
      <c r="B115" s="267"/>
      <c r="C115" s="267"/>
      <c r="D115" s="267"/>
      <c r="E115" s="106"/>
      <c r="F115" s="104"/>
      <c r="G115" s="15"/>
      <c r="H115" s="268"/>
      <c r="I115" s="104"/>
      <c r="J115" s="73"/>
      <c r="K115" s="267"/>
      <c r="L115" s="267"/>
      <c r="M115" s="106"/>
      <c r="N115" s="105"/>
      <c r="O115" s="268"/>
      <c r="P115" s="268"/>
      <c r="Q115" s="165"/>
      <c r="R115" s="269"/>
      <c r="S115" s="268"/>
      <c r="T115" s="268"/>
      <c r="U115" s="268"/>
      <c r="V115" s="268"/>
      <c r="W115" s="268"/>
      <c r="X115" s="268"/>
      <c r="Y115" s="268"/>
      <c r="Z115" s="270"/>
      <c r="AA115" s="268"/>
    </row>
    <row r="116" spans="1:27" s="271" customFormat="1" ht="12.75">
      <c r="A116" s="104"/>
      <c r="B116" s="267"/>
      <c r="C116" s="267"/>
      <c r="D116" s="267"/>
      <c r="E116" s="106"/>
      <c r="F116" s="104"/>
      <c r="G116" s="15"/>
      <c r="H116" s="268"/>
      <c r="I116" s="104"/>
      <c r="J116" s="73"/>
      <c r="K116" s="267"/>
      <c r="L116" s="267"/>
      <c r="M116" s="106"/>
      <c r="N116" s="105"/>
      <c r="O116" s="268"/>
      <c r="P116" s="268"/>
      <c r="Q116" s="165"/>
      <c r="R116" s="269"/>
      <c r="S116" s="268"/>
      <c r="T116" s="268"/>
      <c r="U116" s="268"/>
      <c r="V116" s="268"/>
      <c r="W116" s="268"/>
      <c r="X116" s="268"/>
      <c r="Y116" s="268"/>
      <c r="Z116" s="270"/>
      <c r="AA116" s="268"/>
    </row>
    <row r="117" spans="1:27" s="271" customFormat="1" ht="12.75">
      <c r="A117" s="104"/>
      <c r="B117" s="267"/>
      <c r="C117" s="267"/>
      <c r="D117" s="267"/>
      <c r="E117" s="106"/>
      <c r="F117" s="104"/>
      <c r="G117" s="15"/>
      <c r="H117" s="268"/>
      <c r="I117" s="104"/>
      <c r="J117" s="73"/>
      <c r="K117" s="267"/>
      <c r="L117" s="267"/>
      <c r="M117" s="106"/>
      <c r="N117" s="105"/>
      <c r="O117" s="268"/>
      <c r="P117" s="268"/>
      <c r="Q117" s="165"/>
      <c r="R117" s="269"/>
      <c r="S117" s="268"/>
      <c r="T117" s="268"/>
      <c r="U117" s="268"/>
      <c r="V117" s="268"/>
      <c r="W117" s="268"/>
      <c r="X117" s="268"/>
      <c r="Y117" s="268"/>
      <c r="Z117" s="270"/>
      <c r="AA117" s="268"/>
    </row>
    <row r="118" spans="1:27" s="271" customFormat="1" ht="12.75">
      <c r="A118" s="104"/>
      <c r="B118" s="267"/>
      <c r="C118" s="267"/>
      <c r="D118" s="267"/>
      <c r="E118" s="106"/>
      <c r="F118" s="104"/>
      <c r="G118" s="15"/>
      <c r="H118" s="268"/>
      <c r="I118" s="104"/>
      <c r="J118" s="73"/>
      <c r="K118" s="267"/>
      <c r="L118" s="267"/>
      <c r="M118" s="106"/>
      <c r="N118" s="105"/>
      <c r="O118" s="268"/>
      <c r="P118" s="268"/>
      <c r="Q118" s="165"/>
      <c r="R118" s="269"/>
      <c r="S118" s="268"/>
      <c r="T118" s="268"/>
      <c r="U118" s="268"/>
      <c r="V118" s="268"/>
      <c r="W118" s="268"/>
      <c r="X118" s="268"/>
      <c r="Y118" s="268"/>
      <c r="Z118" s="270"/>
      <c r="AA118" s="268"/>
    </row>
    <row r="119" spans="1:27" s="271" customFormat="1" ht="12.75">
      <c r="A119" s="104"/>
      <c r="B119" s="267"/>
      <c r="C119" s="267"/>
      <c r="D119" s="267"/>
      <c r="E119" s="106"/>
      <c r="F119" s="104"/>
      <c r="G119" s="15"/>
      <c r="H119" s="268"/>
      <c r="I119" s="104"/>
      <c r="J119" s="73"/>
      <c r="K119" s="267"/>
      <c r="L119" s="267"/>
      <c r="M119" s="106"/>
      <c r="N119" s="105"/>
      <c r="O119" s="268"/>
      <c r="P119" s="268"/>
      <c r="Q119" s="165"/>
      <c r="R119" s="269"/>
      <c r="S119" s="268"/>
      <c r="T119" s="268"/>
      <c r="U119" s="268"/>
      <c r="V119" s="268"/>
      <c r="W119" s="268"/>
      <c r="X119" s="268"/>
      <c r="Y119" s="268"/>
      <c r="Z119" s="270"/>
      <c r="AA119" s="268"/>
    </row>
    <row r="120" spans="1:27" s="271" customFormat="1" ht="12.75">
      <c r="A120" s="104"/>
      <c r="B120" s="267"/>
      <c r="C120" s="267"/>
      <c r="D120" s="267"/>
      <c r="E120" s="106"/>
      <c r="F120" s="104"/>
      <c r="G120" s="15"/>
      <c r="H120" s="268"/>
      <c r="I120" s="104"/>
      <c r="J120" s="73"/>
      <c r="K120" s="267"/>
      <c r="L120" s="267"/>
      <c r="M120" s="106"/>
      <c r="N120" s="105"/>
      <c r="O120" s="268"/>
      <c r="P120" s="268"/>
      <c r="Q120" s="165"/>
      <c r="R120" s="269"/>
      <c r="S120" s="268"/>
      <c r="T120" s="268"/>
      <c r="U120" s="268"/>
      <c r="V120" s="268"/>
      <c r="W120" s="268"/>
      <c r="X120" s="268"/>
      <c r="Y120" s="268"/>
      <c r="Z120" s="270"/>
      <c r="AA120" s="268"/>
    </row>
    <row r="121" spans="1:27" s="271" customFormat="1" ht="12.75">
      <c r="A121" s="104"/>
      <c r="B121" s="267"/>
      <c r="C121" s="267"/>
      <c r="D121" s="267"/>
      <c r="E121" s="106"/>
      <c r="F121" s="104"/>
      <c r="G121" s="15"/>
      <c r="H121" s="268"/>
      <c r="I121" s="104"/>
      <c r="J121" s="73"/>
      <c r="K121" s="267"/>
      <c r="L121" s="267"/>
      <c r="M121" s="106"/>
      <c r="N121" s="105"/>
      <c r="O121" s="268"/>
      <c r="P121" s="268"/>
      <c r="Q121" s="165"/>
      <c r="R121" s="269"/>
      <c r="S121" s="268"/>
      <c r="T121" s="268"/>
      <c r="U121" s="268"/>
      <c r="V121" s="268"/>
      <c r="W121" s="268"/>
      <c r="X121" s="268"/>
      <c r="Y121" s="268"/>
      <c r="Z121" s="270"/>
      <c r="AA121" s="268"/>
    </row>
    <row r="122" spans="1:27" s="271" customFormat="1" ht="12.75">
      <c r="A122" s="104"/>
      <c r="B122" s="267"/>
      <c r="C122" s="267"/>
      <c r="D122" s="267"/>
      <c r="E122" s="106"/>
      <c r="F122" s="104"/>
      <c r="G122" s="15"/>
      <c r="H122" s="268"/>
      <c r="I122" s="104"/>
      <c r="J122" s="73"/>
      <c r="K122" s="267"/>
      <c r="L122" s="267"/>
      <c r="M122" s="106"/>
      <c r="N122" s="105"/>
      <c r="O122" s="268"/>
      <c r="P122" s="268"/>
      <c r="Q122" s="165"/>
      <c r="R122" s="269"/>
      <c r="S122" s="268"/>
      <c r="T122" s="268"/>
      <c r="U122" s="268"/>
      <c r="V122" s="268"/>
      <c r="W122" s="268"/>
      <c r="X122" s="268"/>
      <c r="Y122" s="268"/>
      <c r="Z122" s="270"/>
      <c r="AA122" s="268"/>
    </row>
    <row r="123" spans="1:27" s="271" customFormat="1" ht="12.75">
      <c r="A123" s="104"/>
      <c r="B123" s="267"/>
      <c r="C123" s="267"/>
      <c r="D123" s="267"/>
      <c r="E123" s="106"/>
      <c r="F123" s="104"/>
      <c r="G123" s="15"/>
      <c r="H123" s="268"/>
      <c r="I123" s="104"/>
      <c r="J123" s="73"/>
      <c r="K123" s="267"/>
      <c r="L123" s="267"/>
      <c r="M123" s="106"/>
      <c r="N123" s="105"/>
      <c r="O123" s="268"/>
      <c r="P123" s="268"/>
      <c r="Q123" s="165"/>
      <c r="R123" s="269"/>
      <c r="S123" s="268"/>
      <c r="T123" s="268"/>
      <c r="U123" s="268"/>
      <c r="V123" s="268"/>
      <c r="W123" s="268"/>
      <c r="X123" s="268"/>
      <c r="Y123" s="268"/>
      <c r="Z123" s="270"/>
      <c r="AA123" s="268"/>
    </row>
    <row r="124" spans="1:27" s="271" customFormat="1" ht="12.75">
      <c r="A124" s="104"/>
      <c r="B124" s="267"/>
      <c r="C124" s="267"/>
      <c r="D124" s="267"/>
      <c r="E124" s="106"/>
      <c r="F124" s="104"/>
      <c r="G124" s="15"/>
      <c r="H124" s="268"/>
      <c r="I124" s="104"/>
      <c r="J124" s="73"/>
      <c r="K124" s="267"/>
      <c r="L124" s="267"/>
      <c r="M124" s="106"/>
      <c r="N124" s="105"/>
      <c r="O124" s="268"/>
      <c r="P124" s="268"/>
      <c r="Q124" s="165"/>
      <c r="R124" s="269"/>
      <c r="S124" s="268"/>
      <c r="T124" s="268"/>
      <c r="U124" s="268"/>
      <c r="V124" s="268"/>
      <c r="W124" s="268"/>
      <c r="X124" s="268"/>
      <c r="Y124" s="268"/>
      <c r="Z124" s="270"/>
      <c r="AA124" s="268"/>
    </row>
    <row r="125" spans="1:27" s="271" customFormat="1" ht="12.75">
      <c r="A125" s="104"/>
      <c r="B125" s="267"/>
      <c r="C125" s="267"/>
      <c r="D125" s="267"/>
      <c r="E125" s="106"/>
      <c r="F125" s="104"/>
      <c r="G125" s="15"/>
      <c r="H125" s="268"/>
      <c r="I125" s="104"/>
      <c r="J125" s="73"/>
      <c r="K125" s="267"/>
      <c r="L125" s="267"/>
      <c r="M125" s="106"/>
      <c r="N125" s="105"/>
      <c r="O125" s="268"/>
      <c r="P125" s="268"/>
      <c r="Q125" s="165"/>
      <c r="R125" s="269"/>
      <c r="S125" s="268"/>
      <c r="T125" s="268"/>
      <c r="U125" s="268"/>
      <c r="V125" s="268"/>
      <c r="W125" s="268"/>
      <c r="X125" s="268"/>
      <c r="Y125" s="268"/>
      <c r="Z125" s="270"/>
      <c r="AA125" s="268"/>
    </row>
    <row r="126" spans="1:27" s="271" customFormat="1" ht="12.75">
      <c r="A126" s="104"/>
      <c r="B126" s="267"/>
      <c r="C126" s="267"/>
      <c r="D126" s="267"/>
      <c r="E126" s="106"/>
      <c r="F126" s="104"/>
      <c r="G126" s="15"/>
      <c r="H126" s="268"/>
      <c r="I126" s="104"/>
      <c r="J126" s="73"/>
      <c r="K126" s="267"/>
      <c r="L126" s="267"/>
      <c r="M126" s="106"/>
      <c r="N126" s="105"/>
      <c r="O126" s="268"/>
      <c r="P126" s="268"/>
      <c r="Q126" s="165"/>
      <c r="R126" s="269"/>
      <c r="S126" s="268"/>
      <c r="T126" s="268"/>
      <c r="U126" s="268"/>
      <c r="V126" s="268"/>
      <c r="W126" s="268"/>
      <c r="X126" s="268"/>
      <c r="Y126" s="268"/>
      <c r="Z126" s="270"/>
      <c r="AA126" s="268"/>
    </row>
    <row r="127" spans="1:27" s="271" customFormat="1" ht="12.75">
      <c r="A127" s="104"/>
      <c r="B127" s="267"/>
      <c r="C127" s="267"/>
      <c r="D127" s="267"/>
      <c r="E127" s="106"/>
      <c r="F127" s="104"/>
      <c r="G127" s="15"/>
      <c r="H127" s="268"/>
      <c r="I127" s="104"/>
      <c r="J127" s="73"/>
      <c r="K127" s="267"/>
      <c r="L127" s="267"/>
      <c r="M127" s="106"/>
      <c r="N127" s="105"/>
      <c r="O127" s="268"/>
      <c r="P127" s="268"/>
      <c r="Q127" s="165"/>
      <c r="R127" s="269"/>
      <c r="S127" s="268"/>
      <c r="T127" s="268"/>
      <c r="U127" s="268"/>
      <c r="V127" s="268"/>
      <c r="W127" s="268"/>
      <c r="X127" s="268"/>
      <c r="Y127" s="268"/>
      <c r="Z127" s="270"/>
      <c r="AA127" s="268"/>
    </row>
    <row r="128" spans="1:27" s="271" customFormat="1" ht="12.75">
      <c r="A128" s="104"/>
      <c r="B128" s="267"/>
      <c r="C128" s="267"/>
      <c r="D128" s="267"/>
      <c r="E128" s="106"/>
      <c r="F128" s="104"/>
      <c r="G128" s="15"/>
      <c r="H128" s="268"/>
      <c r="I128" s="104"/>
      <c r="J128" s="73"/>
      <c r="K128" s="267"/>
      <c r="L128" s="267"/>
      <c r="M128" s="106"/>
      <c r="N128" s="105"/>
      <c r="O128" s="268"/>
      <c r="P128" s="268"/>
      <c r="Q128" s="165"/>
      <c r="R128" s="269"/>
      <c r="S128" s="268"/>
      <c r="T128" s="268"/>
      <c r="U128" s="268"/>
      <c r="V128" s="268"/>
      <c r="W128" s="268"/>
      <c r="X128" s="268"/>
      <c r="Y128" s="268"/>
      <c r="Z128" s="270"/>
      <c r="AA128" s="268"/>
    </row>
    <row r="129" spans="1:27" s="271" customFormat="1" ht="12.75">
      <c r="A129" s="104"/>
      <c r="B129" s="267"/>
      <c r="C129" s="267"/>
      <c r="D129" s="267"/>
      <c r="E129" s="106"/>
      <c r="F129" s="104"/>
      <c r="G129" s="15"/>
      <c r="H129" s="268"/>
      <c r="I129" s="104"/>
      <c r="J129" s="73"/>
      <c r="K129" s="267"/>
      <c r="L129" s="267"/>
      <c r="M129" s="106"/>
      <c r="N129" s="105"/>
      <c r="O129" s="268"/>
      <c r="P129" s="268"/>
      <c r="Q129" s="165"/>
      <c r="R129" s="269"/>
      <c r="S129" s="268"/>
      <c r="T129" s="268"/>
      <c r="U129" s="268"/>
      <c r="V129" s="268"/>
      <c r="W129" s="268"/>
      <c r="X129" s="268"/>
      <c r="Y129" s="268"/>
      <c r="Z129" s="270"/>
      <c r="AA129" s="268"/>
    </row>
    <row r="130" spans="1:27" s="271" customFormat="1" ht="12.75">
      <c r="A130" s="104"/>
      <c r="B130" s="267"/>
      <c r="C130" s="267"/>
      <c r="D130" s="267"/>
      <c r="E130" s="106"/>
      <c r="F130" s="104"/>
      <c r="G130" s="15"/>
      <c r="H130" s="268"/>
      <c r="I130" s="104"/>
      <c r="J130" s="73"/>
      <c r="K130" s="267"/>
      <c r="L130" s="267"/>
      <c r="M130" s="106"/>
      <c r="N130" s="105"/>
      <c r="O130" s="268"/>
      <c r="P130" s="268"/>
      <c r="Q130" s="165"/>
      <c r="R130" s="269"/>
      <c r="S130" s="268"/>
      <c r="T130" s="268"/>
      <c r="U130" s="268"/>
      <c r="V130" s="268"/>
      <c r="W130" s="268"/>
      <c r="X130" s="268"/>
      <c r="Y130" s="268"/>
      <c r="Z130" s="270"/>
      <c r="AA130" s="268"/>
    </row>
    <row r="131" spans="1:27" s="271" customFormat="1" ht="12.75">
      <c r="A131" s="104"/>
      <c r="B131" s="267"/>
      <c r="C131" s="267"/>
      <c r="D131" s="267"/>
      <c r="E131" s="106"/>
      <c r="F131" s="104"/>
      <c r="G131" s="15"/>
      <c r="H131" s="268"/>
      <c r="I131" s="104"/>
      <c r="J131" s="73"/>
      <c r="K131" s="267"/>
      <c r="L131" s="267"/>
      <c r="M131" s="106"/>
      <c r="N131" s="105"/>
      <c r="O131" s="268"/>
      <c r="P131" s="268"/>
      <c r="Q131" s="165"/>
      <c r="R131" s="269"/>
      <c r="S131" s="268"/>
      <c r="T131" s="268"/>
      <c r="U131" s="268"/>
      <c r="V131" s="268"/>
      <c r="W131" s="268"/>
      <c r="X131" s="268"/>
      <c r="Y131" s="268"/>
      <c r="Z131" s="270"/>
      <c r="AA131" s="268"/>
    </row>
    <row r="132" spans="1:27" s="271" customFormat="1" ht="12.75">
      <c r="A132" s="104"/>
      <c r="B132" s="267"/>
      <c r="C132" s="267"/>
      <c r="D132" s="267"/>
      <c r="E132" s="106"/>
      <c r="F132" s="104"/>
      <c r="G132" s="15"/>
      <c r="H132" s="268"/>
      <c r="I132" s="104"/>
      <c r="J132" s="73"/>
      <c r="K132" s="267"/>
      <c r="L132" s="267"/>
      <c r="M132" s="106"/>
      <c r="N132" s="105"/>
      <c r="O132" s="268"/>
      <c r="P132" s="268"/>
      <c r="Q132" s="165"/>
      <c r="R132" s="269"/>
      <c r="S132" s="268"/>
      <c r="T132" s="268"/>
      <c r="U132" s="268"/>
      <c r="V132" s="268"/>
      <c r="W132" s="268"/>
      <c r="X132" s="268"/>
      <c r="Y132" s="268"/>
      <c r="Z132" s="270"/>
      <c r="AA132" s="268"/>
    </row>
    <row r="133" spans="1:27" s="271" customFormat="1" ht="12.75">
      <c r="A133" s="104"/>
      <c r="B133" s="267"/>
      <c r="C133" s="267"/>
      <c r="D133" s="267"/>
      <c r="E133" s="106"/>
      <c r="F133" s="104"/>
      <c r="G133" s="15"/>
      <c r="H133" s="268"/>
      <c r="I133" s="104"/>
      <c r="J133" s="73"/>
      <c r="K133" s="267"/>
      <c r="L133" s="267"/>
      <c r="M133" s="106"/>
      <c r="N133" s="105"/>
      <c r="O133" s="268"/>
      <c r="P133" s="268"/>
      <c r="Q133" s="165"/>
      <c r="R133" s="269"/>
      <c r="S133" s="268"/>
      <c r="T133" s="268"/>
      <c r="U133" s="268"/>
      <c r="V133" s="268"/>
      <c r="W133" s="268"/>
      <c r="X133" s="268"/>
      <c r="Y133" s="268"/>
      <c r="Z133" s="270"/>
      <c r="AA133" s="268"/>
    </row>
    <row r="134" spans="1:27" s="271" customFormat="1" ht="12.75">
      <c r="A134" s="104"/>
      <c r="B134" s="267"/>
      <c r="C134" s="267"/>
      <c r="D134" s="267"/>
      <c r="E134" s="106"/>
      <c r="F134" s="104"/>
      <c r="G134" s="15"/>
      <c r="H134" s="268"/>
      <c r="I134" s="104"/>
      <c r="J134" s="73"/>
      <c r="K134" s="267"/>
      <c r="L134" s="267"/>
      <c r="M134" s="106"/>
      <c r="N134" s="105"/>
      <c r="O134" s="268"/>
      <c r="P134" s="268"/>
      <c r="Q134" s="165"/>
      <c r="R134" s="269"/>
      <c r="S134" s="268"/>
      <c r="T134" s="268"/>
      <c r="U134" s="268"/>
      <c r="V134" s="268"/>
      <c r="W134" s="268"/>
      <c r="X134" s="268"/>
      <c r="Y134" s="268"/>
      <c r="Z134" s="270"/>
      <c r="AA134" s="268"/>
    </row>
    <row r="135" spans="1:27" s="271" customFormat="1" ht="12.75">
      <c r="A135" s="104"/>
      <c r="B135" s="267"/>
      <c r="C135" s="267"/>
      <c r="D135" s="267"/>
      <c r="E135" s="106"/>
      <c r="F135" s="104"/>
      <c r="G135" s="15"/>
      <c r="H135" s="268"/>
      <c r="I135" s="104"/>
      <c r="J135" s="73"/>
      <c r="K135" s="267"/>
      <c r="L135" s="267"/>
      <c r="M135" s="106"/>
      <c r="N135" s="105"/>
      <c r="O135" s="268"/>
      <c r="P135" s="268"/>
      <c r="Q135" s="165"/>
      <c r="R135" s="269"/>
      <c r="S135" s="268"/>
      <c r="T135" s="268"/>
      <c r="U135" s="268"/>
      <c r="V135" s="268"/>
      <c r="W135" s="268"/>
      <c r="X135" s="268"/>
      <c r="Y135" s="268"/>
      <c r="Z135" s="270"/>
      <c r="AA135" s="268"/>
    </row>
    <row r="136" spans="1:27" s="271" customFormat="1" ht="12.75">
      <c r="A136" s="104"/>
      <c r="B136" s="267"/>
      <c r="C136" s="267"/>
      <c r="D136" s="267"/>
      <c r="E136" s="106"/>
      <c r="F136" s="104"/>
      <c r="G136" s="15"/>
      <c r="H136" s="268"/>
      <c r="I136" s="104"/>
      <c r="J136" s="73"/>
      <c r="K136" s="267"/>
      <c r="L136" s="267"/>
      <c r="M136" s="106"/>
      <c r="N136" s="105"/>
      <c r="O136" s="268"/>
      <c r="P136" s="268"/>
      <c r="Q136" s="165"/>
      <c r="R136" s="269"/>
      <c r="S136" s="268"/>
      <c r="T136" s="268"/>
      <c r="U136" s="268"/>
      <c r="V136" s="268"/>
      <c r="W136" s="268"/>
      <c r="X136" s="268"/>
      <c r="Y136" s="268"/>
      <c r="Z136" s="270"/>
      <c r="AA136" s="268"/>
    </row>
    <row r="137" spans="1:27" s="271" customFormat="1" ht="12.75">
      <c r="A137" s="104"/>
      <c r="B137" s="267"/>
      <c r="C137" s="267"/>
      <c r="D137" s="267"/>
      <c r="E137" s="106"/>
      <c r="F137" s="104"/>
      <c r="G137" s="15"/>
      <c r="H137" s="268"/>
      <c r="I137" s="104"/>
      <c r="J137" s="73"/>
      <c r="K137" s="267"/>
      <c r="L137" s="267"/>
      <c r="M137" s="106"/>
      <c r="N137" s="105"/>
      <c r="O137" s="268"/>
      <c r="P137" s="268"/>
      <c r="Q137" s="165"/>
      <c r="R137" s="269"/>
      <c r="S137" s="268"/>
      <c r="T137" s="268"/>
      <c r="U137" s="268"/>
      <c r="V137" s="268"/>
      <c r="W137" s="268"/>
      <c r="X137" s="268"/>
      <c r="Y137" s="268"/>
      <c r="Z137" s="270"/>
      <c r="AA137" s="268"/>
    </row>
    <row r="138" spans="1:27" s="271" customFormat="1" ht="12.75">
      <c r="A138" s="104"/>
      <c r="B138" s="267"/>
      <c r="C138" s="267"/>
      <c r="D138" s="267"/>
      <c r="E138" s="106"/>
      <c r="F138" s="104"/>
      <c r="G138" s="15"/>
      <c r="H138" s="268"/>
      <c r="I138" s="104"/>
      <c r="J138" s="73"/>
      <c r="K138" s="267"/>
      <c r="L138" s="267"/>
      <c r="M138" s="106"/>
      <c r="N138" s="105"/>
      <c r="O138" s="268"/>
      <c r="P138" s="268"/>
      <c r="Q138" s="165"/>
      <c r="R138" s="269"/>
      <c r="S138" s="268"/>
      <c r="T138" s="268"/>
      <c r="U138" s="268"/>
      <c r="V138" s="268"/>
      <c r="W138" s="268"/>
      <c r="X138" s="268"/>
      <c r="Y138" s="268"/>
      <c r="Z138" s="270"/>
      <c r="AA138" s="268"/>
    </row>
    <row r="139" spans="1:27" s="271" customFormat="1" ht="12.75">
      <c r="A139" s="104"/>
      <c r="B139" s="267"/>
      <c r="C139" s="267"/>
      <c r="D139" s="267"/>
      <c r="E139" s="106"/>
      <c r="F139" s="104"/>
      <c r="G139" s="15"/>
      <c r="H139" s="268"/>
      <c r="I139" s="104"/>
      <c r="J139" s="73"/>
      <c r="K139" s="267"/>
      <c r="L139" s="267"/>
      <c r="M139" s="106"/>
      <c r="N139" s="105"/>
      <c r="O139" s="268"/>
      <c r="P139" s="268"/>
      <c r="Q139" s="165"/>
      <c r="R139" s="269"/>
      <c r="S139" s="268"/>
      <c r="T139" s="268"/>
      <c r="U139" s="268"/>
      <c r="V139" s="268"/>
      <c r="W139" s="268"/>
      <c r="X139" s="268"/>
      <c r="Y139" s="268"/>
      <c r="Z139" s="270"/>
      <c r="AA139" s="268"/>
    </row>
    <row r="140" spans="1:27" s="271" customFormat="1" ht="12.75">
      <c r="A140" s="104"/>
      <c r="B140" s="267"/>
      <c r="C140" s="267"/>
      <c r="D140" s="267"/>
      <c r="E140" s="106"/>
      <c r="F140" s="104"/>
      <c r="G140" s="15"/>
      <c r="H140" s="268"/>
      <c r="I140" s="104"/>
      <c r="J140" s="73"/>
      <c r="K140" s="267"/>
      <c r="L140" s="267"/>
      <c r="M140" s="106"/>
      <c r="N140" s="105"/>
      <c r="O140" s="268"/>
      <c r="P140" s="268"/>
      <c r="Q140" s="165"/>
      <c r="R140" s="269"/>
      <c r="S140" s="268"/>
      <c r="T140" s="268"/>
      <c r="U140" s="268"/>
      <c r="V140" s="268"/>
      <c r="W140" s="268"/>
      <c r="X140" s="268"/>
      <c r="Y140" s="268"/>
      <c r="Z140" s="270"/>
      <c r="AA140" s="268"/>
    </row>
    <row r="141" spans="1:27" s="271" customFormat="1" ht="12.75">
      <c r="A141" s="104"/>
      <c r="B141" s="267"/>
      <c r="C141" s="267"/>
      <c r="D141" s="267"/>
      <c r="E141" s="106"/>
      <c r="F141" s="104"/>
      <c r="G141" s="15"/>
      <c r="H141" s="268"/>
      <c r="I141" s="104"/>
      <c r="J141" s="73"/>
      <c r="K141" s="267"/>
      <c r="L141" s="267"/>
      <c r="M141" s="106"/>
      <c r="N141" s="105"/>
      <c r="O141" s="268"/>
      <c r="P141" s="268"/>
      <c r="Q141" s="165"/>
      <c r="R141" s="269"/>
      <c r="S141" s="268"/>
      <c r="T141" s="268"/>
      <c r="U141" s="268"/>
      <c r="V141" s="268"/>
      <c r="W141" s="268"/>
      <c r="X141" s="268"/>
      <c r="Y141" s="268"/>
      <c r="Z141" s="270"/>
      <c r="AA141" s="268"/>
    </row>
    <row r="142" spans="1:27" s="271" customFormat="1" ht="12.75">
      <c r="A142" s="104"/>
      <c r="B142" s="267"/>
      <c r="C142" s="267"/>
      <c r="D142" s="267"/>
      <c r="E142" s="106"/>
      <c r="F142" s="104"/>
      <c r="G142" s="15"/>
      <c r="H142" s="268"/>
      <c r="I142" s="104"/>
      <c r="J142" s="73"/>
      <c r="K142" s="267"/>
      <c r="L142" s="267"/>
      <c r="M142" s="106"/>
      <c r="N142" s="105"/>
      <c r="O142" s="268"/>
      <c r="P142" s="268"/>
      <c r="Q142" s="165"/>
      <c r="R142" s="269"/>
      <c r="S142" s="268"/>
      <c r="T142" s="268"/>
      <c r="U142" s="268"/>
      <c r="V142" s="268"/>
      <c r="W142" s="268"/>
      <c r="X142" s="268"/>
      <c r="Y142" s="268"/>
      <c r="Z142" s="270"/>
      <c r="AA142" s="268"/>
    </row>
    <row r="143" spans="1:27" s="271" customFormat="1" ht="12.75">
      <c r="A143" s="104"/>
      <c r="B143" s="267"/>
      <c r="C143" s="267"/>
      <c r="D143" s="267"/>
      <c r="E143" s="106"/>
      <c r="F143" s="104"/>
      <c r="G143" s="15"/>
      <c r="H143" s="268"/>
      <c r="I143" s="104"/>
      <c r="J143" s="73"/>
      <c r="K143" s="267"/>
      <c r="L143" s="267"/>
      <c r="M143" s="106"/>
      <c r="N143" s="105"/>
      <c r="O143" s="268"/>
      <c r="P143" s="268"/>
      <c r="Q143" s="165"/>
      <c r="R143" s="269"/>
      <c r="S143" s="268"/>
      <c r="T143" s="268"/>
      <c r="U143" s="268"/>
      <c r="V143" s="268"/>
      <c r="W143" s="268"/>
      <c r="X143" s="268"/>
      <c r="Y143" s="268"/>
      <c r="Z143" s="270"/>
      <c r="AA143" s="268"/>
    </row>
    <row r="144" spans="1:27" s="271" customFormat="1" ht="12.75">
      <c r="A144" s="104"/>
      <c r="B144" s="267"/>
      <c r="C144" s="267"/>
      <c r="D144" s="267"/>
      <c r="E144" s="106"/>
      <c r="F144" s="104"/>
      <c r="G144" s="15"/>
      <c r="H144" s="268"/>
      <c r="I144" s="104"/>
      <c r="J144" s="73"/>
      <c r="K144" s="267"/>
      <c r="L144" s="267"/>
      <c r="M144" s="106"/>
      <c r="N144" s="105"/>
      <c r="O144" s="268"/>
      <c r="P144" s="268"/>
      <c r="Q144" s="165"/>
      <c r="R144" s="269"/>
      <c r="S144" s="268"/>
      <c r="T144" s="268"/>
      <c r="U144" s="268"/>
      <c r="V144" s="268"/>
      <c r="W144" s="268"/>
      <c r="X144" s="268"/>
      <c r="Y144" s="268"/>
      <c r="Z144" s="270"/>
      <c r="AA144" s="268"/>
    </row>
    <row r="145" spans="1:27" s="271" customFormat="1" ht="12.75">
      <c r="A145" s="104"/>
      <c r="B145" s="267"/>
      <c r="C145" s="267"/>
      <c r="D145" s="267"/>
      <c r="E145" s="106"/>
      <c r="F145" s="104"/>
      <c r="G145" s="15"/>
      <c r="H145" s="268"/>
      <c r="I145" s="104"/>
      <c r="J145" s="73"/>
      <c r="K145" s="267"/>
      <c r="L145" s="267"/>
      <c r="M145" s="106"/>
      <c r="N145" s="105"/>
      <c r="O145" s="268"/>
      <c r="P145" s="268"/>
      <c r="Q145" s="165"/>
      <c r="R145" s="269"/>
      <c r="S145" s="268"/>
      <c r="T145" s="268"/>
      <c r="U145" s="268"/>
      <c r="V145" s="268"/>
      <c r="W145" s="268"/>
      <c r="X145" s="268"/>
      <c r="Y145" s="268"/>
      <c r="Z145" s="270"/>
      <c r="AA145" s="268"/>
    </row>
    <row r="146" spans="1:27" s="271" customFormat="1" ht="12.75">
      <c r="A146" s="104"/>
      <c r="B146" s="267"/>
      <c r="C146" s="267"/>
      <c r="D146" s="267"/>
      <c r="E146" s="106"/>
      <c r="F146" s="104"/>
      <c r="G146" s="15"/>
      <c r="H146" s="268"/>
      <c r="I146" s="104"/>
      <c r="J146" s="73"/>
      <c r="K146" s="267"/>
      <c r="L146" s="267"/>
      <c r="M146" s="106"/>
      <c r="N146" s="105"/>
      <c r="O146" s="268"/>
      <c r="P146" s="268"/>
      <c r="Q146" s="165"/>
      <c r="R146" s="269"/>
      <c r="S146" s="268"/>
      <c r="T146" s="268"/>
      <c r="U146" s="268"/>
      <c r="V146" s="268"/>
      <c r="W146" s="268"/>
      <c r="X146" s="268"/>
      <c r="Y146" s="268"/>
      <c r="Z146" s="270"/>
      <c r="AA146" s="268"/>
    </row>
    <row r="147" spans="1:27" s="271" customFormat="1" ht="12.75">
      <c r="A147" s="104"/>
      <c r="B147" s="267"/>
      <c r="C147" s="267"/>
      <c r="D147" s="267"/>
      <c r="E147" s="106"/>
      <c r="F147" s="104"/>
      <c r="G147" s="15"/>
      <c r="H147" s="268"/>
      <c r="I147" s="104"/>
      <c r="J147" s="73"/>
      <c r="K147" s="267"/>
      <c r="L147" s="267"/>
      <c r="M147" s="106"/>
      <c r="N147" s="105"/>
      <c r="O147" s="268"/>
      <c r="P147" s="268"/>
      <c r="Q147" s="165"/>
      <c r="R147" s="269"/>
      <c r="S147" s="268"/>
      <c r="T147" s="268"/>
      <c r="U147" s="268"/>
      <c r="V147" s="268"/>
      <c r="W147" s="268"/>
      <c r="X147" s="268"/>
      <c r="Y147" s="268"/>
      <c r="Z147" s="270"/>
      <c r="AA147" s="268"/>
    </row>
    <row r="148" spans="1:27" s="271" customFormat="1" ht="12.75">
      <c r="A148" s="104"/>
      <c r="B148" s="267"/>
      <c r="C148" s="267"/>
      <c r="D148" s="267"/>
      <c r="E148" s="106"/>
      <c r="F148" s="104"/>
      <c r="G148" s="15"/>
      <c r="H148" s="268"/>
      <c r="I148" s="104"/>
      <c r="J148" s="73"/>
      <c r="K148" s="267"/>
      <c r="L148" s="267"/>
      <c r="M148" s="106"/>
      <c r="N148" s="105"/>
      <c r="O148" s="268"/>
      <c r="P148" s="268"/>
      <c r="Q148" s="165"/>
      <c r="R148" s="269"/>
      <c r="S148" s="268"/>
      <c r="T148" s="268"/>
      <c r="U148" s="268"/>
      <c r="V148" s="268"/>
      <c r="W148" s="268"/>
      <c r="X148" s="268"/>
      <c r="Y148" s="268"/>
      <c r="Z148" s="270"/>
      <c r="AA148" s="268"/>
    </row>
    <row r="149" spans="1:27" s="271" customFormat="1" ht="12.75">
      <c r="A149" s="104"/>
      <c r="B149" s="267"/>
      <c r="C149" s="267"/>
      <c r="D149" s="267"/>
      <c r="E149" s="106"/>
      <c r="F149" s="104"/>
      <c r="G149" s="15"/>
      <c r="H149" s="268"/>
      <c r="I149" s="104"/>
      <c r="J149" s="73"/>
      <c r="K149" s="267"/>
      <c r="L149" s="267"/>
      <c r="M149" s="106"/>
      <c r="N149" s="105"/>
      <c r="O149" s="268"/>
      <c r="P149" s="268"/>
      <c r="Q149" s="165"/>
      <c r="R149" s="269"/>
      <c r="S149" s="268"/>
      <c r="T149" s="268"/>
      <c r="U149" s="268"/>
      <c r="V149" s="268"/>
      <c r="W149" s="268"/>
      <c r="X149" s="268"/>
      <c r="Y149" s="268"/>
      <c r="Z149" s="270"/>
      <c r="AA149" s="268"/>
    </row>
    <row r="150" spans="1:27" s="271" customFormat="1" ht="12.75">
      <c r="A150" s="104"/>
      <c r="B150" s="267"/>
      <c r="C150" s="267"/>
      <c r="D150" s="267"/>
      <c r="E150" s="106"/>
      <c r="F150" s="104"/>
      <c r="G150" s="15"/>
      <c r="H150" s="268"/>
      <c r="I150" s="104"/>
      <c r="J150" s="73"/>
      <c r="K150" s="267"/>
      <c r="L150" s="267"/>
      <c r="M150" s="106"/>
      <c r="N150" s="105"/>
      <c r="O150" s="268"/>
      <c r="P150" s="268"/>
      <c r="Q150" s="165"/>
      <c r="R150" s="269"/>
      <c r="S150" s="268"/>
      <c r="T150" s="268"/>
      <c r="U150" s="268"/>
      <c r="V150" s="268"/>
      <c r="W150" s="268"/>
      <c r="X150" s="268"/>
      <c r="Y150" s="268"/>
      <c r="Z150" s="270"/>
      <c r="AA150" s="268"/>
    </row>
    <row r="151" spans="1:27" s="271" customFormat="1" ht="12.75">
      <c r="A151" s="104"/>
      <c r="B151" s="267"/>
      <c r="C151" s="267"/>
      <c r="D151" s="267"/>
      <c r="E151" s="106"/>
      <c r="F151" s="104"/>
      <c r="G151" s="15"/>
      <c r="H151" s="268"/>
      <c r="I151" s="104"/>
      <c r="J151" s="73"/>
      <c r="K151" s="267"/>
      <c r="L151" s="267"/>
      <c r="M151" s="106"/>
      <c r="N151" s="105"/>
      <c r="O151" s="268"/>
      <c r="P151" s="268"/>
      <c r="Q151" s="165"/>
      <c r="R151" s="269"/>
      <c r="S151" s="268"/>
      <c r="T151" s="268"/>
      <c r="U151" s="268"/>
      <c r="V151" s="268"/>
      <c r="W151" s="268"/>
      <c r="X151" s="268"/>
      <c r="Y151" s="268"/>
      <c r="Z151" s="270"/>
      <c r="AA151" s="268"/>
    </row>
    <row r="152" spans="1:27" s="271" customFormat="1" ht="12.75">
      <c r="A152" s="104"/>
      <c r="B152" s="267"/>
      <c r="C152" s="267"/>
      <c r="D152" s="267"/>
      <c r="E152" s="106"/>
      <c r="F152" s="104"/>
      <c r="G152" s="15"/>
      <c r="H152" s="268"/>
      <c r="I152" s="104"/>
      <c r="J152" s="73"/>
      <c r="K152" s="267"/>
      <c r="L152" s="267"/>
      <c r="M152" s="106"/>
      <c r="N152" s="105"/>
      <c r="O152" s="268"/>
      <c r="P152" s="268"/>
      <c r="Q152" s="165"/>
      <c r="R152" s="269"/>
      <c r="S152" s="268"/>
      <c r="T152" s="268"/>
      <c r="U152" s="268"/>
      <c r="V152" s="268"/>
      <c r="W152" s="268"/>
      <c r="X152" s="268"/>
      <c r="Y152" s="268"/>
      <c r="Z152" s="270"/>
      <c r="AA152" s="268"/>
    </row>
    <row r="153" spans="1:27" s="271" customFormat="1" ht="12.75">
      <c r="A153" s="104"/>
      <c r="B153" s="267"/>
      <c r="C153" s="267"/>
      <c r="D153" s="267"/>
      <c r="E153" s="106"/>
      <c r="F153" s="104"/>
      <c r="G153" s="15"/>
      <c r="H153" s="268"/>
      <c r="I153" s="104"/>
      <c r="J153" s="73"/>
      <c r="K153" s="267"/>
      <c r="L153" s="267"/>
      <c r="M153" s="106"/>
      <c r="N153" s="105"/>
      <c r="O153" s="268"/>
      <c r="P153" s="268"/>
      <c r="Q153" s="165"/>
      <c r="R153" s="269"/>
      <c r="S153" s="268"/>
      <c r="T153" s="268"/>
      <c r="U153" s="268"/>
      <c r="V153" s="268"/>
      <c r="W153" s="268"/>
      <c r="X153" s="268"/>
      <c r="Y153" s="268"/>
      <c r="Z153" s="270"/>
      <c r="AA153" s="268"/>
    </row>
    <row r="154" spans="1:27" s="271" customFormat="1" ht="12.75">
      <c r="A154" s="104"/>
      <c r="B154" s="267"/>
      <c r="C154" s="267"/>
      <c r="D154" s="267"/>
      <c r="E154" s="106"/>
      <c r="F154" s="104"/>
      <c r="G154" s="15"/>
      <c r="H154" s="268"/>
      <c r="I154" s="104"/>
      <c r="J154" s="73"/>
      <c r="K154" s="267"/>
      <c r="L154" s="267"/>
      <c r="M154" s="106"/>
      <c r="N154" s="105"/>
      <c r="O154" s="268"/>
      <c r="P154" s="268"/>
      <c r="Q154" s="165"/>
      <c r="R154" s="269"/>
      <c r="S154" s="268"/>
      <c r="T154" s="268"/>
      <c r="U154" s="268"/>
      <c r="V154" s="268"/>
      <c r="W154" s="268"/>
      <c r="X154" s="268"/>
      <c r="Y154" s="268"/>
      <c r="Z154" s="270"/>
      <c r="AA154" s="268"/>
    </row>
    <row r="155" spans="1:27" s="271" customFormat="1" ht="12.75">
      <c r="A155" s="104"/>
      <c r="B155" s="267"/>
      <c r="C155" s="267"/>
      <c r="D155" s="267"/>
      <c r="E155" s="106"/>
      <c r="F155" s="104"/>
      <c r="G155" s="15"/>
      <c r="H155" s="268"/>
      <c r="I155" s="104"/>
      <c r="J155" s="73"/>
      <c r="K155" s="267"/>
      <c r="L155" s="267"/>
      <c r="M155" s="106"/>
      <c r="N155" s="105"/>
      <c r="O155" s="268"/>
      <c r="P155" s="268"/>
      <c r="Q155" s="165"/>
      <c r="R155" s="269"/>
      <c r="S155" s="268"/>
      <c r="T155" s="268"/>
      <c r="U155" s="268"/>
      <c r="V155" s="268"/>
      <c r="W155" s="268"/>
      <c r="X155" s="268"/>
      <c r="Y155" s="268"/>
      <c r="Z155" s="270"/>
      <c r="AA155" s="268"/>
    </row>
    <row r="156" spans="1:27" s="271" customFormat="1" ht="12.75">
      <c r="A156" s="104"/>
      <c r="B156" s="267"/>
      <c r="C156" s="267"/>
      <c r="D156" s="267"/>
      <c r="E156" s="106"/>
      <c r="F156" s="104"/>
      <c r="G156" s="15"/>
      <c r="H156" s="268"/>
      <c r="I156" s="104"/>
      <c r="J156" s="73"/>
      <c r="K156" s="267"/>
      <c r="L156" s="267"/>
      <c r="M156" s="106"/>
      <c r="N156" s="105"/>
      <c r="O156" s="268"/>
      <c r="P156" s="268"/>
      <c r="Q156" s="165"/>
      <c r="R156" s="269"/>
      <c r="S156" s="268"/>
      <c r="T156" s="268"/>
      <c r="U156" s="268"/>
      <c r="V156" s="268"/>
      <c r="W156" s="268"/>
      <c r="X156" s="268"/>
      <c r="Y156" s="268"/>
      <c r="Z156" s="270"/>
      <c r="AA156" s="268"/>
    </row>
    <row r="157" spans="1:27" s="271" customFormat="1" ht="12.75">
      <c r="A157" s="104"/>
      <c r="B157" s="267"/>
      <c r="C157" s="267"/>
      <c r="D157" s="267"/>
      <c r="E157" s="106"/>
      <c r="F157" s="104"/>
      <c r="G157" s="15"/>
      <c r="H157" s="268"/>
      <c r="I157" s="104"/>
      <c r="J157" s="73"/>
      <c r="K157" s="267"/>
      <c r="L157" s="267"/>
      <c r="M157" s="106"/>
      <c r="N157" s="105"/>
      <c r="O157" s="268"/>
      <c r="P157" s="268"/>
      <c r="Q157" s="165"/>
      <c r="R157" s="269"/>
      <c r="S157" s="268"/>
      <c r="T157" s="268"/>
      <c r="U157" s="268"/>
      <c r="V157" s="268"/>
      <c r="W157" s="268"/>
      <c r="X157" s="268"/>
      <c r="Y157" s="268"/>
      <c r="Z157" s="270"/>
      <c r="AA157" s="268"/>
    </row>
    <row r="158" spans="1:27" s="271" customFormat="1" ht="12.75">
      <c r="A158" s="104"/>
      <c r="B158" s="267"/>
      <c r="C158" s="267"/>
      <c r="D158" s="267"/>
      <c r="E158" s="106"/>
      <c r="F158" s="104"/>
      <c r="G158" s="15"/>
      <c r="H158" s="268"/>
      <c r="I158" s="104"/>
      <c r="J158" s="73"/>
      <c r="K158" s="267"/>
      <c r="L158" s="267"/>
      <c r="M158" s="106"/>
      <c r="N158" s="105"/>
      <c r="O158" s="268"/>
      <c r="P158" s="268"/>
      <c r="Q158" s="165"/>
      <c r="R158" s="269"/>
      <c r="S158" s="268"/>
      <c r="T158" s="268"/>
      <c r="U158" s="268"/>
      <c r="V158" s="8"/>
      <c r="W158" s="268"/>
      <c r="X158" s="268"/>
      <c r="Y158" s="268"/>
      <c r="Z158" s="270"/>
      <c r="AA158" s="268"/>
    </row>
    <row r="159" spans="1:27" s="271" customFormat="1" ht="12.75">
      <c r="A159" s="104"/>
      <c r="B159" s="267"/>
      <c r="C159" s="267"/>
      <c r="D159" s="267"/>
      <c r="E159" s="106"/>
      <c r="F159" s="104"/>
      <c r="G159" s="15"/>
      <c r="H159" s="268"/>
      <c r="I159" s="104"/>
      <c r="J159" s="73"/>
      <c r="K159" s="267"/>
      <c r="L159" s="267"/>
      <c r="M159" s="106"/>
      <c r="N159" s="105"/>
      <c r="O159" s="268"/>
      <c r="P159" s="268"/>
      <c r="Q159" s="165"/>
      <c r="R159" s="269"/>
      <c r="S159" s="268"/>
      <c r="T159" s="268"/>
      <c r="U159" s="268"/>
      <c r="V159" s="8"/>
      <c r="W159" s="268"/>
      <c r="X159" s="268"/>
      <c r="Y159" s="268"/>
      <c r="Z159" s="270"/>
      <c r="AA159" s="268"/>
    </row>
    <row r="160" spans="1:27" s="271" customFormat="1" ht="12.75">
      <c r="A160" s="104"/>
      <c r="B160" s="267"/>
      <c r="C160" s="267"/>
      <c r="D160" s="267"/>
      <c r="E160" s="106"/>
      <c r="F160" s="104"/>
      <c r="G160" s="15"/>
      <c r="H160" s="268"/>
      <c r="I160" s="104"/>
      <c r="J160" s="73"/>
      <c r="K160" s="267"/>
      <c r="L160" s="267"/>
      <c r="M160" s="106"/>
      <c r="N160" s="105"/>
      <c r="O160" s="268"/>
      <c r="P160" s="268"/>
      <c r="Q160" s="165"/>
      <c r="R160" s="269"/>
      <c r="S160" s="268"/>
      <c r="T160" s="268"/>
      <c r="U160" s="268"/>
      <c r="V160" s="8"/>
      <c r="W160" s="268"/>
      <c r="X160" s="268"/>
      <c r="Y160" s="268"/>
      <c r="Z160" s="270"/>
      <c r="AA160" s="268"/>
    </row>
    <row r="161" spans="17:21" ht="12.75">
      <c r="Q161" s="165"/>
      <c r="R161" s="269"/>
      <c r="S161" s="268"/>
      <c r="T161" s="268"/>
      <c r="U161" s="268"/>
    </row>
    <row r="162" spans="17:21" ht="12.75">
      <c r="Q162" s="165"/>
      <c r="R162" s="269"/>
      <c r="S162" s="268"/>
      <c r="T162" s="268"/>
      <c r="U162" s="268"/>
    </row>
  </sheetData>
  <mergeCells count="1">
    <mergeCell ref="L2:M2"/>
  </mergeCells>
  <printOptions horizontalCentered="1"/>
  <pageMargins left="0.196850393700787" right="0.196850393700787" top="0.196850393700787" bottom="0.196850393700787" header="0.511811023622047" footer="0.511811023622047"/>
  <pageSetup horizontalDpi="409" verticalDpi="409" orientation="portrait" paperSize="9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65"/>
  <sheetViews>
    <sheetView workbookViewId="0" topLeftCell="A1">
      <selection activeCell="B1" sqref="B1"/>
    </sheetView>
  </sheetViews>
  <sheetFormatPr defaultColWidth="9.140625" defaultRowHeight="12.75"/>
  <cols>
    <col min="1" max="1" width="5.28125" style="1" customWidth="1"/>
    <col min="2" max="2" width="12.8515625" style="26" customWidth="1"/>
    <col min="3" max="4" width="5.00390625" style="2" customWidth="1"/>
    <col min="5" max="5" width="11.421875" style="5" customWidth="1"/>
    <col min="6" max="6" width="3.8515625" style="1" customWidth="1"/>
    <col min="7" max="7" width="3.7109375" style="14" customWidth="1"/>
    <col min="8" max="8" width="3.8515625" style="8" customWidth="1"/>
    <col min="9" max="9" width="5.8515625" style="1" customWidth="1"/>
    <col min="10" max="10" width="11.7109375" style="26" customWidth="1"/>
    <col min="11" max="11" width="5.57421875" style="2" customWidth="1"/>
    <col min="12" max="12" width="4.7109375" style="2" customWidth="1"/>
    <col min="13" max="13" width="11.57421875" style="5" customWidth="1"/>
    <col min="14" max="14" width="4.00390625" style="1" customWidth="1"/>
    <col min="15" max="15" width="3.7109375" style="8" customWidth="1"/>
    <col min="16" max="16" width="4.140625" style="8" customWidth="1"/>
    <col min="17" max="17" width="11.140625" style="26" customWidth="1"/>
    <col min="18" max="18" width="6.140625" style="8" customWidth="1"/>
    <col min="19" max="19" width="5.421875" style="8" customWidth="1"/>
    <col min="20" max="20" width="11.140625" style="8" customWidth="1"/>
    <col min="21" max="21" width="12.28125" style="8" customWidth="1"/>
    <col min="22" max="22" width="3.8515625" style="8" customWidth="1"/>
    <col min="23" max="23" width="10.8515625" style="8" customWidth="1"/>
    <col min="24" max="24" width="6.8515625" style="8" customWidth="1"/>
    <col min="25" max="25" width="5.421875" style="8" customWidth="1"/>
    <col min="26" max="26" width="11.7109375" style="64" customWidth="1"/>
    <col min="27" max="27" width="13.421875" style="8" customWidth="1"/>
  </cols>
  <sheetData>
    <row r="1" spans="1:27" s="218" customFormat="1" ht="15.75">
      <c r="A1" s="107"/>
      <c r="B1" s="151">
        <v>38446</v>
      </c>
      <c r="E1" s="219" t="s">
        <v>1027</v>
      </c>
      <c r="F1" s="107"/>
      <c r="G1" s="4"/>
      <c r="H1" s="215"/>
      <c r="I1" s="187" t="s">
        <v>104</v>
      </c>
      <c r="J1" s="214"/>
      <c r="M1" s="219" t="s">
        <v>1712</v>
      </c>
      <c r="N1" s="187"/>
      <c r="O1" s="215"/>
      <c r="P1" s="215"/>
      <c r="Q1" s="214"/>
      <c r="R1" s="215"/>
      <c r="S1" s="4"/>
      <c r="T1" s="3" t="s">
        <v>1027</v>
      </c>
      <c r="U1" s="215"/>
      <c r="V1" s="187" t="s">
        <v>104</v>
      </c>
      <c r="W1" s="215"/>
      <c r="X1" s="4"/>
      <c r="Y1" s="219" t="s">
        <v>1712</v>
      </c>
      <c r="AA1" s="215"/>
    </row>
    <row r="2" spans="1:27" s="218" customFormat="1" ht="15.75">
      <c r="A2" s="107"/>
      <c r="B2" s="145"/>
      <c r="E2" s="219"/>
      <c r="F2" s="107"/>
      <c r="G2" s="4"/>
      <c r="H2" s="215"/>
      <c r="I2" s="187"/>
      <c r="J2" s="214"/>
      <c r="M2" s="219"/>
      <c r="N2" s="187"/>
      <c r="O2" s="215"/>
      <c r="P2" s="215"/>
      <c r="Q2" s="214"/>
      <c r="R2" s="215"/>
      <c r="S2" s="4"/>
      <c r="T2" s="3"/>
      <c r="U2" s="215"/>
      <c r="V2" s="214"/>
      <c r="W2" s="215"/>
      <c r="X2" s="4"/>
      <c r="Y2" s="3"/>
      <c r="AA2" s="215"/>
    </row>
    <row r="3" spans="2:25" ht="12.75">
      <c r="B3" s="2"/>
      <c r="C3" s="10"/>
      <c r="D3" s="10"/>
      <c r="E3" s="9"/>
      <c r="F3" s="91" t="s">
        <v>1991</v>
      </c>
      <c r="G3" s="9"/>
      <c r="J3" s="2"/>
      <c r="K3" s="10"/>
      <c r="L3" s="10"/>
      <c r="M3" s="2"/>
      <c r="N3" s="91" t="s">
        <v>1991</v>
      </c>
      <c r="O3" s="7"/>
      <c r="Q3" s="2"/>
      <c r="S3" s="7"/>
      <c r="T3" s="10"/>
      <c r="V3" s="2"/>
      <c r="X3" s="7"/>
      <c r="Y3" s="10"/>
    </row>
    <row r="4" spans="1:27" ht="12.75">
      <c r="A4" s="112" t="s">
        <v>1699</v>
      </c>
      <c r="B4" s="112" t="s">
        <v>1721</v>
      </c>
      <c r="C4" s="10" t="s">
        <v>1451</v>
      </c>
      <c r="D4" s="10" t="s">
        <v>1450</v>
      </c>
      <c r="E4" s="7" t="s">
        <v>128</v>
      </c>
      <c r="F4" s="112" t="s">
        <v>1697</v>
      </c>
      <c r="G4" s="113" t="s">
        <v>1698</v>
      </c>
      <c r="H4" s="112" t="s">
        <v>1702</v>
      </c>
      <c r="I4" s="112" t="s">
        <v>1699</v>
      </c>
      <c r="J4" s="112" t="s">
        <v>1721</v>
      </c>
      <c r="K4" s="10" t="s">
        <v>1451</v>
      </c>
      <c r="L4" s="10" t="s">
        <v>1450</v>
      </c>
      <c r="M4" s="7" t="s">
        <v>128</v>
      </c>
      <c r="N4" s="112" t="s">
        <v>1697</v>
      </c>
      <c r="O4" s="113" t="s">
        <v>1698</v>
      </c>
      <c r="P4" s="112" t="s">
        <v>1702</v>
      </c>
      <c r="Q4" s="7" t="s">
        <v>128</v>
      </c>
      <c r="R4" s="43" t="s">
        <v>125</v>
      </c>
      <c r="S4" s="44"/>
      <c r="T4" s="138" t="s">
        <v>126</v>
      </c>
      <c r="U4" s="138" t="s">
        <v>1721</v>
      </c>
      <c r="V4" s="195"/>
      <c r="W4" s="7" t="s">
        <v>128</v>
      </c>
      <c r="X4" s="43" t="s">
        <v>125</v>
      </c>
      <c r="Y4" s="44"/>
      <c r="Z4" s="138" t="s">
        <v>126</v>
      </c>
      <c r="AA4" s="48" t="s">
        <v>126</v>
      </c>
    </row>
    <row r="5" spans="2:25" ht="12.75">
      <c r="B5" s="10"/>
      <c r="C5" s="28"/>
      <c r="D5" s="28"/>
      <c r="E5" s="21"/>
      <c r="O5" s="14"/>
      <c r="Q5" s="7"/>
      <c r="R5" s="171" t="s">
        <v>1464</v>
      </c>
      <c r="S5" s="15" t="s">
        <v>130</v>
      </c>
      <c r="V5" s="195"/>
      <c r="W5" s="7"/>
      <c r="X5" s="171" t="s">
        <v>1464</v>
      </c>
      <c r="Y5" s="15" t="s">
        <v>130</v>
      </c>
    </row>
    <row r="6" spans="2:24" ht="12.75">
      <c r="B6" s="10"/>
      <c r="C6" s="28"/>
      <c r="D6" s="28"/>
      <c r="E6" s="21"/>
      <c r="G6" s="7"/>
      <c r="O6" s="7"/>
      <c r="P6" s="7"/>
      <c r="Q6" s="7"/>
      <c r="R6" s="7"/>
      <c r="V6" s="195"/>
      <c r="W6" s="7"/>
      <c r="X6" s="7"/>
    </row>
    <row r="7" spans="1:27" ht="12.75">
      <c r="A7" s="1">
        <v>1</v>
      </c>
      <c r="B7" s="30" t="s">
        <v>1028</v>
      </c>
      <c r="C7" s="53">
        <v>6</v>
      </c>
      <c r="D7" s="53"/>
      <c r="E7" s="36" t="s">
        <v>1029</v>
      </c>
      <c r="F7" s="1">
        <v>1</v>
      </c>
      <c r="G7" s="109">
        <v>1</v>
      </c>
      <c r="H7" s="1">
        <v>1</v>
      </c>
      <c r="I7" s="68">
        <v>1</v>
      </c>
      <c r="J7" s="30" t="s">
        <v>1030</v>
      </c>
      <c r="K7" s="53">
        <v>6</v>
      </c>
      <c r="L7" s="53"/>
      <c r="M7" s="36" t="s">
        <v>1031</v>
      </c>
      <c r="N7" s="68">
        <v>1</v>
      </c>
      <c r="O7" s="109">
        <v>1</v>
      </c>
      <c r="P7" s="1">
        <v>1</v>
      </c>
      <c r="Q7" s="71" t="s">
        <v>1032</v>
      </c>
      <c r="R7" s="227" t="s">
        <v>1527</v>
      </c>
      <c r="S7" s="23">
        <v>1</v>
      </c>
      <c r="T7" s="49" t="s">
        <v>1034</v>
      </c>
      <c r="U7" s="5" t="s">
        <v>1266</v>
      </c>
      <c r="V7" s="196"/>
      <c r="W7" s="71" t="s">
        <v>1033</v>
      </c>
      <c r="X7" s="227" t="s">
        <v>1527</v>
      </c>
      <c r="Y7" s="23">
        <v>1</v>
      </c>
      <c r="Z7" s="49" t="s">
        <v>1293</v>
      </c>
      <c r="AA7" s="5" t="s">
        <v>1284</v>
      </c>
    </row>
    <row r="8" spans="1:27" ht="12.75">
      <c r="A8" s="1">
        <v>2</v>
      </c>
      <c r="B8" s="321" t="s">
        <v>1266</v>
      </c>
      <c r="C8" s="50">
        <v>1</v>
      </c>
      <c r="D8" s="274">
        <v>1</v>
      </c>
      <c r="E8" s="32" t="s">
        <v>1032</v>
      </c>
      <c r="F8" s="1">
        <v>2</v>
      </c>
      <c r="G8" s="109">
        <v>2</v>
      </c>
      <c r="H8" s="1">
        <v>1</v>
      </c>
      <c r="I8" s="68">
        <v>2</v>
      </c>
      <c r="J8" s="321" t="s">
        <v>1284</v>
      </c>
      <c r="K8" s="50">
        <v>1</v>
      </c>
      <c r="L8" s="274">
        <v>1</v>
      </c>
      <c r="M8" s="32" t="s">
        <v>1033</v>
      </c>
      <c r="N8" s="68">
        <v>2</v>
      </c>
      <c r="O8" s="109">
        <v>2</v>
      </c>
      <c r="P8" s="1">
        <v>1</v>
      </c>
      <c r="Q8" s="21"/>
      <c r="R8" s="227"/>
      <c r="S8" s="226">
        <v>2</v>
      </c>
      <c r="T8" s="223" t="s">
        <v>1876</v>
      </c>
      <c r="U8" s="222" t="s">
        <v>1266</v>
      </c>
      <c r="V8" s="196"/>
      <c r="W8" s="21"/>
      <c r="X8" s="227"/>
      <c r="Y8" s="226">
        <v>2</v>
      </c>
      <c r="Z8" s="223" t="s">
        <v>1888</v>
      </c>
      <c r="AA8" s="222" t="s">
        <v>1284</v>
      </c>
    </row>
    <row r="9" spans="1:27" ht="12.75">
      <c r="A9" s="1">
        <v>3</v>
      </c>
      <c r="B9" s="322" t="s">
        <v>1267</v>
      </c>
      <c r="C9" s="52">
        <v>1</v>
      </c>
      <c r="D9" s="275">
        <v>1</v>
      </c>
      <c r="E9" s="60"/>
      <c r="G9" s="404"/>
      <c r="H9" s="1"/>
      <c r="I9" s="68">
        <v>3</v>
      </c>
      <c r="J9" s="322" t="s">
        <v>1285</v>
      </c>
      <c r="K9" s="52">
        <v>1</v>
      </c>
      <c r="L9" s="275">
        <v>1</v>
      </c>
      <c r="M9" s="60"/>
      <c r="N9" s="68"/>
      <c r="O9" s="404"/>
      <c r="P9" s="1"/>
      <c r="Q9" s="21"/>
      <c r="R9" s="227"/>
      <c r="S9" s="23">
        <v>3</v>
      </c>
      <c r="T9" s="49" t="s">
        <v>1877</v>
      </c>
      <c r="U9" s="5" t="s">
        <v>1267</v>
      </c>
      <c r="V9" s="196"/>
      <c r="W9" s="21"/>
      <c r="X9" s="227"/>
      <c r="Y9" s="23">
        <v>3</v>
      </c>
      <c r="Z9" s="49" t="s">
        <v>1889</v>
      </c>
      <c r="AA9" s="5" t="s">
        <v>1285</v>
      </c>
    </row>
    <row r="10" spans="1:27" ht="12.75">
      <c r="A10" s="1">
        <v>4</v>
      </c>
      <c r="B10" s="321" t="s">
        <v>1268</v>
      </c>
      <c r="C10" s="50">
        <v>1</v>
      </c>
      <c r="D10" s="274">
        <v>1</v>
      </c>
      <c r="E10" s="32" t="s">
        <v>1035</v>
      </c>
      <c r="F10" s="1">
        <v>3</v>
      </c>
      <c r="G10" s="404">
        <v>3</v>
      </c>
      <c r="H10" s="1">
        <v>1</v>
      </c>
      <c r="I10" s="68">
        <v>4</v>
      </c>
      <c r="J10" s="321" t="s">
        <v>1286</v>
      </c>
      <c r="K10" s="50">
        <v>1</v>
      </c>
      <c r="L10" s="274">
        <v>1</v>
      </c>
      <c r="M10" s="32" t="s">
        <v>1036</v>
      </c>
      <c r="N10" s="68">
        <v>3</v>
      </c>
      <c r="O10" s="404">
        <v>3</v>
      </c>
      <c r="P10" s="1">
        <v>1</v>
      </c>
      <c r="Q10" s="21"/>
      <c r="R10" s="227"/>
      <c r="S10" s="226">
        <v>4</v>
      </c>
      <c r="T10" s="223" t="s">
        <v>105</v>
      </c>
      <c r="U10" s="222" t="s">
        <v>1267</v>
      </c>
      <c r="V10" s="196"/>
      <c r="W10" s="21"/>
      <c r="X10" s="227"/>
      <c r="Y10" s="226">
        <v>4</v>
      </c>
      <c r="Z10" s="223" t="s">
        <v>108</v>
      </c>
      <c r="AA10" s="222" t="s">
        <v>1285</v>
      </c>
    </row>
    <row r="11" spans="1:27" ht="12.75">
      <c r="A11" s="1">
        <v>5</v>
      </c>
      <c r="B11" s="322" t="s">
        <v>1269</v>
      </c>
      <c r="C11" s="55">
        <v>1</v>
      </c>
      <c r="D11" s="293">
        <v>1</v>
      </c>
      <c r="E11" s="66"/>
      <c r="G11" s="109"/>
      <c r="H11" s="1"/>
      <c r="I11" s="68">
        <v>5</v>
      </c>
      <c r="J11" s="322" t="s">
        <v>1287</v>
      </c>
      <c r="K11" s="55">
        <v>1</v>
      </c>
      <c r="L11" s="293">
        <v>1</v>
      </c>
      <c r="M11" s="66"/>
      <c r="N11" s="68"/>
      <c r="O11" s="109"/>
      <c r="P11" s="1"/>
      <c r="Q11" s="21"/>
      <c r="R11" s="227"/>
      <c r="S11"/>
      <c r="T11"/>
      <c r="U11"/>
      <c r="V11" s="196"/>
      <c r="W11" s="21"/>
      <c r="X11" s="227"/>
      <c r="Y11"/>
      <c r="Z11"/>
      <c r="AA11" s="425"/>
    </row>
    <row r="12" spans="1:27" ht="12.75">
      <c r="A12" s="1">
        <v>6</v>
      </c>
      <c r="B12" s="321" t="s">
        <v>1270</v>
      </c>
      <c r="C12" s="51">
        <v>1</v>
      </c>
      <c r="D12" s="272">
        <v>1</v>
      </c>
      <c r="E12" s="32"/>
      <c r="G12" s="404"/>
      <c r="H12" s="1"/>
      <c r="I12" s="68">
        <v>6</v>
      </c>
      <c r="J12" s="424" t="s">
        <v>1288</v>
      </c>
      <c r="K12" s="51">
        <v>1</v>
      </c>
      <c r="L12" s="272">
        <v>1</v>
      </c>
      <c r="M12" s="32"/>
      <c r="N12" s="109"/>
      <c r="O12" s="404"/>
      <c r="P12" s="1"/>
      <c r="Q12" s="71" t="s">
        <v>1035</v>
      </c>
      <c r="R12" s="227" t="s">
        <v>1528</v>
      </c>
      <c r="S12" s="23">
        <v>1</v>
      </c>
      <c r="T12" s="49" t="s">
        <v>1040</v>
      </c>
      <c r="U12" s="5" t="s">
        <v>1268</v>
      </c>
      <c r="V12" s="196"/>
      <c r="W12" s="71" t="s">
        <v>1036</v>
      </c>
      <c r="X12" s="227" t="s">
        <v>1528</v>
      </c>
      <c r="Y12" s="23">
        <v>1</v>
      </c>
      <c r="Z12" s="49" t="s">
        <v>1798</v>
      </c>
      <c r="AA12" s="5" t="s">
        <v>1286</v>
      </c>
    </row>
    <row r="13" spans="1:27" ht="12.75">
      <c r="A13" s="1">
        <v>7</v>
      </c>
      <c r="B13" s="323" t="s">
        <v>1271</v>
      </c>
      <c r="C13" s="67">
        <v>1</v>
      </c>
      <c r="D13" s="262">
        <v>1</v>
      </c>
      <c r="E13" s="66" t="s">
        <v>1037</v>
      </c>
      <c r="F13" s="1">
        <v>4</v>
      </c>
      <c r="G13" s="404">
        <v>4</v>
      </c>
      <c r="H13" s="1">
        <v>1</v>
      </c>
      <c r="I13" s="68">
        <v>7</v>
      </c>
      <c r="J13" s="106" t="s">
        <v>1289</v>
      </c>
      <c r="K13" s="67">
        <v>1</v>
      </c>
      <c r="L13" s="262">
        <v>1</v>
      </c>
      <c r="M13" s="66" t="s">
        <v>1039</v>
      </c>
      <c r="N13" s="68">
        <v>4</v>
      </c>
      <c r="O13" s="109">
        <v>4</v>
      </c>
      <c r="P13" s="1">
        <v>1</v>
      </c>
      <c r="Q13" s="14"/>
      <c r="R13" s="227"/>
      <c r="S13" s="226">
        <v>2</v>
      </c>
      <c r="T13" s="223" t="s">
        <v>1878</v>
      </c>
      <c r="U13" s="222" t="s">
        <v>1270</v>
      </c>
      <c r="V13" s="195"/>
      <c r="W13" s="14"/>
      <c r="X13" s="227"/>
      <c r="Y13" s="226">
        <v>2</v>
      </c>
      <c r="Z13" s="223" t="s">
        <v>1890</v>
      </c>
      <c r="AA13" s="222" t="s">
        <v>1288</v>
      </c>
    </row>
    <row r="14" spans="1:27" ht="12.75">
      <c r="A14" s="1">
        <v>8</v>
      </c>
      <c r="B14" s="309" t="s">
        <v>45</v>
      </c>
      <c r="C14" s="75">
        <v>1</v>
      </c>
      <c r="D14" s="260">
        <v>1</v>
      </c>
      <c r="E14" s="320"/>
      <c r="G14" s="403"/>
      <c r="H14" s="1"/>
      <c r="I14" s="68">
        <v>8</v>
      </c>
      <c r="J14" s="49" t="s">
        <v>2026</v>
      </c>
      <c r="K14" s="75">
        <v>1</v>
      </c>
      <c r="L14" s="260">
        <v>1</v>
      </c>
      <c r="M14" s="320"/>
      <c r="N14" s="109"/>
      <c r="O14" s="404"/>
      <c r="P14" s="1"/>
      <c r="Q14" s="14"/>
      <c r="R14" s="227"/>
      <c r="S14" s="23">
        <v>3</v>
      </c>
      <c r="T14" s="49" t="s">
        <v>1879</v>
      </c>
      <c r="U14" s="5" t="s">
        <v>1269</v>
      </c>
      <c r="V14" s="198"/>
      <c r="W14" s="14"/>
      <c r="X14" s="227"/>
      <c r="Y14" s="23">
        <v>3</v>
      </c>
      <c r="Z14" s="49" t="s">
        <v>1891</v>
      </c>
      <c r="AA14" s="5" t="s">
        <v>1287</v>
      </c>
    </row>
    <row r="15" spans="1:27" ht="12.75">
      <c r="A15" s="1">
        <v>9</v>
      </c>
      <c r="B15" s="419" t="s">
        <v>46</v>
      </c>
      <c r="C15" s="420">
        <v>1</v>
      </c>
      <c r="D15" s="421">
        <v>1</v>
      </c>
      <c r="E15" s="319"/>
      <c r="G15" s="109"/>
      <c r="H15" s="1"/>
      <c r="I15" s="68">
        <v>9</v>
      </c>
      <c r="J15" s="423" t="s">
        <v>2027</v>
      </c>
      <c r="K15" s="420">
        <v>1</v>
      </c>
      <c r="L15" s="421">
        <v>1</v>
      </c>
      <c r="M15" s="319"/>
      <c r="N15" s="109"/>
      <c r="O15" s="404"/>
      <c r="P15" s="1"/>
      <c r="Q15" s="14"/>
      <c r="R15" s="227"/>
      <c r="S15" s="226">
        <v>4</v>
      </c>
      <c r="T15" s="223" t="s">
        <v>110</v>
      </c>
      <c r="U15" s="222" t="s">
        <v>1270</v>
      </c>
      <c r="V15" s="198"/>
      <c r="W15" s="14"/>
      <c r="X15" s="227"/>
      <c r="Y15" s="226">
        <v>4</v>
      </c>
      <c r="Z15" s="223" t="s">
        <v>115</v>
      </c>
      <c r="AA15" s="222" t="s">
        <v>1288</v>
      </c>
    </row>
    <row r="16" spans="1:27" ht="12.75">
      <c r="A16" s="1">
        <v>10</v>
      </c>
      <c r="B16" s="22" t="s">
        <v>1041</v>
      </c>
      <c r="C16" s="39">
        <v>6</v>
      </c>
      <c r="D16" s="39"/>
      <c r="E16" s="29" t="s">
        <v>1275</v>
      </c>
      <c r="F16" s="1">
        <v>5</v>
      </c>
      <c r="G16" s="1">
        <v>5</v>
      </c>
      <c r="H16" s="1">
        <v>1</v>
      </c>
      <c r="I16" s="68">
        <v>10</v>
      </c>
      <c r="J16" s="29" t="s">
        <v>1038</v>
      </c>
      <c r="K16" s="39">
        <v>6</v>
      </c>
      <c r="L16" s="39"/>
      <c r="M16" s="29" t="s">
        <v>1292</v>
      </c>
      <c r="N16" s="109">
        <v>5</v>
      </c>
      <c r="O16" s="1">
        <v>5</v>
      </c>
      <c r="P16" s="1">
        <v>1</v>
      </c>
      <c r="R16" s="166"/>
      <c r="T16" s="38"/>
      <c r="V16" s="198"/>
      <c r="W16" s="26"/>
      <c r="X16" s="166"/>
      <c r="Z16" s="38"/>
      <c r="AA16" s="23"/>
    </row>
    <row r="17" spans="1:27" ht="12.75">
      <c r="A17" s="1">
        <v>11</v>
      </c>
      <c r="B17" s="321" t="s">
        <v>1272</v>
      </c>
      <c r="C17" s="51">
        <v>1</v>
      </c>
      <c r="D17" s="272">
        <v>1</v>
      </c>
      <c r="E17" s="32" t="s">
        <v>98</v>
      </c>
      <c r="F17" s="1">
        <v>6</v>
      </c>
      <c r="G17" s="404">
        <v>6</v>
      </c>
      <c r="H17" s="1">
        <v>1</v>
      </c>
      <c r="I17" s="68">
        <v>11</v>
      </c>
      <c r="J17" s="321" t="s">
        <v>1689</v>
      </c>
      <c r="K17" s="51">
        <v>1</v>
      </c>
      <c r="L17" s="272">
        <v>1</v>
      </c>
      <c r="M17" s="32" t="s">
        <v>103</v>
      </c>
      <c r="N17" s="109">
        <v>6</v>
      </c>
      <c r="O17" s="404">
        <v>6</v>
      </c>
      <c r="P17" s="1">
        <v>1</v>
      </c>
      <c r="Q17" s="71" t="s">
        <v>1037</v>
      </c>
      <c r="R17" s="227" t="s">
        <v>1530</v>
      </c>
      <c r="S17" s="23">
        <v>1</v>
      </c>
      <c r="T17" s="49" t="s">
        <v>1064</v>
      </c>
      <c r="U17" s="5" t="s">
        <v>1690</v>
      </c>
      <c r="V17" s="198"/>
      <c r="W17" s="71" t="s">
        <v>1039</v>
      </c>
      <c r="X17" s="227" t="s">
        <v>1530</v>
      </c>
      <c r="Y17" s="23">
        <v>1</v>
      </c>
      <c r="Z17" s="49" t="s">
        <v>1065</v>
      </c>
      <c r="AA17" s="5" t="s">
        <v>2030</v>
      </c>
    </row>
    <row r="18" spans="1:27" ht="12.75">
      <c r="A18" s="1">
        <v>12</v>
      </c>
      <c r="B18" s="322" t="s">
        <v>1273</v>
      </c>
      <c r="C18" s="67">
        <v>1</v>
      </c>
      <c r="D18" s="262">
        <v>1</v>
      </c>
      <c r="E18" s="66"/>
      <c r="G18" s="109"/>
      <c r="H18" s="1"/>
      <c r="I18" s="68">
        <v>12</v>
      </c>
      <c r="J18" s="322" t="s">
        <v>1290</v>
      </c>
      <c r="K18" s="67">
        <v>1</v>
      </c>
      <c r="L18" s="262">
        <v>1</v>
      </c>
      <c r="M18" s="66"/>
      <c r="N18" s="68"/>
      <c r="O18" s="109"/>
      <c r="P18" s="1"/>
      <c r="Q18" s="21"/>
      <c r="R18" s="227"/>
      <c r="S18" s="226">
        <v>2</v>
      </c>
      <c r="T18" s="223" t="s">
        <v>1880</v>
      </c>
      <c r="U18" s="222" t="s">
        <v>1690</v>
      </c>
      <c r="V18" s="195"/>
      <c r="W18" s="21"/>
      <c r="X18" s="227"/>
      <c r="Y18" s="226">
        <v>2</v>
      </c>
      <c r="Z18" s="223" t="s">
        <v>1892</v>
      </c>
      <c r="AA18" s="222" t="s">
        <v>2030</v>
      </c>
    </row>
    <row r="19" spans="1:27" ht="12.75">
      <c r="A19" s="1">
        <v>13</v>
      </c>
      <c r="B19" s="321" t="s">
        <v>1274</v>
      </c>
      <c r="C19" s="50">
        <v>1</v>
      </c>
      <c r="D19" s="274">
        <v>1</v>
      </c>
      <c r="E19" s="32"/>
      <c r="G19" s="109"/>
      <c r="H19" s="1"/>
      <c r="I19" s="68">
        <v>13</v>
      </c>
      <c r="J19" s="321" t="s">
        <v>1291</v>
      </c>
      <c r="K19" s="50">
        <v>1</v>
      </c>
      <c r="L19" s="274">
        <v>1</v>
      </c>
      <c r="M19" s="32"/>
      <c r="N19" s="109"/>
      <c r="O19" s="109"/>
      <c r="P19" s="1"/>
      <c r="Q19" s="21"/>
      <c r="R19" s="227"/>
      <c r="S19" s="23">
        <v>3</v>
      </c>
      <c r="T19" s="49" t="s">
        <v>1881</v>
      </c>
      <c r="U19" s="5" t="s">
        <v>1691</v>
      </c>
      <c r="V19" s="198"/>
      <c r="W19" s="21"/>
      <c r="X19" s="227"/>
      <c r="Y19" s="23">
        <v>3</v>
      </c>
      <c r="Z19" s="49" t="s">
        <v>1893</v>
      </c>
      <c r="AA19" s="5" t="s">
        <v>2031</v>
      </c>
    </row>
    <row r="20" spans="1:27" ht="12.75">
      <c r="A20" s="1">
        <v>14</v>
      </c>
      <c r="B20" s="323" t="s">
        <v>1042</v>
      </c>
      <c r="C20" s="67">
        <v>1</v>
      </c>
      <c r="D20" s="262">
        <v>1</v>
      </c>
      <c r="E20" s="66" t="s">
        <v>1043</v>
      </c>
      <c r="F20" s="1">
        <v>7</v>
      </c>
      <c r="G20" s="109">
        <v>7</v>
      </c>
      <c r="H20" s="405">
        <v>1</v>
      </c>
      <c r="I20" s="68">
        <v>14</v>
      </c>
      <c r="J20" s="323" t="s">
        <v>1044</v>
      </c>
      <c r="K20" s="67">
        <v>1</v>
      </c>
      <c r="L20" s="262">
        <v>1</v>
      </c>
      <c r="M20" s="66" t="s">
        <v>1045</v>
      </c>
      <c r="N20" s="109">
        <v>7</v>
      </c>
      <c r="O20" s="109">
        <v>7</v>
      </c>
      <c r="P20" s="1">
        <v>1</v>
      </c>
      <c r="Q20" s="21"/>
      <c r="R20" s="227"/>
      <c r="S20" s="226">
        <v>4</v>
      </c>
      <c r="T20" s="223" t="s">
        <v>111</v>
      </c>
      <c r="U20" s="222" t="s">
        <v>1691</v>
      </c>
      <c r="V20" s="197"/>
      <c r="W20" s="21"/>
      <c r="X20" s="227"/>
      <c r="Y20" s="226">
        <v>4</v>
      </c>
      <c r="Z20" s="223" t="s">
        <v>116</v>
      </c>
      <c r="AA20" s="222" t="s">
        <v>2031</v>
      </c>
    </row>
    <row r="21" spans="1:27" ht="12.75">
      <c r="A21" s="1">
        <v>15</v>
      </c>
      <c r="B21" s="309" t="s">
        <v>47</v>
      </c>
      <c r="C21" s="75">
        <v>1</v>
      </c>
      <c r="D21" s="260">
        <v>1</v>
      </c>
      <c r="E21" s="422"/>
      <c r="G21" s="403"/>
      <c r="H21" s="1"/>
      <c r="I21" s="68">
        <v>15</v>
      </c>
      <c r="J21" s="309" t="s">
        <v>2028</v>
      </c>
      <c r="K21" s="75">
        <v>1</v>
      </c>
      <c r="L21" s="260">
        <v>1</v>
      </c>
      <c r="M21" s="422"/>
      <c r="O21" s="403"/>
      <c r="P21" s="1"/>
      <c r="Q21" s="29"/>
      <c r="R21" s="227"/>
      <c r="S21" s="23">
        <v>5</v>
      </c>
      <c r="T21" s="49" t="s">
        <v>1078</v>
      </c>
      <c r="U21" s="309" t="s">
        <v>45</v>
      </c>
      <c r="V21" s="196"/>
      <c r="W21" s="29"/>
      <c r="X21" s="227"/>
      <c r="Y21" s="23">
        <v>5</v>
      </c>
      <c r="Z21" s="49" t="s">
        <v>1079</v>
      </c>
      <c r="AA21" s="49" t="s">
        <v>2026</v>
      </c>
    </row>
    <row r="22" spans="1:27" ht="12.75">
      <c r="A22" s="1">
        <v>16</v>
      </c>
      <c r="B22" s="419" t="s">
        <v>48</v>
      </c>
      <c r="C22" s="420">
        <v>1</v>
      </c>
      <c r="D22" s="421">
        <v>1</v>
      </c>
      <c r="E22" s="25"/>
      <c r="G22" s="109"/>
      <c r="H22" s="1"/>
      <c r="I22" s="68">
        <v>16</v>
      </c>
      <c r="J22" s="419" t="s">
        <v>2029</v>
      </c>
      <c r="K22" s="420">
        <v>1</v>
      </c>
      <c r="L22" s="421">
        <v>1</v>
      </c>
      <c r="M22" s="25"/>
      <c r="O22" s="109"/>
      <c r="P22" s="1"/>
      <c r="Q22" s="21"/>
      <c r="R22" s="227"/>
      <c r="S22" s="226">
        <v>6</v>
      </c>
      <c r="T22" s="223" t="s">
        <v>1882</v>
      </c>
      <c r="U22" s="308" t="s">
        <v>45</v>
      </c>
      <c r="V22" s="93"/>
      <c r="W22" s="21"/>
      <c r="X22" s="227"/>
      <c r="Y22" s="226">
        <v>6</v>
      </c>
      <c r="Z22" s="223" t="s">
        <v>1894</v>
      </c>
      <c r="AA22" s="223" t="s">
        <v>2026</v>
      </c>
    </row>
    <row r="23" spans="1:27" ht="12.75">
      <c r="A23" s="1">
        <v>17</v>
      </c>
      <c r="B23" s="29" t="s">
        <v>1046</v>
      </c>
      <c r="C23" s="39">
        <v>6</v>
      </c>
      <c r="D23" s="39"/>
      <c r="E23" s="29" t="s">
        <v>1047</v>
      </c>
      <c r="F23" s="1">
        <v>8</v>
      </c>
      <c r="G23" s="404">
        <v>8</v>
      </c>
      <c r="H23" s="1">
        <v>1</v>
      </c>
      <c r="I23" s="68">
        <v>17</v>
      </c>
      <c r="J23" s="30" t="s">
        <v>1048</v>
      </c>
      <c r="K23" s="39">
        <v>6</v>
      </c>
      <c r="L23" s="39"/>
      <c r="M23" s="29" t="s">
        <v>1049</v>
      </c>
      <c r="N23" s="109">
        <v>8</v>
      </c>
      <c r="O23" s="404">
        <v>8</v>
      </c>
      <c r="P23" s="1">
        <v>1</v>
      </c>
      <c r="Q23" s="21"/>
      <c r="R23" s="227"/>
      <c r="S23" s="23">
        <v>7</v>
      </c>
      <c r="T23" s="49" t="s">
        <v>1883</v>
      </c>
      <c r="U23" s="309" t="s">
        <v>46</v>
      </c>
      <c r="V23" s="195"/>
      <c r="W23" s="21"/>
      <c r="X23" s="227"/>
      <c r="Y23" s="23">
        <v>7</v>
      </c>
      <c r="Z23" s="49" t="s">
        <v>1895</v>
      </c>
      <c r="AA23" s="49" t="s">
        <v>2027</v>
      </c>
    </row>
    <row r="24" spans="1:27" ht="12.75">
      <c r="A24" s="259" t="s">
        <v>404</v>
      </c>
      <c r="B24" s="257" t="s">
        <v>1050</v>
      </c>
      <c r="C24" s="258"/>
      <c r="D24" s="258"/>
      <c r="E24" s="257" t="s">
        <v>1051</v>
      </c>
      <c r="F24" s="259"/>
      <c r="G24" s="404"/>
      <c r="H24" s="405"/>
      <c r="I24" s="259" t="s">
        <v>404</v>
      </c>
      <c r="J24" s="257" t="s">
        <v>67</v>
      </c>
      <c r="K24" s="258"/>
      <c r="L24" s="258"/>
      <c r="M24" s="257" t="s">
        <v>1052</v>
      </c>
      <c r="N24" s="259"/>
      <c r="O24" s="1"/>
      <c r="P24" s="1"/>
      <c r="Q24" s="21"/>
      <c r="R24" s="227"/>
      <c r="S24" s="226">
        <v>8</v>
      </c>
      <c r="T24" s="223" t="s">
        <v>49</v>
      </c>
      <c r="U24" s="308" t="s">
        <v>46</v>
      </c>
      <c r="V24" s="20"/>
      <c r="W24" s="21"/>
      <c r="X24" s="227"/>
      <c r="Y24" s="226">
        <v>8</v>
      </c>
      <c r="Z24" s="223" t="s">
        <v>58</v>
      </c>
      <c r="AA24" s="223" t="s">
        <v>2027</v>
      </c>
    </row>
    <row r="25" spans="1:27" ht="12.75">
      <c r="A25" s="1">
        <v>18</v>
      </c>
      <c r="B25" s="30" t="s">
        <v>1053</v>
      </c>
      <c r="C25" s="21">
        <v>6</v>
      </c>
      <c r="D25" s="21"/>
      <c r="E25" s="30" t="s">
        <v>1054</v>
      </c>
      <c r="F25" s="1">
        <v>9</v>
      </c>
      <c r="G25" s="404">
        <v>9</v>
      </c>
      <c r="H25" s="1">
        <v>1</v>
      </c>
      <c r="I25" s="68">
        <v>18</v>
      </c>
      <c r="J25" s="30" t="s">
        <v>1055</v>
      </c>
      <c r="K25" s="21">
        <v>6</v>
      </c>
      <c r="L25" s="21"/>
      <c r="M25" s="30" t="s">
        <v>1056</v>
      </c>
      <c r="N25" s="109">
        <v>9</v>
      </c>
      <c r="O25" s="404">
        <v>9</v>
      </c>
      <c r="P25" s="1">
        <v>1</v>
      </c>
      <c r="Q25" s="14"/>
      <c r="R25" s="227"/>
      <c r="S25" s="23"/>
      <c r="T25" s="37"/>
      <c r="U25" s="23"/>
      <c r="V25" s="196"/>
      <c r="W25" s="26"/>
      <c r="X25" s="166"/>
      <c r="Y25" s="23"/>
      <c r="Z25" s="223"/>
      <c r="AA25" s="225"/>
    </row>
    <row r="26" spans="1:27" ht="12.75">
      <c r="A26" s="1">
        <v>19</v>
      </c>
      <c r="B26" s="81" t="s">
        <v>1612</v>
      </c>
      <c r="C26" s="21">
        <v>6</v>
      </c>
      <c r="D26" s="21"/>
      <c r="E26" s="30" t="s">
        <v>1058</v>
      </c>
      <c r="F26" s="1">
        <v>10</v>
      </c>
      <c r="G26" s="404">
        <v>10</v>
      </c>
      <c r="H26" s="1">
        <v>1</v>
      </c>
      <c r="I26" s="68">
        <v>19</v>
      </c>
      <c r="J26" s="79" t="s">
        <v>1614</v>
      </c>
      <c r="K26" s="21">
        <v>6</v>
      </c>
      <c r="L26" s="21"/>
      <c r="M26" s="30" t="s">
        <v>1060</v>
      </c>
      <c r="N26" s="109">
        <v>10</v>
      </c>
      <c r="O26" s="404">
        <v>10</v>
      </c>
      <c r="P26" s="1">
        <v>1</v>
      </c>
      <c r="Q26" s="71" t="s">
        <v>98</v>
      </c>
      <c r="R26" s="166" t="s">
        <v>1457</v>
      </c>
      <c r="S26" s="23">
        <v>1</v>
      </c>
      <c r="T26" s="49" t="s">
        <v>106</v>
      </c>
      <c r="U26" s="106" t="s">
        <v>1272</v>
      </c>
      <c r="V26" s="196"/>
      <c r="W26" s="71" t="s">
        <v>103</v>
      </c>
      <c r="X26" s="166" t="s">
        <v>1457</v>
      </c>
      <c r="Y26" s="23">
        <v>1</v>
      </c>
      <c r="Z26" s="49" t="s">
        <v>109</v>
      </c>
      <c r="AA26" s="106" t="s">
        <v>1689</v>
      </c>
    </row>
    <row r="27" spans="1:27" ht="12.75">
      <c r="A27" s="1">
        <v>20</v>
      </c>
      <c r="B27" s="30" t="s">
        <v>1057</v>
      </c>
      <c r="C27" s="28">
        <v>6</v>
      </c>
      <c r="D27" s="28"/>
      <c r="E27" s="30" t="s">
        <v>99</v>
      </c>
      <c r="F27" s="1">
        <v>11</v>
      </c>
      <c r="G27" s="404">
        <v>1</v>
      </c>
      <c r="H27" s="1">
        <v>2</v>
      </c>
      <c r="I27" s="68">
        <v>20</v>
      </c>
      <c r="J27" s="30" t="s">
        <v>1059</v>
      </c>
      <c r="K27" s="28">
        <v>6</v>
      </c>
      <c r="L27" s="28"/>
      <c r="M27" s="30" t="s">
        <v>101</v>
      </c>
      <c r="N27" s="109">
        <v>11</v>
      </c>
      <c r="O27" s="404">
        <v>1</v>
      </c>
      <c r="P27" s="1">
        <v>2</v>
      </c>
      <c r="R27" s="166"/>
      <c r="S27" s="226">
        <v>2</v>
      </c>
      <c r="T27" s="223" t="s">
        <v>1884</v>
      </c>
      <c r="U27" s="225" t="s">
        <v>1272</v>
      </c>
      <c r="V27" s="196"/>
      <c r="W27" s="26"/>
      <c r="X27" s="166"/>
      <c r="Y27" s="226">
        <v>2</v>
      </c>
      <c r="Z27" s="223" t="s">
        <v>1896</v>
      </c>
      <c r="AA27" s="225" t="s">
        <v>1689</v>
      </c>
    </row>
    <row r="28" spans="1:27" ht="12.75">
      <c r="A28" s="1">
        <v>21</v>
      </c>
      <c r="B28" s="30" t="s">
        <v>1061</v>
      </c>
      <c r="C28" s="21">
        <v>6</v>
      </c>
      <c r="D28" s="21"/>
      <c r="E28" s="30" t="s">
        <v>1062</v>
      </c>
      <c r="F28" s="1">
        <v>12</v>
      </c>
      <c r="G28" s="404">
        <v>2</v>
      </c>
      <c r="H28" s="1">
        <v>2</v>
      </c>
      <c r="I28" s="68">
        <v>21</v>
      </c>
      <c r="J28" s="30" t="s">
        <v>1068</v>
      </c>
      <c r="K28" s="21">
        <v>6</v>
      </c>
      <c r="L28" s="21"/>
      <c r="M28" s="30" t="s">
        <v>1063</v>
      </c>
      <c r="N28" s="109">
        <v>12</v>
      </c>
      <c r="O28" s="404">
        <v>2</v>
      </c>
      <c r="P28" s="1">
        <v>2</v>
      </c>
      <c r="R28" s="166"/>
      <c r="S28" s="23">
        <v>3</v>
      </c>
      <c r="T28" s="49" t="s">
        <v>1885</v>
      </c>
      <c r="U28" s="106" t="s">
        <v>1273</v>
      </c>
      <c r="V28" s="196"/>
      <c r="W28" s="26"/>
      <c r="X28" s="166"/>
      <c r="Y28" s="23">
        <v>3</v>
      </c>
      <c r="Z28" s="49" t="s">
        <v>1897</v>
      </c>
      <c r="AA28" s="106" t="s">
        <v>1290</v>
      </c>
    </row>
    <row r="29" spans="1:27" ht="12.75">
      <c r="A29" s="1">
        <v>22</v>
      </c>
      <c r="B29" s="30" t="s">
        <v>1066</v>
      </c>
      <c r="C29" s="21">
        <v>6</v>
      </c>
      <c r="D29" s="21"/>
      <c r="E29" s="30" t="s">
        <v>1067</v>
      </c>
      <c r="F29" s="1">
        <v>13</v>
      </c>
      <c r="G29" s="404">
        <v>3</v>
      </c>
      <c r="H29" s="1">
        <v>2</v>
      </c>
      <c r="I29" s="68">
        <v>22</v>
      </c>
      <c r="J29" s="30" t="s">
        <v>1068</v>
      </c>
      <c r="K29" s="21">
        <v>6</v>
      </c>
      <c r="L29" s="21"/>
      <c r="M29" s="30" t="s">
        <v>1069</v>
      </c>
      <c r="N29" s="109">
        <v>13</v>
      </c>
      <c r="O29" s="404">
        <v>3</v>
      </c>
      <c r="P29" s="1">
        <v>2</v>
      </c>
      <c r="R29" s="166"/>
      <c r="S29" s="226">
        <v>4</v>
      </c>
      <c r="T29" s="223" t="s">
        <v>112</v>
      </c>
      <c r="U29" s="225" t="s">
        <v>1273</v>
      </c>
      <c r="V29" s="195"/>
      <c r="W29" s="26"/>
      <c r="X29" s="166"/>
      <c r="Y29" s="226">
        <v>4</v>
      </c>
      <c r="Z29" s="223" t="s">
        <v>117</v>
      </c>
      <c r="AA29" s="225" t="s">
        <v>1290</v>
      </c>
    </row>
    <row r="30" spans="1:27" ht="12.75">
      <c r="A30" s="1">
        <v>23</v>
      </c>
      <c r="B30" s="81" t="s">
        <v>1613</v>
      </c>
      <c r="C30" s="21">
        <v>6</v>
      </c>
      <c r="D30" s="21"/>
      <c r="E30" s="29" t="s">
        <v>1071</v>
      </c>
      <c r="F30" s="1">
        <v>14</v>
      </c>
      <c r="G30" s="404">
        <v>4</v>
      </c>
      <c r="H30" s="1">
        <v>2</v>
      </c>
      <c r="I30" s="68">
        <v>23</v>
      </c>
      <c r="J30" s="79" t="s">
        <v>1615</v>
      </c>
      <c r="K30" s="21">
        <v>6</v>
      </c>
      <c r="L30" s="21"/>
      <c r="M30" s="29" t="s">
        <v>1073</v>
      </c>
      <c r="N30" s="109">
        <v>14</v>
      </c>
      <c r="O30" s="404">
        <v>4</v>
      </c>
      <c r="P30" s="1">
        <v>2</v>
      </c>
      <c r="R30" s="166"/>
      <c r="T30" s="38"/>
      <c r="V30" s="199"/>
      <c r="W30" s="26"/>
      <c r="X30" s="166"/>
      <c r="Z30" s="38"/>
      <c r="AA30" s="23"/>
    </row>
    <row r="31" spans="1:27" ht="12.75">
      <c r="A31" s="1">
        <v>24</v>
      </c>
      <c r="B31" s="30" t="s">
        <v>1070</v>
      </c>
      <c r="C31" s="28">
        <v>6</v>
      </c>
      <c r="D31" s="28"/>
      <c r="E31" s="29" t="s">
        <v>100</v>
      </c>
      <c r="F31" s="1">
        <v>15</v>
      </c>
      <c r="G31" s="404">
        <v>5</v>
      </c>
      <c r="H31" s="1">
        <v>2</v>
      </c>
      <c r="I31" s="68">
        <v>24</v>
      </c>
      <c r="J31" s="30" t="s">
        <v>1072</v>
      </c>
      <c r="K31" s="28">
        <v>6</v>
      </c>
      <c r="L31" s="28"/>
      <c r="M31" s="29" t="s">
        <v>102</v>
      </c>
      <c r="N31" s="109">
        <v>15</v>
      </c>
      <c r="O31" s="404">
        <v>5</v>
      </c>
      <c r="P31" s="1">
        <v>2</v>
      </c>
      <c r="Q31" s="71" t="s">
        <v>1043</v>
      </c>
      <c r="R31" s="227" t="s">
        <v>1458</v>
      </c>
      <c r="S31" s="23">
        <v>1</v>
      </c>
      <c r="T31" s="49" t="s">
        <v>1294</v>
      </c>
      <c r="U31" s="324" t="s">
        <v>2024</v>
      </c>
      <c r="V31" s="199"/>
      <c r="W31" s="71" t="s">
        <v>1045</v>
      </c>
      <c r="X31" s="227" t="s">
        <v>1458</v>
      </c>
      <c r="Y31" s="23">
        <v>1</v>
      </c>
      <c r="Z31" s="49" t="s">
        <v>1295</v>
      </c>
      <c r="AA31" s="5" t="s">
        <v>2025</v>
      </c>
    </row>
    <row r="32" spans="2:27" ht="12.75">
      <c r="B32" s="28"/>
      <c r="C32" s="28"/>
      <c r="D32" s="28"/>
      <c r="E32" s="27"/>
      <c r="G32" s="28"/>
      <c r="I32" s="68"/>
      <c r="J32" s="28"/>
      <c r="K32" s="28"/>
      <c r="L32" s="28"/>
      <c r="M32" s="27"/>
      <c r="N32" s="109"/>
      <c r="Q32" s="21"/>
      <c r="R32" s="227"/>
      <c r="S32" s="224">
        <v>2</v>
      </c>
      <c r="T32" s="223" t="s">
        <v>1886</v>
      </c>
      <c r="U32" s="325" t="s">
        <v>2024</v>
      </c>
      <c r="V32" s="16"/>
      <c r="W32" s="21"/>
      <c r="X32" s="227"/>
      <c r="Y32" s="224">
        <v>2</v>
      </c>
      <c r="Z32" s="223" t="s">
        <v>1898</v>
      </c>
      <c r="AA32" s="222" t="s">
        <v>2025</v>
      </c>
    </row>
    <row r="33" spans="1:27" ht="12.75">
      <c r="A33" s="1">
        <v>25</v>
      </c>
      <c r="B33" s="27" t="s">
        <v>1074</v>
      </c>
      <c r="C33" s="28">
        <v>6</v>
      </c>
      <c r="D33" s="28"/>
      <c r="E33" s="22" t="s">
        <v>1075</v>
      </c>
      <c r="F33" s="1">
        <v>16</v>
      </c>
      <c r="G33" s="28"/>
      <c r="I33" s="68">
        <v>25</v>
      </c>
      <c r="J33" s="27" t="s">
        <v>1076</v>
      </c>
      <c r="K33" s="28">
        <v>6</v>
      </c>
      <c r="L33" s="28"/>
      <c r="M33" s="27" t="s">
        <v>1077</v>
      </c>
      <c r="N33" s="109">
        <v>16</v>
      </c>
      <c r="Q33" s="21"/>
      <c r="R33" s="228"/>
      <c r="S33" s="23">
        <v>3</v>
      </c>
      <c r="T33" s="49" t="s">
        <v>1887</v>
      </c>
      <c r="U33" s="324" t="s">
        <v>1042</v>
      </c>
      <c r="V33" s="16"/>
      <c r="W33" s="21"/>
      <c r="X33" s="228"/>
      <c r="Y33" s="23">
        <v>3</v>
      </c>
      <c r="Z33" s="49" t="s">
        <v>1899</v>
      </c>
      <c r="AA33" s="5" t="s">
        <v>1044</v>
      </c>
    </row>
    <row r="34" spans="1:27" ht="12.75">
      <c r="A34" s="1">
        <v>26</v>
      </c>
      <c r="B34" s="27" t="s">
        <v>1080</v>
      </c>
      <c r="C34" s="28">
        <v>6</v>
      </c>
      <c r="D34" s="28"/>
      <c r="E34" s="27" t="s">
        <v>1081</v>
      </c>
      <c r="F34" s="1">
        <v>17</v>
      </c>
      <c r="G34" s="28"/>
      <c r="I34" s="68">
        <v>26</v>
      </c>
      <c r="J34" s="27" t="s">
        <v>1082</v>
      </c>
      <c r="K34" s="28">
        <v>6</v>
      </c>
      <c r="L34" s="28"/>
      <c r="M34" s="27" t="s">
        <v>1083</v>
      </c>
      <c r="N34" s="109">
        <v>17</v>
      </c>
      <c r="Q34" s="21"/>
      <c r="R34" s="228"/>
      <c r="S34" s="224">
        <v>4</v>
      </c>
      <c r="T34" s="223" t="s">
        <v>113</v>
      </c>
      <c r="U34" s="325" t="s">
        <v>1042</v>
      </c>
      <c r="W34" s="21"/>
      <c r="X34" s="228"/>
      <c r="Y34" s="224">
        <v>4</v>
      </c>
      <c r="Z34" s="223" t="s">
        <v>114</v>
      </c>
      <c r="AA34" s="222" t="s">
        <v>1044</v>
      </c>
    </row>
    <row r="35" spans="1:27" ht="12.75">
      <c r="A35" s="1">
        <v>27</v>
      </c>
      <c r="B35" s="27" t="s">
        <v>1084</v>
      </c>
      <c r="C35" s="28">
        <v>6</v>
      </c>
      <c r="D35" s="28"/>
      <c r="E35" s="27" t="s">
        <v>1085</v>
      </c>
      <c r="F35" s="1">
        <v>18</v>
      </c>
      <c r="G35" s="28"/>
      <c r="I35" s="68">
        <v>27</v>
      </c>
      <c r="J35" s="27" t="s">
        <v>1086</v>
      </c>
      <c r="K35" s="28">
        <v>6</v>
      </c>
      <c r="L35" s="28"/>
      <c r="M35" s="27" t="s">
        <v>1087</v>
      </c>
      <c r="N35" s="109">
        <v>18</v>
      </c>
      <c r="R35" s="166"/>
      <c r="S35" s="23">
        <v>5</v>
      </c>
      <c r="T35" s="49" t="s">
        <v>50</v>
      </c>
      <c r="U35" s="309" t="s">
        <v>47</v>
      </c>
      <c r="W35" s="26"/>
      <c r="X35" s="166"/>
      <c r="Y35" s="23">
        <v>5</v>
      </c>
      <c r="Z35" s="49" t="s">
        <v>1799</v>
      </c>
      <c r="AA35" s="49" t="s">
        <v>2028</v>
      </c>
    </row>
    <row r="36" spans="1:27" ht="12.75">
      <c r="A36" s="1">
        <v>28</v>
      </c>
      <c r="B36" s="27" t="s">
        <v>1088</v>
      </c>
      <c r="C36" s="28">
        <v>6</v>
      </c>
      <c r="D36" s="28"/>
      <c r="E36" s="27" t="s">
        <v>1089</v>
      </c>
      <c r="F36" s="1">
        <v>19</v>
      </c>
      <c r="G36" s="28"/>
      <c r="I36" s="68">
        <v>28</v>
      </c>
      <c r="J36" s="27" t="s">
        <v>1090</v>
      </c>
      <c r="K36" s="28">
        <v>6</v>
      </c>
      <c r="L36" s="28"/>
      <c r="M36" s="27" t="s">
        <v>1091</v>
      </c>
      <c r="N36" s="109">
        <v>19</v>
      </c>
      <c r="Q36"/>
      <c r="R36"/>
      <c r="S36" s="224">
        <v>6</v>
      </c>
      <c r="T36" s="223" t="s">
        <v>51</v>
      </c>
      <c r="U36" s="308" t="s">
        <v>47</v>
      </c>
      <c r="W36"/>
      <c r="X36"/>
      <c r="Y36" s="224">
        <v>6</v>
      </c>
      <c r="Z36" s="223" t="s">
        <v>1900</v>
      </c>
      <c r="AA36" s="223" t="s">
        <v>2028</v>
      </c>
    </row>
    <row r="37" spans="1:27" ht="12.75">
      <c r="A37" s="1">
        <v>29</v>
      </c>
      <c r="B37" s="27" t="s">
        <v>1092</v>
      </c>
      <c r="C37" s="28">
        <v>6</v>
      </c>
      <c r="D37" s="28"/>
      <c r="E37" s="27" t="s">
        <v>1093</v>
      </c>
      <c r="F37" s="1">
        <v>20</v>
      </c>
      <c r="G37" s="28"/>
      <c r="I37" s="68">
        <v>29</v>
      </c>
      <c r="J37" s="27" t="s">
        <v>1094</v>
      </c>
      <c r="K37" s="28">
        <v>6</v>
      </c>
      <c r="L37" s="28"/>
      <c r="M37" s="27" t="s">
        <v>1095</v>
      </c>
      <c r="N37" s="109">
        <v>20</v>
      </c>
      <c r="S37" s="23">
        <v>7</v>
      </c>
      <c r="T37" s="49" t="s">
        <v>52</v>
      </c>
      <c r="U37" s="309" t="s">
        <v>48</v>
      </c>
      <c r="W37" s="26"/>
      <c r="Y37" s="23">
        <v>7</v>
      </c>
      <c r="Z37" s="49" t="s">
        <v>1901</v>
      </c>
      <c r="AA37" s="49" t="s">
        <v>2029</v>
      </c>
    </row>
    <row r="38" spans="1:27" ht="12.75">
      <c r="A38" s="1">
        <v>30</v>
      </c>
      <c r="B38" s="27" t="s">
        <v>1096</v>
      </c>
      <c r="C38" s="28">
        <v>6</v>
      </c>
      <c r="D38" s="28"/>
      <c r="E38" s="27" t="s">
        <v>1097</v>
      </c>
      <c r="F38" s="1">
        <v>21</v>
      </c>
      <c r="G38" s="28"/>
      <c r="I38" s="68">
        <v>30</v>
      </c>
      <c r="J38" s="27" t="s">
        <v>1098</v>
      </c>
      <c r="K38" s="28">
        <v>6</v>
      </c>
      <c r="L38" s="28"/>
      <c r="M38" s="27" t="s">
        <v>1099</v>
      </c>
      <c r="N38" s="109">
        <v>21</v>
      </c>
      <c r="Q38"/>
      <c r="R38"/>
      <c r="S38" s="224">
        <v>8</v>
      </c>
      <c r="T38" s="223" t="s">
        <v>53</v>
      </c>
      <c r="U38" s="308" t="s">
        <v>48</v>
      </c>
      <c r="W38"/>
      <c r="X38"/>
      <c r="Y38" s="224">
        <v>8</v>
      </c>
      <c r="Z38" s="223" t="s">
        <v>59</v>
      </c>
      <c r="AA38" s="223" t="s">
        <v>2029</v>
      </c>
    </row>
    <row r="39" spans="1:20" ht="12.75">
      <c r="A39" s="1">
        <v>31</v>
      </c>
      <c r="B39" s="27" t="s">
        <v>1100</v>
      </c>
      <c r="C39" s="28">
        <v>6</v>
      </c>
      <c r="D39" s="28"/>
      <c r="E39" s="27" t="s">
        <v>1101</v>
      </c>
      <c r="F39" s="1">
        <v>22</v>
      </c>
      <c r="G39" s="28"/>
      <c r="I39" s="68">
        <v>31</v>
      </c>
      <c r="J39" s="27" t="s">
        <v>1102</v>
      </c>
      <c r="K39" s="28">
        <v>6</v>
      </c>
      <c r="L39" s="28"/>
      <c r="M39" s="27" t="s">
        <v>1103</v>
      </c>
      <c r="N39" s="109">
        <v>22</v>
      </c>
      <c r="Q39"/>
      <c r="R39"/>
      <c r="S39"/>
      <c r="T39"/>
    </row>
    <row r="40" spans="1:14" ht="12.75">
      <c r="A40" s="1">
        <v>32</v>
      </c>
      <c r="B40" s="27" t="s">
        <v>1104</v>
      </c>
      <c r="C40" s="28">
        <v>6</v>
      </c>
      <c r="D40" s="28"/>
      <c r="E40" s="27" t="s">
        <v>1105</v>
      </c>
      <c r="F40" s="1">
        <v>23</v>
      </c>
      <c r="G40" s="28"/>
      <c r="I40" s="68">
        <v>32</v>
      </c>
      <c r="J40" s="27" t="s">
        <v>1106</v>
      </c>
      <c r="K40" s="28">
        <v>6</v>
      </c>
      <c r="L40" s="28"/>
      <c r="M40" s="27" t="s">
        <v>1107</v>
      </c>
      <c r="N40" s="109">
        <v>23</v>
      </c>
    </row>
    <row r="41" spans="1:14" ht="12.75">
      <c r="A41" s="1">
        <v>33</v>
      </c>
      <c r="B41" s="27" t="s">
        <v>1108</v>
      </c>
      <c r="C41" s="28">
        <v>6</v>
      </c>
      <c r="D41" s="28"/>
      <c r="E41" s="27" t="s">
        <v>1109</v>
      </c>
      <c r="F41" s="1">
        <v>24</v>
      </c>
      <c r="G41" s="28"/>
      <c r="I41" s="68">
        <v>33</v>
      </c>
      <c r="J41" s="27" t="s">
        <v>1110</v>
      </c>
      <c r="K41" s="28">
        <v>6</v>
      </c>
      <c r="L41" s="28"/>
      <c r="M41" s="27" t="s">
        <v>1107</v>
      </c>
      <c r="N41" s="109">
        <v>24</v>
      </c>
    </row>
    <row r="42" spans="1:14" ht="12.75">
      <c r="A42" s="1">
        <v>34</v>
      </c>
      <c r="B42" s="27" t="s">
        <v>1111</v>
      </c>
      <c r="C42" s="28">
        <v>6</v>
      </c>
      <c r="D42" s="28"/>
      <c r="E42" s="27" t="s">
        <v>1112</v>
      </c>
      <c r="F42" s="1">
        <v>25</v>
      </c>
      <c r="G42" s="28"/>
      <c r="I42" s="68">
        <v>34</v>
      </c>
      <c r="J42" s="27" t="s">
        <v>1113</v>
      </c>
      <c r="K42" s="28">
        <v>6</v>
      </c>
      <c r="L42" s="28"/>
      <c r="M42" s="27" t="s">
        <v>1107</v>
      </c>
      <c r="N42" s="109">
        <v>25</v>
      </c>
    </row>
    <row r="43" spans="1:14" ht="12.75">
      <c r="A43" s="1">
        <v>35</v>
      </c>
      <c r="B43" s="27" t="s">
        <v>1114</v>
      </c>
      <c r="C43" s="28">
        <v>6</v>
      </c>
      <c r="D43" s="28"/>
      <c r="E43" s="27" t="s">
        <v>1115</v>
      </c>
      <c r="F43" s="1">
        <v>26</v>
      </c>
      <c r="G43" s="28"/>
      <c r="I43" s="68">
        <v>35</v>
      </c>
      <c r="J43" s="27" t="s">
        <v>1116</v>
      </c>
      <c r="K43" s="28">
        <v>6</v>
      </c>
      <c r="L43" s="28"/>
      <c r="M43" s="27" t="s">
        <v>1107</v>
      </c>
      <c r="N43" s="109">
        <v>26</v>
      </c>
    </row>
    <row r="44" spans="1:14" ht="12.75">
      <c r="A44" s="1">
        <v>36</v>
      </c>
      <c r="B44" s="27" t="s">
        <v>1117</v>
      </c>
      <c r="C44" s="28">
        <v>6</v>
      </c>
      <c r="D44" s="28"/>
      <c r="E44" s="27" t="s">
        <v>1118</v>
      </c>
      <c r="F44" s="1">
        <v>27</v>
      </c>
      <c r="G44" s="28"/>
      <c r="I44" s="68">
        <v>36</v>
      </c>
      <c r="J44" s="27" t="s">
        <v>1119</v>
      </c>
      <c r="K44" s="28">
        <v>6</v>
      </c>
      <c r="L44" s="28"/>
      <c r="M44" s="27" t="s">
        <v>1107</v>
      </c>
      <c r="N44" s="109">
        <v>27</v>
      </c>
    </row>
    <row r="45" spans="1:14" ht="12.75">
      <c r="A45" s="1">
        <v>37</v>
      </c>
      <c r="B45" s="27" t="s">
        <v>1120</v>
      </c>
      <c r="C45" s="28">
        <v>6</v>
      </c>
      <c r="D45" s="28"/>
      <c r="E45" s="27" t="s">
        <v>1121</v>
      </c>
      <c r="F45" s="1">
        <v>28</v>
      </c>
      <c r="G45" s="28"/>
      <c r="I45" s="68">
        <v>37</v>
      </c>
      <c r="J45" s="27" t="s">
        <v>1122</v>
      </c>
      <c r="K45" s="28">
        <v>6</v>
      </c>
      <c r="L45" s="28"/>
      <c r="M45" s="27" t="s">
        <v>1107</v>
      </c>
      <c r="N45" s="109">
        <v>28</v>
      </c>
    </row>
    <row r="46" spans="1:14" ht="12.75">
      <c r="A46" s="1">
        <v>38</v>
      </c>
      <c r="B46" s="27" t="s">
        <v>1123</v>
      </c>
      <c r="C46" s="28">
        <v>6</v>
      </c>
      <c r="D46" s="28"/>
      <c r="E46" s="27" t="s">
        <v>1124</v>
      </c>
      <c r="F46" s="1">
        <v>29</v>
      </c>
      <c r="G46" s="28"/>
      <c r="I46" s="68">
        <v>38</v>
      </c>
      <c r="J46" s="27" t="s">
        <v>1125</v>
      </c>
      <c r="K46" s="28">
        <v>6</v>
      </c>
      <c r="L46" s="28"/>
      <c r="M46" s="27" t="s">
        <v>1107</v>
      </c>
      <c r="N46" s="109">
        <v>29</v>
      </c>
    </row>
    <row r="47" spans="1:14" ht="12.75">
      <c r="A47" s="1">
        <v>39</v>
      </c>
      <c r="B47" s="27" t="s">
        <v>1126</v>
      </c>
      <c r="C47" s="28">
        <v>6</v>
      </c>
      <c r="D47" s="28"/>
      <c r="E47" s="27" t="s">
        <v>1127</v>
      </c>
      <c r="F47" s="1">
        <v>30</v>
      </c>
      <c r="G47" s="28"/>
      <c r="I47" s="68">
        <v>39</v>
      </c>
      <c r="J47" s="27" t="s">
        <v>1128</v>
      </c>
      <c r="K47" s="28">
        <v>6</v>
      </c>
      <c r="L47" s="28"/>
      <c r="M47" s="27" t="s">
        <v>1107</v>
      </c>
      <c r="N47" s="109">
        <v>30</v>
      </c>
    </row>
    <row r="48" spans="1:14" ht="12.75">
      <c r="A48" s="1">
        <v>40</v>
      </c>
      <c r="B48" s="27" t="s">
        <v>1129</v>
      </c>
      <c r="C48" s="28">
        <v>6</v>
      </c>
      <c r="D48" s="28"/>
      <c r="E48" s="27" t="s">
        <v>1130</v>
      </c>
      <c r="F48" s="1">
        <v>31</v>
      </c>
      <c r="G48" s="28"/>
      <c r="I48" s="68">
        <v>40</v>
      </c>
      <c r="J48" s="27" t="s">
        <v>1131</v>
      </c>
      <c r="K48" s="28">
        <v>6</v>
      </c>
      <c r="L48" s="28"/>
      <c r="M48" s="27" t="s">
        <v>1107</v>
      </c>
      <c r="N48" s="109">
        <v>31</v>
      </c>
    </row>
    <row r="49" spans="1:14" ht="12.75">
      <c r="A49" s="1">
        <v>41</v>
      </c>
      <c r="B49" s="27" t="s">
        <v>1132</v>
      </c>
      <c r="C49" s="28">
        <v>6</v>
      </c>
      <c r="D49" s="28"/>
      <c r="E49" s="27" t="s">
        <v>1133</v>
      </c>
      <c r="F49" s="1">
        <v>32</v>
      </c>
      <c r="G49" s="28"/>
      <c r="I49" s="68">
        <v>41</v>
      </c>
      <c r="J49" s="27" t="s">
        <v>1134</v>
      </c>
      <c r="K49" s="28">
        <v>6</v>
      </c>
      <c r="L49" s="28"/>
      <c r="M49" s="27" t="s">
        <v>1107</v>
      </c>
      <c r="N49" s="109">
        <v>32</v>
      </c>
    </row>
    <row r="50" spans="1:14" ht="12.75">
      <c r="A50" s="1">
        <v>42</v>
      </c>
      <c r="B50" s="27" t="s">
        <v>1135</v>
      </c>
      <c r="C50" s="28">
        <v>6</v>
      </c>
      <c r="D50" s="28"/>
      <c r="E50" s="27" t="s">
        <v>1136</v>
      </c>
      <c r="F50" s="1">
        <v>33</v>
      </c>
      <c r="G50" s="28"/>
      <c r="I50" s="68">
        <v>42</v>
      </c>
      <c r="J50" s="27" t="s">
        <v>1137</v>
      </c>
      <c r="K50" s="28">
        <v>6</v>
      </c>
      <c r="L50" s="28"/>
      <c r="M50" s="27" t="s">
        <v>1107</v>
      </c>
      <c r="N50" s="109">
        <v>33</v>
      </c>
    </row>
    <row r="51" spans="1:14" ht="12.75">
      <c r="A51" s="1">
        <v>43</v>
      </c>
      <c r="B51" s="27" t="s">
        <v>1138</v>
      </c>
      <c r="C51" s="28">
        <v>6</v>
      </c>
      <c r="D51" s="28"/>
      <c r="E51" s="27" t="s">
        <v>1139</v>
      </c>
      <c r="F51" s="1">
        <v>34</v>
      </c>
      <c r="G51" s="28"/>
      <c r="I51" s="68">
        <v>43</v>
      </c>
      <c r="J51" s="27" t="s">
        <v>1140</v>
      </c>
      <c r="K51" s="28">
        <v>6</v>
      </c>
      <c r="L51" s="28"/>
      <c r="M51" s="27" t="s">
        <v>1107</v>
      </c>
      <c r="N51" s="109">
        <v>34</v>
      </c>
    </row>
    <row r="52" spans="1:14" ht="12.75">
      <c r="A52" s="1">
        <v>44</v>
      </c>
      <c r="B52" s="27" t="s">
        <v>1141</v>
      </c>
      <c r="C52" s="28">
        <v>6</v>
      </c>
      <c r="D52" s="28"/>
      <c r="E52" s="27" t="s">
        <v>1142</v>
      </c>
      <c r="F52" s="1">
        <v>35</v>
      </c>
      <c r="G52" s="28"/>
      <c r="I52" s="68">
        <v>44</v>
      </c>
      <c r="J52" s="27" t="s">
        <v>1143</v>
      </c>
      <c r="K52" s="28">
        <v>6</v>
      </c>
      <c r="L52" s="28"/>
      <c r="M52" s="27" t="s">
        <v>1107</v>
      </c>
      <c r="N52" s="109">
        <v>35</v>
      </c>
    </row>
    <row r="53" spans="1:14" ht="12.75">
      <c r="A53" s="1">
        <v>45</v>
      </c>
      <c r="B53" s="27" t="s">
        <v>1144</v>
      </c>
      <c r="C53" s="28">
        <v>6</v>
      </c>
      <c r="D53" s="28"/>
      <c r="E53" s="27" t="s">
        <v>1145</v>
      </c>
      <c r="F53" s="1">
        <v>36</v>
      </c>
      <c r="G53" s="28"/>
      <c r="I53" s="68">
        <v>45</v>
      </c>
      <c r="J53" s="27" t="s">
        <v>1146</v>
      </c>
      <c r="K53" s="28">
        <v>6</v>
      </c>
      <c r="L53" s="28"/>
      <c r="M53" s="27" t="s">
        <v>1107</v>
      </c>
      <c r="N53" s="109">
        <v>36</v>
      </c>
    </row>
    <row r="54" spans="1:14" ht="12.75">
      <c r="A54" s="1">
        <v>46</v>
      </c>
      <c r="B54" s="27" t="s">
        <v>1147</v>
      </c>
      <c r="C54" s="28">
        <v>6</v>
      </c>
      <c r="D54" s="28"/>
      <c r="E54" s="27" t="s">
        <v>1148</v>
      </c>
      <c r="F54" s="1">
        <v>37</v>
      </c>
      <c r="G54" s="28"/>
      <c r="I54" s="68">
        <v>46</v>
      </c>
      <c r="J54" s="27" t="s">
        <v>1149</v>
      </c>
      <c r="K54" s="28">
        <v>6</v>
      </c>
      <c r="L54" s="28"/>
      <c r="M54" s="27" t="s">
        <v>1107</v>
      </c>
      <c r="N54" s="109">
        <v>37</v>
      </c>
    </row>
    <row r="55" spans="2:14" ht="12.75">
      <c r="B55" s="27"/>
      <c r="C55" s="28"/>
      <c r="D55" s="28"/>
      <c r="E55" s="27"/>
      <c r="G55" s="28"/>
      <c r="I55" s="68">
        <v>47</v>
      </c>
      <c r="J55" s="27" t="s">
        <v>1150</v>
      </c>
      <c r="K55" s="28">
        <v>6</v>
      </c>
      <c r="L55" s="28"/>
      <c r="M55" s="27" t="s">
        <v>1107</v>
      </c>
      <c r="N55" s="109">
        <v>38</v>
      </c>
    </row>
    <row r="56" spans="2:12" ht="12.75">
      <c r="B56" s="14"/>
      <c r="C56" s="5"/>
      <c r="D56" s="5"/>
      <c r="J56" s="14"/>
      <c r="K56" s="5"/>
      <c r="L56" s="5"/>
    </row>
    <row r="57" spans="2:6" ht="12.75">
      <c r="B57" s="113" t="s">
        <v>1700</v>
      </c>
      <c r="C57" s="10" t="s">
        <v>1451</v>
      </c>
      <c r="D57" s="10" t="s">
        <v>1450</v>
      </c>
      <c r="E57" s="113" t="s">
        <v>1693</v>
      </c>
      <c r="F57" s="112" t="s">
        <v>1697</v>
      </c>
    </row>
    <row r="59" spans="1:6" ht="12.75">
      <c r="A59" s="137" t="s">
        <v>1452</v>
      </c>
      <c r="B59" s="10">
        <f>A54</f>
        <v>46</v>
      </c>
      <c r="C59" s="7">
        <f>SUM(C7:C55)</f>
        <v>206</v>
      </c>
      <c r="D59" s="7">
        <f>SUM(D7:D55)</f>
        <v>14</v>
      </c>
      <c r="E59" s="7">
        <f>C59+D59</f>
        <v>220</v>
      </c>
      <c r="F59" s="7">
        <f>F54</f>
        <v>37</v>
      </c>
    </row>
    <row r="60" spans="1:6" ht="12.75">
      <c r="A60" s="137" t="s">
        <v>1453</v>
      </c>
      <c r="B60" s="10">
        <f>I55</f>
        <v>47</v>
      </c>
      <c r="C60" s="7">
        <f>SUM(K7:K55)</f>
        <v>212</v>
      </c>
      <c r="D60" s="7">
        <f>SUM(L7:L55)</f>
        <v>14</v>
      </c>
      <c r="E60" s="7">
        <f>C60+D60</f>
        <v>226</v>
      </c>
      <c r="F60" s="7">
        <f>N55</f>
        <v>38</v>
      </c>
    </row>
    <row r="61" spans="5:6" ht="12.75">
      <c r="E61" s="7"/>
      <c r="F61" s="5"/>
    </row>
    <row r="62" spans="1:6" ht="12.75">
      <c r="A62" s="137" t="s">
        <v>1454</v>
      </c>
      <c r="B62" s="10">
        <f>B59+B60</f>
        <v>93</v>
      </c>
      <c r="C62" s="10">
        <f>C59+C60</f>
        <v>418</v>
      </c>
      <c r="D62" s="10">
        <f>D59+D60</f>
        <v>28</v>
      </c>
      <c r="E62" s="7">
        <f>C62+D62</f>
        <v>446</v>
      </c>
      <c r="F62" s="10">
        <f>F59+F60</f>
        <v>75</v>
      </c>
    </row>
    <row r="63" spans="1:6" ht="12.75">
      <c r="A63" s="91"/>
      <c r="B63" s="2"/>
      <c r="D63" s="7"/>
      <c r="F63" s="91"/>
    </row>
    <row r="64" spans="1:6" ht="12.75">
      <c r="A64" s="91"/>
      <c r="B64" s="2"/>
      <c r="D64" s="7"/>
      <c r="F64" s="91"/>
    </row>
    <row r="65" spans="1:6" ht="12.75">
      <c r="A65" s="91"/>
      <c r="B65" s="2"/>
      <c r="D65" s="7"/>
      <c r="F65" s="91"/>
    </row>
  </sheetData>
  <printOptions horizontalCentered="1"/>
  <pageMargins left="0.196850393700787" right="0.196850393700787" top="0.196850393700787" bottom="0.196850393700787" header="0.511811023622047" footer="0.511811023622047"/>
  <pageSetup horizontalDpi="409" verticalDpi="409" orientation="portrait" paperSize="9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A51"/>
  <sheetViews>
    <sheetView workbookViewId="0" topLeftCell="B1">
      <selection activeCell="B2" sqref="B2"/>
    </sheetView>
  </sheetViews>
  <sheetFormatPr defaultColWidth="9.140625" defaultRowHeight="12.75"/>
  <cols>
    <col min="1" max="1" width="5.8515625" style="1" customWidth="1"/>
    <col min="2" max="2" width="9.57421875" style="47" customWidth="1"/>
    <col min="3" max="4" width="5.7109375" style="2" customWidth="1"/>
    <col min="5" max="5" width="13.28125" style="5" customWidth="1"/>
    <col min="6" max="6" width="3.8515625" style="1" customWidth="1"/>
    <col min="7" max="7" width="3.421875" style="14" customWidth="1"/>
    <col min="8" max="8" width="3.28125" style="8" customWidth="1"/>
    <col min="9" max="9" width="6.28125" style="1" customWidth="1"/>
    <col min="10" max="10" width="10.140625" style="1" customWidth="1"/>
    <col min="11" max="12" width="5.7109375" style="26" customWidth="1"/>
    <col min="13" max="13" width="11.421875" style="5" customWidth="1"/>
    <col min="14" max="14" width="4.421875" style="1" customWidth="1"/>
    <col min="15" max="15" width="3.421875" style="8" customWidth="1"/>
    <col min="16" max="16" width="3.8515625" style="8" customWidth="1"/>
    <col min="17" max="17" width="11.57421875" style="26" customWidth="1"/>
    <col min="18" max="18" width="7.28125" style="8" customWidth="1"/>
    <col min="19" max="19" width="6.57421875" style="8" customWidth="1"/>
    <col min="20" max="20" width="11.421875" style="8" customWidth="1"/>
    <col min="21" max="21" width="9.140625" style="8" customWidth="1"/>
    <col min="22" max="22" width="5.57421875" style="8" customWidth="1"/>
    <col min="23" max="23" width="12.00390625" style="8" customWidth="1"/>
    <col min="24" max="24" width="7.7109375" style="8" customWidth="1"/>
    <col min="25" max="25" width="6.57421875" style="8" customWidth="1"/>
    <col min="26" max="26" width="11.28125" style="64" customWidth="1"/>
    <col min="27" max="28" width="9.140625" style="64" customWidth="1"/>
  </cols>
  <sheetData>
    <row r="2" spans="1:25" s="218" customFormat="1" ht="16.5" customHeight="1">
      <c r="A2" s="107"/>
      <c r="B2" s="151">
        <v>38446</v>
      </c>
      <c r="E2" s="219" t="s">
        <v>400</v>
      </c>
      <c r="F2" s="107"/>
      <c r="G2" s="4"/>
      <c r="H2" s="215"/>
      <c r="I2" s="187" t="s">
        <v>1494</v>
      </c>
      <c r="J2" s="213"/>
      <c r="M2" s="219" t="s">
        <v>1713</v>
      </c>
      <c r="N2" s="187"/>
      <c r="O2" s="215"/>
      <c r="P2" s="215"/>
      <c r="Q2" s="214"/>
      <c r="R2" s="215"/>
      <c r="S2" s="4"/>
      <c r="T2" s="3" t="s">
        <v>401</v>
      </c>
      <c r="V2" s="187" t="s">
        <v>1494</v>
      </c>
      <c r="W2" s="215"/>
      <c r="X2" s="4"/>
      <c r="Y2" s="219" t="s">
        <v>1713</v>
      </c>
    </row>
    <row r="3" spans="1:25" ht="16.5" customHeight="1">
      <c r="A3" s="153"/>
      <c r="B3" s="154"/>
      <c r="C3" s="10"/>
      <c r="D3" s="10"/>
      <c r="E3" s="7"/>
      <c r="F3" s="153"/>
      <c r="G3" s="7"/>
      <c r="I3" s="187"/>
      <c r="K3" s="10"/>
      <c r="L3" s="10"/>
      <c r="M3" s="7"/>
      <c r="N3" s="187"/>
      <c r="Q3" s="2"/>
      <c r="S3" s="7"/>
      <c r="T3" s="10"/>
      <c r="U3" s="64"/>
      <c r="V3" s="2"/>
      <c r="X3" s="7"/>
      <c r="Y3" s="10"/>
    </row>
    <row r="4" spans="3:25" ht="16.5" customHeight="1">
      <c r="C4" s="10"/>
      <c r="D4" s="10"/>
      <c r="F4" s="401" t="s">
        <v>1992</v>
      </c>
      <c r="G4" s="9"/>
      <c r="H4" s="23"/>
      <c r="I4" s="109"/>
      <c r="K4" s="10"/>
      <c r="L4" s="10"/>
      <c r="N4" s="401" t="s">
        <v>1993</v>
      </c>
      <c r="O4" s="9"/>
      <c r="Q4" s="2"/>
      <c r="S4" s="7"/>
      <c r="T4" s="10"/>
      <c r="U4" s="64"/>
      <c r="V4" s="2"/>
      <c r="X4" s="7"/>
      <c r="Y4" s="10"/>
    </row>
    <row r="5" spans="1:27" ht="12.75">
      <c r="A5" s="112" t="s">
        <v>1699</v>
      </c>
      <c r="B5" s="112" t="s">
        <v>1721</v>
      </c>
      <c r="C5" s="10" t="s">
        <v>1451</v>
      </c>
      <c r="D5" s="10" t="s">
        <v>1450</v>
      </c>
      <c r="E5" s="7" t="s">
        <v>128</v>
      </c>
      <c r="F5" s="112" t="s">
        <v>1697</v>
      </c>
      <c r="G5" s="113" t="s">
        <v>1698</v>
      </c>
      <c r="H5" s="299" t="s">
        <v>1702</v>
      </c>
      <c r="I5" s="112" t="s">
        <v>1699</v>
      </c>
      <c r="J5" s="112" t="s">
        <v>1721</v>
      </c>
      <c r="K5" s="10" t="s">
        <v>1451</v>
      </c>
      <c r="L5" s="10" t="s">
        <v>1450</v>
      </c>
      <c r="M5" s="7" t="s">
        <v>128</v>
      </c>
      <c r="N5" s="113" t="s">
        <v>1697</v>
      </c>
      <c r="O5" s="113" t="s">
        <v>1698</v>
      </c>
      <c r="P5" s="112" t="s">
        <v>1702</v>
      </c>
      <c r="Q5" s="7" t="s">
        <v>128</v>
      </c>
      <c r="R5" s="9" t="s">
        <v>125</v>
      </c>
      <c r="T5" s="138" t="s">
        <v>126</v>
      </c>
      <c r="U5" s="138" t="s">
        <v>1721</v>
      </c>
      <c r="V5" s="195"/>
      <c r="W5" s="7" t="s">
        <v>128</v>
      </c>
      <c r="X5" s="9" t="s">
        <v>125</v>
      </c>
      <c r="Z5" s="138" t="s">
        <v>126</v>
      </c>
      <c r="AA5" s="91" t="s">
        <v>126</v>
      </c>
    </row>
    <row r="6" spans="2:27" ht="12.75">
      <c r="B6" s="48"/>
      <c r="C6" s="13"/>
      <c r="D6" s="13"/>
      <c r="E6" s="21"/>
      <c r="I6" s="68"/>
      <c r="N6" s="109"/>
      <c r="O6" s="14"/>
      <c r="Q6" s="7"/>
      <c r="R6" s="171" t="s">
        <v>1464</v>
      </c>
      <c r="S6" s="15" t="s">
        <v>130</v>
      </c>
      <c r="T6" s="38"/>
      <c r="U6" s="38"/>
      <c r="V6" s="195"/>
      <c r="W6" s="7"/>
      <c r="X6" s="171" t="s">
        <v>1464</v>
      </c>
      <c r="Y6" s="15" t="s">
        <v>130</v>
      </c>
      <c r="Z6" s="38"/>
      <c r="AA6" s="38"/>
    </row>
    <row r="7" spans="3:27" ht="12.75">
      <c r="C7" s="13"/>
      <c r="D7" s="13"/>
      <c r="E7" s="21"/>
      <c r="I7" s="68"/>
      <c r="N7" s="109"/>
      <c r="O7" s="14"/>
      <c r="Q7" s="7"/>
      <c r="R7" s="7"/>
      <c r="T7" s="38"/>
      <c r="U7" s="38"/>
      <c r="V7" s="195"/>
      <c r="W7" s="7"/>
      <c r="X7" s="7"/>
      <c r="Z7" s="38"/>
      <c r="AA7" s="38"/>
    </row>
    <row r="8" spans="1:27" ht="12.75">
      <c r="A8" s="259" t="s">
        <v>404</v>
      </c>
      <c r="B8" s="254" t="s">
        <v>66</v>
      </c>
      <c r="C8" s="255"/>
      <c r="D8" s="255"/>
      <c r="E8" s="256" t="s">
        <v>402</v>
      </c>
      <c r="F8" s="259"/>
      <c r="I8" s="209" t="s">
        <v>404</v>
      </c>
      <c r="J8" s="254" t="s">
        <v>66</v>
      </c>
      <c r="K8" s="255"/>
      <c r="L8" s="255"/>
      <c r="M8" s="256" t="s">
        <v>402</v>
      </c>
      <c r="N8" s="259"/>
      <c r="O8" s="14"/>
      <c r="T8" s="38"/>
      <c r="U8" s="400"/>
      <c r="Z8" s="38"/>
      <c r="AA8" s="38"/>
    </row>
    <row r="9" spans="1:27" ht="12.75">
      <c r="A9" s="14">
        <v>1</v>
      </c>
      <c r="B9" s="81" t="s">
        <v>1391</v>
      </c>
      <c r="C9" s="28">
        <v>6</v>
      </c>
      <c r="D9" s="28"/>
      <c r="E9" s="243" t="s">
        <v>406</v>
      </c>
      <c r="F9" s="109">
        <v>1</v>
      </c>
      <c r="G9" s="109">
        <v>1</v>
      </c>
      <c r="H9" s="1">
        <v>1</v>
      </c>
      <c r="I9" s="206">
        <v>1</v>
      </c>
      <c r="J9" s="143" t="s">
        <v>1392</v>
      </c>
      <c r="K9" s="26">
        <v>6</v>
      </c>
      <c r="M9" s="243" t="s">
        <v>407</v>
      </c>
      <c r="N9" s="109">
        <v>1</v>
      </c>
      <c r="O9" s="109">
        <v>1</v>
      </c>
      <c r="P9" s="1">
        <v>1</v>
      </c>
      <c r="Q9" s="71" t="s">
        <v>406</v>
      </c>
      <c r="R9" s="171" t="s">
        <v>1455</v>
      </c>
      <c r="S9" s="8">
        <v>1</v>
      </c>
      <c r="T9" s="38" t="s">
        <v>403</v>
      </c>
      <c r="U9" s="38" t="s">
        <v>1391</v>
      </c>
      <c r="V9" s="195"/>
      <c r="W9" s="71" t="s">
        <v>407</v>
      </c>
      <c r="X9" s="171" t="s">
        <v>1455</v>
      </c>
      <c r="Y9" s="8">
        <v>1</v>
      </c>
      <c r="Z9" s="38" t="s">
        <v>405</v>
      </c>
      <c r="AA9" s="38" t="s">
        <v>1392</v>
      </c>
    </row>
    <row r="10" spans="1:27" ht="12.75">
      <c r="A10" s="14">
        <v>2</v>
      </c>
      <c r="B10" s="30" t="s">
        <v>410</v>
      </c>
      <c r="C10" s="28">
        <v>6</v>
      </c>
      <c r="D10" s="28"/>
      <c r="E10" s="30" t="s">
        <v>411</v>
      </c>
      <c r="F10" s="109">
        <v>2</v>
      </c>
      <c r="G10" s="109">
        <v>2</v>
      </c>
      <c r="H10" s="1">
        <v>1</v>
      </c>
      <c r="I10" s="206">
        <v>2</v>
      </c>
      <c r="J10" s="204" t="s">
        <v>412</v>
      </c>
      <c r="K10" s="26">
        <v>6</v>
      </c>
      <c r="M10" s="30" t="s">
        <v>413</v>
      </c>
      <c r="N10" s="109">
        <v>2</v>
      </c>
      <c r="O10" s="109">
        <v>2</v>
      </c>
      <c r="P10" s="1">
        <v>1</v>
      </c>
      <c r="Q10" s="82"/>
      <c r="R10" s="7"/>
      <c r="S10" s="8">
        <v>2</v>
      </c>
      <c r="T10" s="38" t="s">
        <v>408</v>
      </c>
      <c r="U10" s="38" t="s">
        <v>1391</v>
      </c>
      <c r="V10" s="195"/>
      <c r="W10" s="82"/>
      <c r="X10" s="7"/>
      <c r="Y10" s="8">
        <v>2</v>
      </c>
      <c r="Z10" s="38" t="s">
        <v>409</v>
      </c>
      <c r="AA10" s="38" t="s">
        <v>1392</v>
      </c>
    </row>
    <row r="11" spans="1:27" ht="12.75">
      <c r="A11" s="14">
        <v>3</v>
      </c>
      <c r="B11" s="30" t="s">
        <v>416</v>
      </c>
      <c r="C11" s="28">
        <v>6</v>
      </c>
      <c r="D11" s="28"/>
      <c r="E11" s="30" t="s">
        <v>417</v>
      </c>
      <c r="F11" s="109">
        <v>3</v>
      </c>
      <c r="G11" s="109">
        <v>3</v>
      </c>
      <c r="H11" s="1">
        <v>1</v>
      </c>
      <c r="I11" s="206">
        <v>3</v>
      </c>
      <c r="J11" s="204" t="s">
        <v>418</v>
      </c>
      <c r="K11" s="26">
        <v>6</v>
      </c>
      <c r="M11" s="30" t="s">
        <v>419</v>
      </c>
      <c r="N11" s="109">
        <v>3</v>
      </c>
      <c r="O11" s="109">
        <v>3</v>
      </c>
      <c r="P11" s="1">
        <v>1</v>
      </c>
      <c r="Q11" s="82"/>
      <c r="R11" s="7"/>
      <c r="S11" s="8">
        <v>3</v>
      </c>
      <c r="T11" s="38" t="s">
        <v>414</v>
      </c>
      <c r="U11" s="38" t="s">
        <v>1391</v>
      </c>
      <c r="V11" s="195"/>
      <c r="W11" s="94"/>
      <c r="Y11" s="8">
        <v>3</v>
      </c>
      <c r="Z11" s="38" t="s">
        <v>415</v>
      </c>
      <c r="AA11" s="38" t="s">
        <v>1392</v>
      </c>
    </row>
    <row r="12" spans="1:27" ht="12.75">
      <c r="A12" s="14">
        <v>4</v>
      </c>
      <c r="B12" s="30" t="s">
        <v>422</v>
      </c>
      <c r="C12" s="28">
        <v>6</v>
      </c>
      <c r="D12" s="28"/>
      <c r="E12" s="30" t="s">
        <v>423</v>
      </c>
      <c r="F12" s="109">
        <v>4</v>
      </c>
      <c r="G12" s="109">
        <v>4</v>
      </c>
      <c r="H12" s="1">
        <v>1</v>
      </c>
      <c r="I12" s="206">
        <v>4</v>
      </c>
      <c r="J12" s="204" t="s">
        <v>424</v>
      </c>
      <c r="K12" s="26">
        <v>6</v>
      </c>
      <c r="M12" s="30" t="s">
        <v>425</v>
      </c>
      <c r="N12" s="109">
        <v>4</v>
      </c>
      <c r="O12" s="109">
        <v>4</v>
      </c>
      <c r="P12" s="1">
        <v>1</v>
      </c>
      <c r="Q12" s="80"/>
      <c r="S12" s="8">
        <v>4</v>
      </c>
      <c r="T12" s="38" t="s">
        <v>420</v>
      </c>
      <c r="U12" s="38" t="s">
        <v>1391</v>
      </c>
      <c r="V12" s="196"/>
      <c r="W12" s="80"/>
      <c r="Y12" s="8">
        <v>4</v>
      </c>
      <c r="Z12" s="38" t="s">
        <v>421</v>
      </c>
      <c r="AA12" s="38" t="s">
        <v>1392</v>
      </c>
    </row>
    <row r="13" spans="1:27" ht="12.75">
      <c r="A13" s="14">
        <v>5</v>
      </c>
      <c r="B13" s="30" t="s">
        <v>428</v>
      </c>
      <c r="C13" s="28">
        <v>6</v>
      </c>
      <c r="D13" s="28"/>
      <c r="E13" s="30" t="s">
        <v>429</v>
      </c>
      <c r="F13" s="109">
        <v>5</v>
      </c>
      <c r="G13" s="109">
        <v>5</v>
      </c>
      <c r="H13" s="1">
        <v>1</v>
      </c>
      <c r="I13" s="206">
        <v>5</v>
      </c>
      <c r="J13" s="204" t="s">
        <v>430</v>
      </c>
      <c r="K13" s="26">
        <v>6</v>
      </c>
      <c r="M13" s="30" t="s">
        <v>431</v>
      </c>
      <c r="N13" s="109">
        <v>5</v>
      </c>
      <c r="O13" s="109">
        <v>5</v>
      </c>
      <c r="P13" s="1">
        <v>1</v>
      </c>
      <c r="Q13" s="83"/>
      <c r="S13" s="8">
        <v>5</v>
      </c>
      <c r="T13" s="38" t="s">
        <v>426</v>
      </c>
      <c r="U13" s="38" t="s">
        <v>1391</v>
      </c>
      <c r="V13" s="196"/>
      <c r="W13" s="83"/>
      <c r="Y13" s="8">
        <v>5</v>
      </c>
      <c r="Z13" s="38" t="s">
        <v>427</v>
      </c>
      <c r="AA13" s="38" t="s">
        <v>1392</v>
      </c>
    </row>
    <row r="14" spans="1:27" ht="12.75">
      <c r="A14" s="14">
        <v>6</v>
      </c>
      <c r="B14" s="30" t="s">
        <v>434</v>
      </c>
      <c r="C14" s="28">
        <v>6</v>
      </c>
      <c r="D14" s="28"/>
      <c r="E14" s="30" t="s">
        <v>435</v>
      </c>
      <c r="F14" s="109">
        <v>6</v>
      </c>
      <c r="G14" s="109">
        <v>6</v>
      </c>
      <c r="H14" s="1">
        <v>1</v>
      </c>
      <c r="I14" s="206">
        <v>6</v>
      </c>
      <c r="J14" s="204" t="s">
        <v>436</v>
      </c>
      <c r="K14" s="26">
        <v>6</v>
      </c>
      <c r="M14" s="30" t="s">
        <v>437</v>
      </c>
      <c r="N14" s="109">
        <v>6</v>
      </c>
      <c r="O14" s="109">
        <v>6</v>
      </c>
      <c r="P14" s="1">
        <v>1</v>
      </c>
      <c r="Q14" s="83"/>
      <c r="S14" s="8">
        <v>6</v>
      </c>
      <c r="T14" s="38" t="s">
        <v>432</v>
      </c>
      <c r="U14" s="38" t="s">
        <v>1391</v>
      </c>
      <c r="V14" s="196"/>
      <c r="W14" s="83"/>
      <c r="Y14" s="8">
        <v>6</v>
      </c>
      <c r="Z14" s="38" t="s">
        <v>433</v>
      </c>
      <c r="AA14" s="38" t="s">
        <v>1392</v>
      </c>
    </row>
    <row r="15" spans="1:16" ht="12.75">
      <c r="A15" s="14">
        <v>7</v>
      </c>
      <c r="B15" s="30" t="s">
        <v>438</v>
      </c>
      <c r="C15" s="28">
        <v>6</v>
      </c>
      <c r="D15" s="28"/>
      <c r="E15" s="30" t="s">
        <v>439</v>
      </c>
      <c r="F15" s="109">
        <v>7</v>
      </c>
      <c r="G15" s="109">
        <v>7</v>
      </c>
      <c r="H15" s="1">
        <v>1</v>
      </c>
      <c r="I15" s="206">
        <v>7</v>
      </c>
      <c r="J15" s="204" t="s">
        <v>440</v>
      </c>
      <c r="K15" s="26">
        <v>6</v>
      </c>
      <c r="M15" s="30" t="s">
        <v>441</v>
      </c>
      <c r="N15" s="109">
        <v>7</v>
      </c>
      <c r="O15" s="109">
        <v>7</v>
      </c>
      <c r="P15" s="1">
        <v>1</v>
      </c>
    </row>
    <row r="16" spans="1:27" ht="12.75">
      <c r="A16" s="1">
        <v>8</v>
      </c>
      <c r="B16" s="30" t="s">
        <v>442</v>
      </c>
      <c r="C16" s="28">
        <v>6</v>
      </c>
      <c r="D16" s="28"/>
      <c r="E16" s="29" t="s">
        <v>443</v>
      </c>
      <c r="F16" s="1">
        <v>8</v>
      </c>
      <c r="G16" s="109">
        <v>8</v>
      </c>
      <c r="H16" s="1">
        <v>1</v>
      </c>
      <c r="I16" s="68">
        <v>8</v>
      </c>
      <c r="J16" s="204" t="s">
        <v>444</v>
      </c>
      <c r="K16" s="26">
        <v>6</v>
      </c>
      <c r="M16" s="30" t="s">
        <v>445</v>
      </c>
      <c r="N16" s="109">
        <v>8</v>
      </c>
      <c r="O16" s="1">
        <v>8</v>
      </c>
      <c r="P16" s="1">
        <v>1</v>
      </c>
      <c r="Q16"/>
      <c r="R16"/>
      <c r="S16"/>
      <c r="T16"/>
      <c r="U16"/>
      <c r="V16"/>
      <c r="W16"/>
      <c r="X16"/>
      <c r="Y16"/>
      <c r="Z16"/>
      <c r="AA16"/>
    </row>
    <row r="17" spans="2:27" ht="12.75">
      <c r="B17" s="30"/>
      <c r="C17" s="28"/>
      <c r="D17" s="28"/>
      <c r="E17" s="30"/>
      <c r="G17" s="21"/>
      <c r="I17" s="68"/>
      <c r="M17" s="49"/>
      <c r="N17" s="109"/>
      <c r="O17" s="1"/>
      <c r="P17" s="1"/>
      <c r="Q17"/>
      <c r="R17"/>
      <c r="S17"/>
      <c r="T17"/>
      <c r="U17"/>
      <c r="V17"/>
      <c r="W17"/>
      <c r="X17"/>
      <c r="Y17"/>
      <c r="Z17"/>
      <c r="AA17"/>
    </row>
    <row r="18" spans="2:27" ht="12.75">
      <c r="B18" s="30"/>
      <c r="C18" s="28"/>
      <c r="D18" s="28"/>
      <c r="E18" s="30"/>
      <c r="G18" s="21"/>
      <c r="I18" s="68"/>
      <c r="M18" s="49"/>
      <c r="N18" s="109"/>
      <c r="Q18"/>
      <c r="R18"/>
      <c r="S18"/>
      <c r="T18"/>
      <c r="U18"/>
      <c r="V18"/>
      <c r="W18"/>
      <c r="X18"/>
      <c r="Y18"/>
      <c r="Z18"/>
      <c r="AA18"/>
    </row>
    <row r="19" spans="1:27" ht="12.75">
      <c r="A19" s="1">
        <v>9</v>
      </c>
      <c r="B19" s="27" t="s">
        <v>446</v>
      </c>
      <c r="C19" s="404">
        <v>6</v>
      </c>
      <c r="D19" s="28"/>
      <c r="E19" s="22" t="s">
        <v>447</v>
      </c>
      <c r="F19" s="1">
        <v>9</v>
      </c>
      <c r="G19" s="1"/>
      <c r="I19" s="68">
        <v>9</v>
      </c>
      <c r="J19" s="100" t="s">
        <v>448</v>
      </c>
      <c r="K19" s="28">
        <v>6</v>
      </c>
      <c r="L19" s="28"/>
      <c r="M19" s="27" t="s">
        <v>449</v>
      </c>
      <c r="N19" s="109">
        <v>9</v>
      </c>
      <c r="O19" s="1"/>
      <c r="Q19" s="434"/>
      <c r="R19" s="434"/>
      <c r="S19"/>
      <c r="U19"/>
      <c r="V19"/>
      <c r="W19"/>
      <c r="X19"/>
      <c r="Y19"/>
      <c r="Z19"/>
      <c r="AA19"/>
    </row>
    <row r="20" spans="1:27" ht="12.75">
      <c r="A20" s="1">
        <v>10</v>
      </c>
      <c r="B20" s="27" t="s">
        <v>450</v>
      </c>
      <c r="C20" s="404">
        <v>6</v>
      </c>
      <c r="D20" s="28"/>
      <c r="E20" s="27" t="s">
        <v>451</v>
      </c>
      <c r="F20" s="1">
        <v>10</v>
      </c>
      <c r="G20" s="1"/>
      <c r="I20" s="68">
        <v>10</v>
      </c>
      <c r="J20" s="100" t="s">
        <v>452</v>
      </c>
      <c r="K20" s="28">
        <v>6</v>
      </c>
      <c r="L20" s="28"/>
      <c r="M20" s="27" t="s">
        <v>453</v>
      </c>
      <c r="N20" s="109">
        <v>10</v>
      </c>
      <c r="O20" s="1"/>
      <c r="Q20"/>
      <c r="R20"/>
      <c r="S20"/>
      <c r="T20"/>
      <c r="U20"/>
      <c r="V20"/>
      <c r="W20"/>
      <c r="X20"/>
      <c r="Y20"/>
      <c r="Z20"/>
      <c r="AA20"/>
    </row>
    <row r="21" spans="1:27" ht="12.75">
      <c r="A21" s="1">
        <v>11</v>
      </c>
      <c r="B21" s="27" t="s">
        <v>454</v>
      </c>
      <c r="C21" s="404">
        <v>6</v>
      </c>
      <c r="D21" s="28"/>
      <c r="E21" s="27" t="s">
        <v>455</v>
      </c>
      <c r="F21" s="1">
        <v>11</v>
      </c>
      <c r="G21" s="1"/>
      <c r="I21" s="68">
        <v>11</v>
      </c>
      <c r="J21" s="100" t="s">
        <v>456</v>
      </c>
      <c r="K21" s="28">
        <v>6</v>
      </c>
      <c r="L21" s="28"/>
      <c r="M21" s="27" t="s">
        <v>457</v>
      </c>
      <c r="N21" s="109">
        <v>11</v>
      </c>
      <c r="O21" s="1"/>
      <c r="Q21" s="435"/>
      <c r="R21" s="435"/>
      <c r="S21"/>
      <c r="U21"/>
      <c r="V21"/>
      <c r="W21"/>
      <c r="X21"/>
      <c r="Y21"/>
      <c r="Z21"/>
      <c r="AA21"/>
    </row>
    <row r="22" spans="1:27" ht="12.75">
      <c r="A22" s="1">
        <v>12</v>
      </c>
      <c r="B22" s="27" t="s">
        <v>458</v>
      </c>
      <c r="C22" s="404">
        <v>6</v>
      </c>
      <c r="D22" s="28"/>
      <c r="E22" s="27" t="s">
        <v>459</v>
      </c>
      <c r="F22" s="1">
        <v>12</v>
      </c>
      <c r="G22" s="1"/>
      <c r="I22" s="68">
        <v>12</v>
      </c>
      <c r="J22" s="100" t="s">
        <v>460</v>
      </c>
      <c r="K22" s="28">
        <v>6</v>
      </c>
      <c r="L22" s="28"/>
      <c r="M22" s="27" t="s">
        <v>461</v>
      </c>
      <c r="N22" s="109">
        <v>12</v>
      </c>
      <c r="O22" s="1"/>
      <c r="Q22" s="39"/>
      <c r="T22" s="26"/>
      <c r="U22" s="22"/>
      <c r="V22" s="22"/>
      <c r="W22" s="39"/>
      <c r="Z22" s="26"/>
      <c r="AA22" s="22"/>
    </row>
    <row r="23" spans="1:27" ht="12.75">
      <c r="A23" s="1">
        <v>13</v>
      </c>
      <c r="B23" s="27" t="s">
        <v>462</v>
      </c>
      <c r="C23" s="404">
        <v>6</v>
      </c>
      <c r="D23" s="28"/>
      <c r="E23" s="27" t="s">
        <v>463</v>
      </c>
      <c r="F23" s="1">
        <v>13</v>
      </c>
      <c r="G23" s="1"/>
      <c r="I23" s="68">
        <v>13</v>
      </c>
      <c r="J23" s="100" t="s">
        <v>464</v>
      </c>
      <c r="K23" s="28">
        <v>6</v>
      </c>
      <c r="L23" s="28"/>
      <c r="M23" s="27" t="s">
        <v>465</v>
      </c>
      <c r="N23" s="109">
        <v>13</v>
      </c>
      <c r="O23" s="1"/>
      <c r="Q23" s="64"/>
      <c r="R23" s="64"/>
      <c r="T23" s="26"/>
      <c r="U23" s="22"/>
      <c r="V23" s="22"/>
      <c r="W23" s="64"/>
      <c r="X23" s="64"/>
      <c r="Z23" s="26"/>
      <c r="AA23" s="22"/>
    </row>
    <row r="24" spans="1:27" ht="12.75">
      <c r="A24" s="1">
        <v>14</v>
      </c>
      <c r="B24" s="27" t="s">
        <v>466</v>
      </c>
      <c r="C24" s="404">
        <v>6</v>
      </c>
      <c r="D24" s="28"/>
      <c r="E24" s="27" t="s">
        <v>467</v>
      </c>
      <c r="F24" s="1">
        <v>14</v>
      </c>
      <c r="G24" s="1"/>
      <c r="I24" s="68">
        <v>14</v>
      </c>
      <c r="J24" s="100" t="s">
        <v>468</v>
      </c>
      <c r="K24" s="28">
        <v>6</v>
      </c>
      <c r="L24" s="28"/>
      <c r="M24" s="27" t="s">
        <v>469</v>
      </c>
      <c r="N24" s="109">
        <v>14</v>
      </c>
      <c r="O24" s="1"/>
      <c r="Q24" s="64"/>
      <c r="R24" s="64"/>
      <c r="T24" s="26"/>
      <c r="U24" s="22"/>
      <c r="V24" s="22"/>
      <c r="W24" s="64"/>
      <c r="X24" s="64"/>
      <c r="Z24" s="26"/>
      <c r="AA24" s="22"/>
    </row>
    <row r="25" spans="1:27" ht="12.75">
      <c r="A25" s="1">
        <v>15</v>
      </c>
      <c r="B25" s="27" t="s">
        <v>470</v>
      </c>
      <c r="C25" s="404">
        <v>6</v>
      </c>
      <c r="D25" s="28"/>
      <c r="E25" s="27" t="s">
        <v>471</v>
      </c>
      <c r="F25" s="1">
        <v>15</v>
      </c>
      <c r="G25" s="1"/>
      <c r="I25" s="68">
        <v>15</v>
      </c>
      <c r="J25" s="100" t="s">
        <v>472</v>
      </c>
      <c r="K25" s="28">
        <v>6</v>
      </c>
      <c r="L25" s="28"/>
      <c r="M25" s="27" t="s">
        <v>473</v>
      </c>
      <c r="N25" s="109">
        <v>15</v>
      </c>
      <c r="O25" s="1"/>
      <c r="S25" s="1"/>
      <c r="T25" s="26"/>
      <c r="U25" s="22"/>
      <c r="V25" s="22"/>
      <c r="W25" s="26"/>
      <c r="Z25" s="26"/>
      <c r="AA25" s="22"/>
    </row>
    <row r="26" spans="1:27" ht="12.75">
      <c r="A26" s="1">
        <v>16</v>
      </c>
      <c r="B26" s="27" t="s">
        <v>474</v>
      </c>
      <c r="C26" s="404">
        <v>6</v>
      </c>
      <c r="D26" s="28"/>
      <c r="E26" s="27" t="s">
        <v>475</v>
      </c>
      <c r="F26" s="1">
        <v>16</v>
      </c>
      <c r="G26" s="1"/>
      <c r="I26" s="68">
        <v>16</v>
      </c>
      <c r="J26" s="100" t="s">
        <v>476</v>
      </c>
      <c r="K26" s="28">
        <v>6</v>
      </c>
      <c r="L26" s="28"/>
      <c r="M26" s="27" t="s">
        <v>477</v>
      </c>
      <c r="N26" s="109">
        <v>16</v>
      </c>
      <c r="O26" s="1"/>
      <c r="T26" s="26"/>
      <c r="U26" s="22"/>
      <c r="V26" s="22"/>
      <c r="W26" s="26"/>
      <c r="Z26" s="26"/>
      <c r="AA26" s="22"/>
    </row>
    <row r="27" spans="1:27" ht="12.75">
      <c r="A27" s="1">
        <v>17</v>
      </c>
      <c r="B27" s="27" t="s">
        <v>478</v>
      </c>
      <c r="C27" s="404">
        <v>6</v>
      </c>
      <c r="D27" s="28"/>
      <c r="E27" s="27" t="s">
        <v>479</v>
      </c>
      <c r="F27" s="1">
        <v>17</v>
      </c>
      <c r="G27" s="1"/>
      <c r="I27" s="68">
        <v>17</v>
      </c>
      <c r="J27" s="100" t="s">
        <v>480</v>
      </c>
      <c r="K27" s="28">
        <v>6</v>
      </c>
      <c r="L27" s="28"/>
      <c r="M27" s="27" t="s">
        <v>477</v>
      </c>
      <c r="N27" s="109">
        <v>17</v>
      </c>
      <c r="O27" s="1"/>
      <c r="T27" s="26"/>
      <c r="U27" s="22"/>
      <c r="V27" s="22"/>
      <c r="W27" s="26"/>
      <c r="Z27" s="26"/>
      <c r="AA27" s="22"/>
    </row>
    <row r="28" spans="1:27" ht="12.75">
      <c r="A28" s="1">
        <v>18</v>
      </c>
      <c r="B28" s="27" t="s">
        <v>481</v>
      </c>
      <c r="C28" s="404">
        <v>6</v>
      </c>
      <c r="D28" s="28"/>
      <c r="E28" s="27" t="s">
        <v>482</v>
      </c>
      <c r="F28" s="1">
        <v>18</v>
      </c>
      <c r="G28" s="1"/>
      <c r="I28" s="68">
        <v>18</v>
      </c>
      <c r="J28" s="100" t="s">
        <v>483</v>
      </c>
      <c r="K28" s="28">
        <v>6</v>
      </c>
      <c r="L28" s="28"/>
      <c r="M28" s="27" t="s">
        <v>477</v>
      </c>
      <c r="N28" s="109">
        <v>18</v>
      </c>
      <c r="O28" s="1"/>
      <c r="U28" s="16"/>
      <c r="V28" s="16"/>
      <c r="W28" s="26"/>
      <c r="Z28" s="8"/>
      <c r="AA28" s="16"/>
    </row>
    <row r="29" spans="1:27" ht="12.75">
      <c r="A29" s="1">
        <v>19</v>
      </c>
      <c r="B29" s="27" t="s">
        <v>484</v>
      </c>
      <c r="C29" s="404">
        <v>6</v>
      </c>
      <c r="D29" s="28"/>
      <c r="E29" s="27" t="s">
        <v>485</v>
      </c>
      <c r="F29" s="1">
        <v>19</v>
      </c>
      <c r="G29" s="1"/>
      <c r="I29" s="68">
        <v>19</v>
      </c>
      <c r="J29" s="100" t="s">
        <v>486</v>
      </c>
      <c r="K29" s="28">
        <v>6</v>
      </c>
      <c r="L29" s="28"/>
      <c r="M29" s="27" t="s">
        <v>477</v>
      </c>
      <c r="N29" s="109">
        <v>19</v>
      </c>
      <c r="O29" s="1"/>
      <c r="T29" s="26"/>
      <c r="U29" s="16"/>
      <c r="V29" s="16"/>
      <c r="W29" s="26"/>
      <c r="Z29" s="26"/>
      <c r="AA29" s="16"/>
    </row>
    <row r="30" spans="1:15" ht="12.75">
      <c r="A30" s="1">
        <v>20</v>
      </c>
      <c r="B30" s="27" t="s">
        <v>487</v>
      </c>
      <c r="C30" s="404">
        <v>6</v>
      </c>
      <c r="D30" s="28"/>
      <c r="E30" s="27" t="s">
        <v>488</v>
      </c>
      <c r="F30" s="1">
        <v>20</v>
      </c>
      <c r="G30" s="1"/>
      <c r="I30" s="68">
        <v>20</v>
      </c>
      <c r="J30" s="100" t="s">
        <v>489</v>
      </c>
      <c r="K30" s="28">
        <v>6</v>
      </c>
      <c r="L30" s="28"/>
      <c r="M30" s="27" t="s">
        <v>477</v>
      </c>
      <c r="N30" s="109">
        <v>20</v>
      </c>
      <c r="O30" s="1"/>
    </row>
    <row r="31" spans="1:20" ht="12.75">
      <c r="A31" s="1">
        <v>21</v>
      </c>
      <c r="B31" s="27" t="s">
        <v>490</v>
      </c>
      <c r="C31" s="404">
        <v>6</v>
      </c>
      <c r="D31" s="28"/>
      <c r="E31" s="27" t="s">
        <v>491</v>
      </c>
      <c r="F31" s="1">
        <v>21</v>
      </c>
      <c r="G31" s="1"/>
      <c r="I31" s="68">
        <v>21</v>
      </c>
      <c r="J31" s="100" t="s">
        <v>492</v>
      </c>
      <c r="K31" s="28">
        <v>6</v>
      </c>
      <c r="L31" s="28"/>
      <c r="M31" s="27" t="s">
        <v>477</v>
      </c>
      <c r="N31" s="109">
        <v>21</v>
      </c>
      <c r="O31" s="1"/>
      <c r="Q31" s="64"/>
      <c r="R31" s="64"/>
      <c r="S31" s="64"/>
      <c r="T31" s="64"/>
    </row>
    <row r="32" spans="1:20" ht="12.75">
      <c r="A32" s="1">
        <v>22</v>
      </c>
      <c r="B32" s="27" t="s">
        <v>493</v>
      </c>
      <c r="C32" s="404">
        <v>6</v>
      </c>
      <c r="D32" s="28"/>
      <c r="E32" s="27" t="s">
        <v>494</v>
      </c>
      <c r="F32" s="1">
        <v>22</v>
      </c>
      <c r="G32" s="1"/>
      <c r="I32" s="68">
        <v>22</v>
      </c>
      <c r="J32" s="100" t="s">
        <v>495</v>
      </c>
      <c r="K32" s="28">
        <v>6</v>
      </c>
      <c r="L32" s="28"/>
      <c r="M32" s="27" t="s">
        <v>477</v>
      </c>
      <c r="N32" s="109">
        <v>22</v>
      </c>
      <c r="O32" s="1"/>
      <c r="Q32" s="64"/>
      <c r="R32" s="64"/>
      <c r="S32" s="64"/>
      <c r="T32" s="64"/>
    </row>
    <row r="33" spans="1:20" ht="12.75">
      <c r="A33" s="1">
        <v>23</v>
      </c>
      <c r="B33" s="27" t="s">
        <v>496</v>
      </c>
      <c r="C33" s="404">
        <v>6</v>
      </c>
      <c r="D33" s="28"/>
      <c r="E33" s="27" t="s">
        <v>497</v>
      </c>
      <c r="F33" s="1">
        <v>23</v>
      </c>
      <c r="G33" s="1"/>
      <c r="I33" s="68">
        <v>23</v>
      </c>
      <c r="J33" s="100" t="s">
        <v>498</v>
      </c>
      <c r="K33" s="28">
        <v>6</v>
      </c>
      <c r="L33" s="28"/>
      <c r="M33" s="27" t="s">
        <v>477</v>
      </c>
      <c r="N33" s="109">
        <v>23</v>
      </c>
      <c r="O33" s="1"/>
      <c r="Q33" s="64"/>
      <c r="R33" s="64"/>
      <c r="S33" s="64"/>
      <c r="T33" s="64"/>
    </row>
    <row r="34" spans="1:20" ht="12.75">
      <c r="A34" s="1">
        <v>24</v>
      </c>
      <c r="B34" s="27" t="s">
        <v>499</v>
      </c>
      <c r="C34" s="404">
        <v>6</v>
      </c>
      <c r="D34" s="28"/>
      <c r="E34" s="27" t="s">
        <v>500</v>
      </c>
      <c r="F34" s="1">
        <v>24</v>
      </c>
      <c r="G34" s="1"/>
      <c r="I34" s="68">
        <v>24</v>
      </c>
      <c r="J34" s="100" t="s">
        <v>501</v>
      </c>
      <c r="K34" s="28">
        <v>6</v>
      </c>
      <c r="L34" s="28"/>
      <c r="M34" s="27" t="s">
        <v>477</v>
      </c>
      <c r="N34" s="109">
        <v>24</v>
      </c>
      <c r="O34" s="1"/>
      <c r="Q34" s="64"/>
      <c r="R34" s="64"/>
      <c r="S34" s="64"/>
      <c r="T34" s="64"/>
    </row>
    <row r="35" spans="1:20" ht="12.75">
      <c r="A35" s="1">
        <v>25</v>
      </c>
      <c r="B35" s="27" t="s">
        <v>502</v>
      </c>
      <c r="C35" s="404">
        <v>6</v>
      </c>
      <c r="D35" s="28"/>
      <c r="E35" s="27" t="s">
        <v>503</v>
      </c>
      <c r="F35" s="1">
        <v>25</v>
      </c>
      <c r="G35" s="1"/>
      <c r="I35" s="68">
        <v>25</v>
      </c>
      <c r="J35" s="100" t="s">
        <v>504</v>
      </c>
      <c r="K35" s="28">
        <v>6</v>
      </c>
      <c r="L35" s="28"/>
      <c r="M35" s="27" t="s">
        <v>477</v>
      </c>
      <c r="N35" s="109">
        <v>25</v>
      </c>
      <c r="O35" s="1"/>
      <c r="Q35" s="64"/>
      <c r="R35" s="64"/>
      <c r="S35" s="64"/>
      <c r="T35" s="64"/>
    </row>
    <row r="36" spans="1:20" ht="12.75">
      <c r="A36" s="1">
        <v>26</v>
      </c>
      <c r="B36" s="27" t="s">
        <v>505</v>
      </c>
      <c r="C36" s="404">
        <v>6</v>
      </c>
      <c r="D36" s="28"/>
      <c r="E36" s="27" t="s">
        <v>506</v>
      </c>
      <c r="F36" s="1">
        <v>26</v>
      </c>
      <c r="G36" s="1"/>
      <c r="I36" s="68">
        <v>26</v>
      </c>
      <c r="J36" s="100" t="s">
        <v>507</v>
      </c>
      <c r="K36" s="28">
        <v>6</v>
      </c>
      <c r="L36" s="28"/>
      <c r="M36" s="27" t="s">
        <v>477</v>
      </c>
      <c r="N36" s="109">
        <v>26</v>
      </c>
      <c r="O36" s="1"/>
      <c r="Q36" s="64"/>
      <c r="R36" s="64"/>
      <c r="S36" s="64"/>
      <c r="T36" s="64"/>
    </row>
    <row r="37" spans="1:15" ht="12.75">
      <c r="A37" s="1">
        <v>27</v>
      </c>
      <c r="B37" s="27" t="s">
        <v>508</v>
      </c>
      <c r="C37" s="404">
        <v>6</v>
      </c>
      <c r="D37" s="28"/>
      <c r="E37" s="27" t="s">
        <v>509</v>
      </c>
      <c r="F37" s="1">
        <v>27</v>
      </c>
      <c r="G37" s="1"/>
      <c r="I37" s="68">
        <v>27</v>
      </c>
      <c r="J37" s="100" t="s">
        <v>510</v>
      </c>
      <c r="K37" s="28">
        <v>6</v>
      </c>
      <c r="L37" s="28"/>
      <c r="M37" s="27" t="s">
        <v>477</v>
      </c>
      <c r="N37" s="109">
        <v>27</v>
      </c>
      <c r="O37" s="1"/>
    </row>
    <row r="38" spans="1:15" ht="12.75">
      <c r="A38" s="1">
        <v>28</v>
      </c>
      <c r="B38" s="27" t="s">
        <v>511</v>
      </c>
      <c r="C38" s="404">
        <v>6</v>
      </c>
      <c r="D38" s="28"/>
      <c r="E38" s="27" t="s">
        <v>512</v>
      </c>
      <c r="F38" s="1">
        <v>28</v>
      </c>
      <c r="G38" s="1"/>
      <c r="I38" s="68">
        <v>28</v>
      </c>
      <c r="J38" s="100" t="s">
        <v>513</v>
      </c>
      <c r="K38" s="28">
        <v>6</v>
      </c>
      <c r="L38" s="28"/>
      <c r="M38" s="27" t="s">
        <v>477</v>
      </c>
      <c r="N38" s="109">
        <v>28</v>
      </c>
      <c r="O38" s="1"/>
    </row>
    <row r="39" spans="1:15" ht="12.75">
      <c r="A39" s="1">
        <v>29</v>
      </c>
      <c r="B39" s="27" t="s">
        <v>514</v>
      </c>
      <c r="C39" s="404">
        <v>6</v>
      </c>
      <c r="D39" s="28"/>
      <c r="E39" s="27" t="s">
        <v>515</v>
      </c>
      <c r="F39" s="1">
        <v>29</v>
      </c>
      <c r="G39" s="1"/>
      <c r="I39" s="68">
        <v>29</v>
      </c>
      <c r="J39" s="100" t="s">
        <v>516</v>
      </c>
      <c r="K39" s="28">
        <v>6</v>
      </c>
      <c r="L39" s="28"/>
      <c r="M39" s="27" t="s">
        <v>477</v>
      </c>
      <c r="N39" s="109">
        <v>29</v>
      </c>
      <c r="O39" s="1"/>
    </row>
    <row r="40" spans="1:15" ht="12.75">
      <c r="A40" s="1">
        <v>30</v>
      </c>
      <c r="B40" s="27" t="s">
        <v>517</v>
      </c>
      <c r="C40" s="404">
        <v>6</v>
      </c>
      <c r="D40" s="28"/>
      <c r="E40" s="27" t="s">
        <v>518</v>
      </c>
      <c r="F40" s="1">
        <v>30</v>
      </c>
      <c r="G40" s="1"/>
      <c r="I40" s="68">
        <v>30</v>
      </c>
      <c r="J40" s="100" t="s">
        <v>519</v>
      </c>
      <c r="K40" s="28">
        <v>6</v>
      </c>
      <c r="L40" s="28"/>
      <c r="M40" s="27" t="s">
        <v>477</v>
      </c>
      <c r="N40" s="109">
        <v>30</v>
      </c>
      <c r="O40" s="1"/>
    </row>
    <row r="41" spans="1:15" ht="12.75">
      <c r="A41" s="12"/>
      <c r="B41" s="27"/>
      <c r="C41" s="28"/>
      <c r="D41" s="28"/>
      <c r="E41" s="27"/>
      <c r="F41" s="12"/>
      <c r="G41" s="12"/>
      <c r="H41" s="12"/>
      <c r="I41" s="68">
        <v>31</v>
      </c>
      <c r="J41" s="100" t="s">
        <v>520</v>
      </c>
      <c r="K41" s="28">
        <v>6</v>
      </c>
      <c r="L41" s="28"/>
      <c r="M41" s="27" t="s">
        <v>477</v>
      </c>
      <c r="N41" s="109">
        <v>31</v>
      </c>
      <c r="O41" s="1"/>
    </row>
    <row r="42" spans="2:14" ht="12.75">
      <c r="B42" s="49"/>
      <c r="C42" s="5"/>
      <c r="D42" s="5"/>
      <c r="I42" s="68"/>
      <c r="K42" s="14"/>
      <c r="L42" s="14"/>
      <c r="N42" s="109"/>
    </row>
    <row r="43" spans="2:13" ht="12.75">
      <c r="B43" s="113" t="s">
        <v>1700</v>
      </c>
      <c r="C43" s="10" t="s">
        <v>1451</v>
      </c>
      <c r="D43" s="10" t="s">
        <v>1450</v>
      </c>
      <c r="E43" s="113" t="s">
        <v>1693</v>
      </c>
      <c r="F43" s="112" t="s">
        <v>1697</v>
      </c>
      <c r="G43" s="7"/>
      <c r="K43" s="7"/>
      <c r="L43" s="7"/>
      <c r="M43" s="11"/>
    </row>
    <row r="45" spans="1:14" ht="12.75">
      <c r="A45" s="137" t="s">
        <v>1452</v>
      </c>
      <c r="B45" s="10">
        <f>A40</f>
        <v>30</v>
      </c>
      <c r="C45" s="7">
        <f>SUM(C8:C41)</f>
        <v>180</v>
      </c>
      <c r="D45" s="7">
        <f>SUM(D8:D41)</f>
        <v>0</v>
      </c>
      <c r="E45" s="7">
        <f>C45+D45</f>
        <v>180</v>
      </c>
      <c r="F45" s="137">
        <f>F40</f>
        <v>30</v>
      </c>
      <c r="I45" s="104"/>
      <c r="J45" s="2"/>
      <c r="K45" s="2"/>
      <c r="L45" s="2"/>
      <c r="N45" s="104"/>
    </row>
    <row r="46" spans="1:6" ht="12.75">
      <c r="A46" s="137" t="s">
        <v>1453</v>
      </c>
      <c r="B46" s="10">
        <f>I41</f>
        <v>31</v>
      </c>
      <c r="C46" s="7">
        <f>SUM(K8:K41)</f>
        <v>186</v>
      </c>
      <c r="D46" s="7">
        <f>SUM(L8:L41)</f>
        <v>0</v>
      </c>
      <c r="E46" s="7">
        <f>C46+D46</f>
        <v>186</v>
      </c>
      <c r="F46" s="137">
        <f>N41</f>
        <v>31</v>
      </c>
    </row>
    <row r="48" spans="1:6" ht="12.75">
      <c r="A48" s="137" t="s">
        <v>1454</v>
      </c>
      <c r="B48" s="10">
        <f>B45+B46</f>
        <v>61</v>
      </c>
      <c r="C48" s="7">
        <f>SUM(C45:C46)</f>
        <v>366</v>
      </c>
      <c r="D48" s="7">
        <f>SUM(D45:D46)</f>
        <v>0</v>
      </c>
      <c r="E48" s="7">
        <f>SUM(E45:E46)</f>
        <v>366</v>
      </c>
      <c r="F48" s="7">
        <f>SUM(F45:F46)</f>
        <v>61</v>
      </c>
    </row>
    <row r="49" spans="1:6" ht="12.75">
      <c r="A49" s="91"/>
      <c r="B49" s="2"/>
      <c r="D49" s="7"/>
      <c r="F49" s="91"/>
    </row>
    <row r="50" spans="1:6" ht="12.75">
      <c r="A50" s="91"/>
      <c r="B50" s="2"/>
      <c r="D50" s="7"/>
      <c r="F50" s="91"/>
    </row>
    <row r="51" spans="1:6" ht="12.75">
      <c r="A51" s="91"/>
      <c r="B51" s="2"/>
      <c r="D51" s="7"/>
      <c r="F51" s="91"/>
    </row>
  </sheetData>
  <mergeCells count="2">
    <mergeCell ref="Q19:R19"/>
    <mergeCell ref="Q21:R21"/>
  </mergeCells>
  <printOptions horizontalCentered="1"/>
  <pageMargins left="0.196850393700787" right="0.196850393700787" top="0.196850393700787" bottom="0.196850393700787" header="0.511811023622047" footer="0.511811023622047"/>
  <pageSetup horizontalDpi="409" verticalDpi="409" orientation="portrait" paperSize="9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63"/>
  <sheetViews>
    <sheetView workbookViewId="0" topLeftCell="A1">
      <selection activeCell="B1" sqref="B1"/>
    </sheetView>
  </sheetViews>
  <sheetFormatPr defaultColWidth="9.140625" defaultRowHeight="12.75"/>
  <cols>
    <col min="1" max="1" width="6.28125" style="26" customWidth="1"/>
    <col min="2" max="2" width="10.421875" style="26" customWidth="1"/>
    <col min="3" max="4" width="5.7109375" style="2" customWidth="1"/>
    <col min="5" max="5" width="10.8515625" style="5" customWidth="1"/>
    <col min="6" max="6" width="4.28125" style="26" customWidth="1"/>
    <col min="7" max="7" width="4.00390625" style="14" customWidth="1"/>
    <col min="8" max="8" width="3.8515625" style="26" customWidth="1"/>
    <col min="9" max="9" width="5.28125" style="26" customWidth="1"/>
    <col min="10" max="10" width="10.7109375" style="26" customWidth="1"/>
    <col min="11" max="12" width="5.7109375" style="2" customWidth="1"/>
    <col min="13" max="13" width="11.421875" style="5" customWidth="1"/>
    <col min="14" max="14" width="4.140625" style="26" customWidth="1"/>
    <col min="15" max="15" width="3.28125" style="26" customWidth="1"/>
    <col min="16" max="16" width="4.00390625" style="26" customWidth="1"/>
    <col min="17" max="17" width="11.140625" style="26" customWidth="1"/>
    <col min="18" max="19" width="6.57421875" style="26" customWidth="1"/>
    <col min="20" max="20" width="12.00390625" style="26" customWidth="1"/>
    <col min="21" max="21" width="11.28125" style="26" customWidth="1"/>
    <col min="22" max="22" width="3.421875" style="26" customWidth="1"/>
    <col min="23" max="23" width="12.00390625" style="26" customWidth="1"/>
    <col min="24" max="24" width="7.00390625" style="26" customWidth="1"/>
    <col min="25" max="25" width="6.57421875" style="26" customWidth="1"/>
    <col min="26" max="26" width="12.00390625" style="26" customWidth="1"/>
    <col min="27" max="27" width="10.57421875" style="2" customWidth="1"/>
  </cols>
  <sheetData>
    <row r="1" spans="1:27" s="218" customFormat="1" ht="15.75">
      <c r="A1" s="139"/>
      <c r="B1" s="151">
        <v>38446</v>
      </c>
      <c r="E1" s="219" t="s">
        <v>521</v>
      </c>
      <c r="F1" s="139"/>
      <c r="G1" s="4"/>
      <c r="H1" s="221"/>
      <c r="I1" s="187" t="s">
        <v>1478</v>
      </c>
      <c r="J1" s="214"/>
      <c r="M1" s="219" t="s">
        <v>1714</v>
      </c>
      <c r="N1" s="187"/>
      <c r="O1" s="221"/>
      <c r="P1" s="221"/>
      <c r="Q1" s="214"/>
      <c r="R1" s="221"/>
      <c r="S1" s="4"/>
      <c r="T1" s="3" t="s">
        <v>521</v>
      </c>
      <c r="U1" s="221"/>
      <c r="V1" s="214"/>
      <c r="W1" s="221"/>
      <c r="X1" s="4"/>
      <c r="Y1" s="219" t="s">
        <v>1714</v>
      </c>
      <c r="Z1" s="214"/>
      <c r="AA1" s="214"/>
    </row>
    <row r="2" spans="1:26" ht="15.75">
      <c r="A2" s="139"/>
      <c r="B2" s="108"/>
      <c r="C2" s="10"/>
      <c r="D2" s="10"/>
      <c r="E2" s="7"/>
      <c r="F2" s="139"/>
      <c r="G2" s="7"/>
      <c r="I2" s="187"/>
      <c r="J2" s="2"/>
      <c r="K2" s="10"/>
      <c r="L2" s="10"/>
      <c r="M2" s="7"/>
      <c r="N2" s="187"/>
      <c r="Q2" s="2"/>
      <c r="S2" s="7"/>
      <c r="T2" s="10"/>
      <c r="V2" s="2"/>
      <c r="X2" s="7"/>
      <c r="Y2" s="10"/>
      <c r="Z2" s="2"/>
    </row>
    <row r="3" spans="2:26" ht="12.75">
      <c r="B3" s="2"/>
      <c r="C3" s="10"/>
      <c r="D3" s="10"/>
      <c r="F3" s="48" t="s">
        <v>1994</v>
      </c>
      <c r="I3" s="206"/>
      <c r="J3" s="2"/>
      <c r="K3" s="10"/>
      <c r="L3" s="10"/>
      <c r="N3" s="48" t="s">
        <v>1995</v>
      </c>
      <c r="Q3" s="2"/>
      <c r="S3" s="7"/>
      <c r="T3" s="10"/>
      <c r="V3" s="2"/>
      <c r="X3" s="7"/>
      <c r="Y3" s="10"/>
      <c r="Z3" s="2"/>
    </row>
    <row r="4" spans="1:27" s="148" customFormat="1" ht="12.75">
      <c r="A4" s="112" t="s">
        <v>1699</v>
      </c>
      <c r="B4" s="112" t="s">
        <v>1721</v>
      </c>
      <c r="C4" s="10" t="s">
        <v>1451</v>
      </c>
      <c r="D4" s="10" t="s">
        <v>1450</v>
      </c>
      <c r="E4" s="7" t="s">
        <v>128</v>
      </c>
      <c r="F4" s="112" t="s">
        <v>1697</v>
      </c>
      <c r="G4" s="113" t="s">
        <v>1698</v>
      </c>
      <c r="H4" s="299" t="s">
        <v>1702</v>
      </c>
      <c r="I4" s="112" t="s">
        <v>1699</v>
      </c>
      <c r="J4" s="112" t="s">
        <v>1721</v>
      </c>
      <c r="K4" s="10" t="s">
        <v>1451</v>
      </c>
      <c r="L4" s="10" t="s">
        <v>1450</v>
      </c>
      <c r="M4" s="7" t="s">
        <v>128</v>
      </c>
      <c r="N4" s="112" t="s">
        <v>1697</v>
      </c>
      <c r="O4" s="113" t="s">
        <v>1698</v>
      </c>
      <c r="P4" s="112" t="s">
        <v>1702</v>
      </c>
      <c r="Q4" s="7" t="s">
        <v>128</v>
      </c>
      <c r="R4" s="9" t="s">
        <v>125</v>
      </c>
      <c r="S4" s="26"/>
      <c r="T4" s="138" t="s">
        <v>126</v>
      </c>
      <c r="U4" s="138" t="s">
        <v>1721</v>
      </c>
      <c r="V4" s="206"/>
      <c r="W4" s="7" t="s">
        <v>128</v>
      </c>
      <c r="X4" s="9" t="s">
        <v>125</v>
      </c>
      <c r="Y4" s="26"/>
      <c r="Z4" s="138" t="s">
        <v>126</v>
      </c>
      <c r="AA4" s="138" t="s">
        <v>1721</v>
      </c>
    </row>
    <row r="5" spans="1:27" s="148" customFormat="1" ht="12.75">
      <c r="A5" s="26"/>
      <c r="B5" s="10"/>
      <c r="C5" s="13"/>
      <c r="D5" s="13"/>
      <c r="E5" s="11"/>
      <c r="F5" s="26"/>
      <c r="G5" s="14"/>
      <c r="H5" s="26"/>
      <c r="I5" s="206"/>
      <c r="J5" s="26"/>
      <c r="K5" s="2"/>
      <c r="L5" s="2"/>
      <c r="M5" s="5"/>
      <c r="N5" s="14"/>
      <c r="O5" s="14"/>
      <c r="P5" s="26"/>
      <c r="Q5" s="7"/>
      <c r="R5" s="171" t="s">
        <v>1464</v>
      </c>
      <c r="S5" s="15" t="s">
        <v>130</v>
      </c>
      <c r="T5" s="26"/>
      <c r="U5" s="47"/>
      <c r="V5" s="206"/>
      <c r="W5" s="7"/>
      <c r="X5" s="171" t="s">
        <v>1464</v>
      </c>
      <c r="Y5" s="15" t="s">
        <v>130</v>
      </c>
      <c r="Z5" s="26"/>
      <c r="AA5" s="140"/>
    </row>
    <row r="6" spans="1:27" s="148" customFormat="1" ht="12.75">
      <c r="A6" s="26"/>
      <c r="B6" s="10"/>
      <c r="C6" s="13"/>
      <c r="D6" s="13"/>
      <c r="E6" s="11"/>
      <c r="F6" s="26"/>
      <c r="G6" s="14"/>
      <c r="H6" s="26"/>
      <c r="I6" s="206"/>
      <c r="J6" s="26"/>
      <c r="K6" s="2"/>
      <c r="L6" s="2"/>
      <c r="M6" s="5"/>
      <c r="N6" s="14"/>
      <c r="O6" s="14"/>
      <c r="P6" s="26"/>
      <c r="Q6" s="7"/>
      <c r="R6" s="14"/>
      <c r="S6" s="15"/>
      <c r="T6" s="26"/>
      <c r="U6" s="201"/>
      <c r="V6" s="206"/>
      <c r="W6" s="7"/>
      <c r="X6" s="14"/>
      <c r="Y6" s="15"/>
      <c r="Z6" s="26"/>
      <c r="AA6" s="208"/>
    </row>
    <row r="7" spans="1:27" s="148" customFormat="1" ht="12.75">
      <c r="A7" s="110">
        <v>1</v>
      </c>
      <c r="B7" s="121" t="s">
        <v>522</v>
      </c>
      <c r="C7" s="103">
        <v>1</v>
      </c>
      <c r="D7" s="281">
        <v>1</v>
      </c>
      <c r="E7" s="236"/>
      <c r="F7" s="110"/>
      <c r="G7" s="118"/>
      <c r="H7" s="110"/>
      <c r="I7" s="190">
        <v>1</v>
      </c>
      <c r="J7" s="121" t="s">
        <v>523</v>
      </c>
      <c r="K7" s="103">
        <v>1</v>
      </c>
      <c r="L7" s="281">
        <v>1</v>
      </c>
      <c r="M7" s="236"/>
      <c r="N7" s="110"/>
      <c r="O7" s="118"/>
      <c r="P7" s="110"/>
      <c r="Q7" s="245" t="s">
        <v>525</v>
      </c>
      <c r="R7" s="205" t="s">
        <v>1455</v>
      </c>
      <c r="S7" s="26">
        <v>1</v>
      </c>
      <c r="T7" s="47" t="s">
        <v>1365</v>
      </c>
      <c r="U7" s="140" t="s">
        <v>522</v>
      </c>
      <c r="V7" s="207"/>
      <c r="W7" s="245" t="s">
        <v>527</v>
      </c>
      <c r="X7" s="205" t="s">
        <v>1455</v>
      </c>
      <c r="Y7" s="26">
        <v>1</v>
      </c>
      <c r="Z7" s="47" t="s">
        <v>1787</v>
      </c>
      <c r="AA7" s="140" t="s">
        <v>523</v>
      </c>
    </row>
    <row r="8" spans="1:27" s="148" customFormat="1" ht="12.75">
      <c r="A8" s="110">
        <v>2</v>
      </c>
      <c r="B8" s="121" t="s">
        <v>2039</v>
      </c>
      <c r="C8" s="122">
        <v>1</v>
      </c>
      <c r="D8" s="282">
        <v>1</v>
      </c>
      <c r="E8" s="129" t="s">
        <v>525</v>
      </c>
      <c r="F8" s="110">
        <v>1</v>
      </c>
      <c r="G8" s="123">
        <v>1</v>
      </c>
      <c r="H8" s="110">
        <v>1</v>
      </c>
      <c r="I8" s="190">
        <v>2</v>
      </c>
      <c r="J8" s="121" t="s">
        <v>2040</v>
      </c>
      <c r="K8" s="122">
        <v>1</v>
      </c>
      <c r="L8" s="282">
        <v>1</v>
      </c>
      <c r="M8" s="129" t="s">
        <v>527</v>
      </c>
      <c r="N8" s="110">
        <v>1</v>
      </c>
      <c r="O8" s="123">
        <v>1</v>
      </c>
      <c r="P8" s="110">
        <v>1</v>
      </c>
      <c r="Q8" s="2"/>
      <c r="R8" s="205"/>
      <c r="S8" s="160">
        <v>2</v>
      </c>
      <c r="T8" s="201" t="s">
        <v>1470</v>
      </c>
      <c r="U8" s="208" t="s">
        <v>522</v>
      </c>
      <c r="V8" s="207"/>
      <c r="W8" s="2"/>
      <c r="X8" s="205"/>
      <c r="Y8" s="160">
        <v>2</v>
      </c>
      <c r="Z8" s="201" t="s">
        <v>1475</v>
      </c>
      <c r="AA8" s="208" t="s">
        <v>523</v>
      </c>
    </row>
    <row r="9" spans="1:27" s="148" customFormat="1" ht="12.75">
      <c r="A9" s="110">
        <v>3</v>
      </c>
      <c r="B9" s="46" t="s">
        <v>524</v>
      </c>
      <c r="C9" s="15">
        <v>6</v>
      </c>
      <c r="D9" s="15"/>
      <c r="E9" s="16" t="s">
        <v>1361</v>
      </c>
      <c r="F9" s="14">
        <v>2</v>
      </c>
      <c r="G9" s="14">
        <v>2</v>
      </c>
      <c r="H9" s="26">
        <v>1</v>
      </c>
      <c r="I9" s="190">
        <v>3</v>
      </c>
      <c r="J9" s="46" t="s">
        <v>526</v>
      </c>
      <c r="K9" s="15">
        <v>6</v>
      </c>
      <c r="L9" s="15"/>
      <c r="M9" s="16" t="s">
        <v>1363</v>
      </c>
      <c r="N9" s="14">
        <v>2</v>
      </c>
      <c r="O9" s="14">
        <v>2</v>
      </c>
      <c r="P9" s="26">
        <v>1</v>
      </c>
      <c r="Q9" s="2"/>
      <c r="R9" s="205"/>
      <c r="S9" s="26">
        <v>3</v>
      </c>
      <c r="T9" s="47" t="s">
        <v>1366</v>
      </c>
      <c r="U9" s="121" t="s">
        <v>2039</v>
      </c>
      <c r="V9" s="207"/>
      <c r="W9" s="2"/>
      <c r="X9" s="205"/>
      <c r="Y9" s="26">
        <v>3</v>
      </c>
      <c r="Z9" s="47" t="s">
        <v>1781</v>
      </c>
      <c r="AA9" s="121" t="s">
        <v>2040</v>
      </c>
    </row>
    <row r="10" spans="1:27" s="148" customFormat="1" ht="12.75">
      <c r="A10" s="110">
        <v>4</v>
      </c>
      <c r="B10" s="45" t="s">
        <v>528</v>
      </c>
      <c r="C10" s="28">
        <v>6</v>
      </c>
      <c r="D10" s="28"/>
      <c r="E10" s="49" t="s">
        <v>529</v>
      </c>
      <c r="F10" s="14">
        <v>3</v>
      </c>
      <c r="G10" s="28">
        <v>3</v>
      </c>
      <c r="H10" s="26">
        <v>1</v>
      </c>
      <c r="I10" s="190">
        <v>4</v>
      </c>
      <c r="J10" s="45" t="s">
        <v>530</v>
      </c>
      <c r="K10" s="28">
        <v>6</v>
      </c>
      <c r="L10" s="28"/>
      <c r="M10" s="49" t="s">
        <v>531</v>
      </c>
      <c r="N10" s="14">
        <v>3</v>
      </c>
      <c r="O10" s="28">
        <v>3</v>
      </c>
      <c r="P10" s="26">
        <v>1</v>
      </c>
      <c r="Q10" s="2"/>
      <c r="R10" s="205"/>
      <c r="S10" s="160">
        <v>4</v>
      </c>
      <c r="T10" s="201" t="s">
        <v>1471</v>
      </c>
      <c r="U10" s="237" t="s">
        <v>2039</v>
      </c>
      <c r="V10" s="207"/>
      <c r="W10" s="2"/>
      <c r="X10" s="205"/>
      <c r="Y10" s="160">
        <v>4</v>
      </c>
      <c r="Z10" s="201" t="s">
        <v>1476</v>
      </c>
      <c r="AA10" s="237" t="s">
        <v>2040</v>
      </c>
    </row>
    <row r="11" spans="1:25" s="148" customFormat="1" ht="12.75">
      <c r="A11" s="110">
        <v>5</v>
      </c>
      <c r="B11" s="45" t="s">
        <v>532</v>
      </c>
      <c r="C11" s="26">
        <v>6</v>
      </c>
      <c r="D11" s="26"/>
      <c r="E11" s="49" t="s">
        <v>533</v>
      </c>
      <c r="F11" s="14">
        <v>4</v>
      </c>
      <c r="G11" s="28">
        <v>4</v>
      </c>
      <c r="H11" s="26">
        <v>1</v>
      </c>
      <c r="I11" s="190">
        <v>5</v>
      </c>
      <c r="J11" s="45" t="s">
        <v>534</v>
      </c>
      <c r="K11" s="26">
        <v>6</v>
      </c>
      <c r="L11" s="26"/>
      <c r="M11" s="49" t="s">
        <v>535</v>
      </c>
      <c r="N11" s="14">
        <v>4</v>
      </c>
      <c r="O11" s="28">
        <v>4</v>
      </c>
      <c r="P11" s="26">
        <v>1</v>
      </c>
      <c r="Q11" s="26"/>
      <c r="R11" s="205"/>
      <c r="S11" s="26"/>
      <c r="V11" s="206"/>
      <c r="W11" s="26"/>
      <c r="X11" s="205"/>
      <c r="Y11" s="26"/>
    </row>
    <row r="12" spans="1:27" s="148" customFormat="1" ht="12.75">
      <c r="A12" s="110">
        <v>6</v>
      </c>
      <c r="B12" s="204" t="s">
        <v>1368</v>
      </c>
      <c r="C12" s="17">
        <v>1</v>
      </c>
      <c r="D12" s="288">
        <v>1</v>
      </c>
      <c r="E12" s="84"/>
      <c r="F12" s="14"/>
      <c r="G12" s="14"/>
      <c r="H12" s="26"/>
      <c r="I12" s="190">
        <v>6</v>
      </c>
      <c r="J12" s="204" t="s">
        <v>1369</v>
      </c>
      <c r="K12" s="17">
        <v>1</v>
      </c>
      <c r="L12" s="288">
        <v>1</v>
      </c>
      <c r="M12" s="84"/>
      <c r="N12" s="14"/>
      <c r="O12" s="14"/>
      <c r="P12" s="26"/>
      <c r="Q12" s="246" t="s">
        <v>536</v>
      </c>
      <c r="R12" s="205" t="s">
        <v>1456</v>
      </c>
      <c r="S12" s="26">
        <v>1</v>
      </c>
      <c r="T12" s="47" t="s">
        <v>1343</v>
      </c>
      <c r="U12" s="140" t="s">
        <v>1370</v>
      </c>
      <c r="V12" s="206"/>
      <c r="W12" s="246" t="s">
        <v>537</v>
      </c>
      <c r="X12" s="205" t="s">
        <v>1456</v>
      </c>
      <c r="Y12" s="26">
        <v>1</v>
      </c>
      <c r="Z12" s="47" t="s">
        <v>1782</v>
      </c>
      <c r="AA12" s="140" t="s">
        <v>1371</v>
      </c>
    </row>
    <row r="13" spans="1:27" s="148" customFormat="1" ht="12.75">
      <c r="A13" s="110">
        <v>7</v>
      </c>
      <c r="B13" s="46" t="s">
        <v>2047</v>
      </c>
      <c r="C13" s="33">
        <v>2</v>
      </c>
      <c r="D13" s="280"/>
      <c r="E13" s="34" t="s">
        <v>536</v>
      </c>
      <c r="F13" s="14">
        <v>5</v>
      </c>
      <c r="G13" s="28">
        <v>5</v>
      </c>
      <c r="H13" s="26">
        <v>1</v>
      </c>
      <c r="I13" s="190">
        <v>7</v>
      </c>
      <c r="J13" s="46" t="s">
        <v>2048</v>
      </c>
      <c r="K13" s="33">
        <v>2</v>
      </c>
      <c r="L13" s="280"/>
      <c r="M13" s="34" t="s">
        <v>537</v>
      </c>
      <c r="N13" s="14">
        <v>5</v>
      </c>
      <c r="O13" s="28">
        <v>5</v>
      </c>
      <c r="P13" s="26">
        <v>1</v>
      </c>
      <c r="Q13" s="267"/>
      <c r="R13" s="205"/>
      <c r="S13" s="160">
        <v>2</v>
      </c>
      <c r="T13" s="201" t="s">
        <v>1472</v>
      </c>
      <c r="U13" s="208" t="s">
        <v>1370</v>
      </c>
      <c r="V13" s="207"/>
      <c r="W13" s="2"/>
      <c r="X13" s="205"/>
      <c r="Y13" s="160">
        <v>2</v>
      </c>
      <c r="Z13" s="201" t="s">
        <v>1477</v>
      </c>
      <c r="AA13" s="208" t="s">
        <v>1371</v>
      </c>
    </row>
    <row r="14" spans="1:27" s="148" customFormat="1" ht="12.75">
      <c r="A14" s="110">
        <v>8</v>
      </c>
      <c r="B14" s="144" t="s">
        <v>1670</v>
      </c>
      <c r="C14" s="75">
        <v>1</v>
      </c>
      <c r="D14" s="260">
        <v>1</v>
      </c>
      <c r="E14" s="56"/>
      <c r="F14" s="14"/>
      <c r="G14" s="28"/>
      <c r="H14" s="26"/>
      <c r="I14" s="190">
        <v>8</v>
      </c>
      <c r="J14" s="144" t="s">
        <v>1674</v>
      </c>
      <c r="K14" s="75">
        <v>1</v>
      </c>
      <c r="L14" s="260">
        <v>1</v>
      </c>
      <c r="M14" s="56"/>
      <c r="N14" s="14"/>
      <c r="O14" s="28"/>
      <c r="P14" s="26"/>
      <c r="Q14" s="2"/>
      <c r="R14" s="205"/>
      <c r="S14" s="26">
        <v>3</v>
      </c>
      <c r="T14" s="47" t="s">
        <v>1344</v>
      </c>
      <c r="U14" s="46" t="s">
        <v>2047</v>
      </c>
      <c r="V14" s="206"/>
      <c r="W14" s="2"/>
      <c r="X14" s="205"/>
      <c r="Y14" s="26">
        <v>3</v>
      </c>
      <c r="Z14" s="47" t="s">
        <v>1783</v>
      </c>
      <c r="AA14" s="46" t="s">
        <v>2048</v>
      </c>
    </row>
    <row r="15" spans="1:27" s="148" customFormat="1" ht="12.75">
      <c r="A15" s="110">
        <v>9</v>
      </c>
      <c r="B15" s="261" t="s">
        <v>1672</v>
      </c>
      <c r="C15" s="75">
        <v>1</v>
      </c>
      <c r="D15" s="260">
        <v>1</v>
      </c>
      <c r="E15" s="56" t="s">
        <v>538</v>
      </c>
      <c r="F15" s="14">
        <v>6</v>
      </c>
      <c r="G15" s="28">
        <v>6</v>
      </c>
      <c r="H15" s="26">
        <v>1</v>
      </c>
      <c r="I15" s="190">
        <v>9</v>
      </c>
      <c r="J15" s="261" t="s">
        <v>1675</v>
      </c>
      <c r="K15" s="75">
        <v>1</v>
      </c>
      <c r="L15" s="260">
        <v>1</v>
      </c>
      <c r="M15" s="56" t="s">
        <v>539</v>
      </c>
      <c r="N15" s="14">
        <v>6</v>
      </c>
      <c r="O15" s="28">
        <v>6</v>
      </c>
      <c r="P15" s="26">
        <v>1</v>
      </c>
      <c r="Q15" s="2"/>
      <c r="R15" s="205"/>
      <c r="S15" s="26">
        <v>4</v>
      </c>
      <c r="T15" s="47" t="s">
        <v>1367</v>
      </c>
      <c r="U15" s="46" t="s">
        <v>2047</v>
      </c>
      <c r="V15" s="206"/>
      <c r="W15" s="2"/>
      <c r="X15" s="205"/>
      <c r="Y15" s="26">
        <v>4</v>
      </c>
      <c r="Z15" s="47" t="s">
        <v>1784</v>
      </c>
      <c r="AA15" s="46" t="s">
        <v>2048</v>
      </c>
    </row>
    <row r="16" spans="1:25" s="148" customFormat="1" ht="12.75">
      <c r="A16" s="110">
        <v>10</v>
      </c>
      <c r="B16" s="144" t="s">
        <v>1671</v>
      </c>
      <c r="C16" s="24">
        <v>1</v>
      </c>
      <c r="D16" s="278">
        <v>1</v>
      </c>
      <c r="E16" s="34"/>
      <c r="F16" s="14"/>
      <c r="G16" s="28"/>
      <c r="H16" s="26"/>
      <c r="I16" s="190">
        <v>10</v>
      </c>
      <c r="J16" s="144" t="s">
        <v>1676</v>
      </c>
      <c r="K16" s="24">
        <v>1</v>
      </c>
      <c r="L16" s="278">
        <v>1</v>
      </c>
      <c r="M16" s="34"/>
      <c r="N16" s="14"/>
      <c r="O16" s="28"/>
      <c r="P16" s="26"/>
      <c r="Q16" s="2"/>
      <c r="R16" s="205"/>
      <c r="S16" s="26"/>
      <c r="V16" s="207"/>
      <c r="W16" s="2"/>
      <c r="X16" s="205"/>
      <c r="Y16" s="26"/>
    </row>
    <row r="17" spans="1:27" s="148" customFormat="1" ht="12.75">
      <c r="A17" s="110">
        <v>11</v>
      </c>
      <c r="B17" s="45" t="s">
        <v>540</v>
      </c>
      <c r="C17" s="26">
        <v>6</v>
      </c>
      <c r="D17" s="26"/>
      <c r="E17" s="49" t="s">
        <v>1777</v>
      </c>
      <c r="F17" s="14">
        <v>7</v>
      </c>
      <c r="G17" s="28">
        <v>7</v>
      </c>
      <c r="H17" s="26">
        <v>1</v>
      </c>
      <c r="I17" s="190">
        <v>11</v>
      </c>
      <c r="J17" s="45" t="s">
        <v>541</v>
      </c>
      <c r="K17" s="26">
        <v>6</v>
      </c>
      <c r="L17" s="26"/>
      <c r="M17" s="49" t="s">
        <v>1778</v>
      </c>
      <c r="N17" s="14">
        <v>7</v>
      </c>
      <c r="O17" s="28">
        <v>7</v>
      </c>
      <c r="P17" s="26">
        <v>1</v>
      </c>
      <c r="Q17" s="246" t="s">
        <v>538</v>
      </c>
      <c r="R17" s="205" t="s">
        <v>1457</v>
      </c>
      <c r="S17" s="26">
        <v>1</v>
      </c>
      <c r="T17" s="47" t="s">
        <v>1343</v>
      </c>
      <c r="U17" s="140" t="s">
        <v>1670</v>
      </c>
      <c r="V17" s="206"/>
      <c r="W17" s="246" t="s">
        <v>539</v>
      </c>
      <c r="X17" s="205" t="s">
        <v>1457</v>
      </c>
      <c r="Y17" s="26">
        <v>1</v>
      </c>
      <c r="Z17" s="47" t="s">
        <v>1782</v>
      </c>
      <c r="AA17" s="140" t="s">
        <v>1674</v>
      </c>
    </row>
    <row r="18" spans="1:27" s="148" customFormat="1" ht="12.75">
      <c r="A18" s="110">
        <v>12</v>
      </c>
      <c r="B18" s="46" t="s">
        <v>2055</v>
      </c>
      <c r="C18" s="17">
        <v>2</v>
      </c>
      <c r="D18" s="288"/>
      <c r="E18" s="19" t="s">
        <v>543</v>
      </c>
      <c r="F18" s="14">
        <v>8</v>
      </c>
      <c r="G18" s="28">
        <v>8</v>
      </c>
      <c r="H18" s="26">
        <v>1</v>
      </c>
      <c r="I18" s="190">
        <v>12</v>
      </c>
      <c r="J18" s="46" t="s">
        <v>2056</v>
      </c>
      <c r="K18" s="17">
        <v>2</v>
      </c>
      <c r="L18" s="288"/>
      <c r="M18" s="19" t="s">
        <v>544</v>
      </c>
      <c r="N18" s="14">
        <v>8</v>
      </c>
      <c r="O18" s="28">
        <v>8</v>
      </c>
      <c r="P18" s="26">
        <v>1</v>
      </c>
      <c r="Q18" s="2"/>
      <c r="R18" s="205"/>
      <c r="S18" s="160">
        <v>2</v>
      </c>
      <c r="T18" s="201" t="s">
        <v>1472</v>
      </c>
      <c r="U18" s="208" t="s">
        <v>1670</v>
      </c>
      <c r="V18" s="207"/>
      <c r="W18" s="2"/>
      <c r="X18" s="205"/>
      <c r="Y18" s="160">
        <v>2</v>
      </c>
      <c r="Z18" s="201" t="s">
        <v>1477</v>
      </c>
      <c r="AA18" s="208" t="s">
        <v>1674</v>
      </c>
    </row>
    <row r="19" spans="1:27" s="148" customFormat="1" ht="12.75">
      <c r="A19" s="110">
        <v>13</v>
      </c>
      <c r="B19" s="144" t="s">
        <v>542</v>
      </c>
      <c r="C19" s="33">
        <v>1</v>
      </c>
      <c r="D19" s="280">
        <v>1</v>
      </c>
      <c r="E19" s="34"/>
      <c r="F19" s="14"/>
      <c r="G19" s="28"/>
      <c r="H19" s="26"/>
      <c r="I19" s="190">
        <v>13</v>
      </c>
      <c r="J19" s="144" t="s">
        <v>1677</v>
      </c>
      <c r="K19" s="33">
        <v>1</v>
      </c>
      <c r="L19" s="280">
        <v>1</v>
      </c>
      <c r="M19" s="34"/>
      <c r="N19" s="14"/>
      <c r="O19" s="28"/>
      <c r="P19" s="26"/>
      <c r="Q19" s="2"/>
      <c r="R19" s="205"/>
      <c r="S19" s="26">
        <v>3</v>
      </c>
      <c r="T19" s="47" t="s">
        <v>1344</v>
      </c>
      <c r="U19" s="140" t="s">
        <v>1672</v>
      </c>
      <c r="V19" s="207"/>
      <c r="W19" s="2"/>
      <c r="X19" s="205"/>
      <c r="Y19" s="26">
        <v>3</v>
      </c>
      <c r="Z19" s="47" t="s">
        <v>1783</v>
      </c>
      <c r="AA19" s="140" t="s">
        <v>1675</v>
      </c>
    </row>
    <row r="20" spans="1:27" s="148" customFormat="1" ht="12.75">
      <c r="A20" s="110">
        <v>14</v>
      </c>
      <c r="B20" s="45" t="s">
        <v>545</v>
      </c>
      <c r="C20" s="15">
        <v>6</v>
      </c>
      <c r="D20" s="15"/>
      <c r="E20" s="16" t="s">
        <v>546</v>
      </c>
      <c r="F20" s="14">
        <v>9</v>
      </c>
      <c r="G20" s="14">
        <v>9</v>
      </c>
      <c r="H20" s="26">
        <v>1</v>
      </c>
      <c r="I20" s="190">
        <v>14</v>
      </c>
      <c r="J20" s="45" t="s">
        <v>1341</v>
      </c>
      <c r="K20" s="15">
        <v>6</v>
      </c>
      <c r="L20" s="15"/>
      <c r="M20" s="16" t="s">
        <v>1342</v>
      </c>
      <c r="N20" s="14">
        <v>9</v>
      </c>
      <c r="O20" s="14">
        <v>9</v>
      </c>
      <c r="P20" s="26">
        <v>1</v>
      </c>
      <c r="Q20" s="2"/>
      <c r="R20" s="205"/>
      <c r="S20" s="160">
        <v>4</v>
      </c>
      <c r="T20" s="201" t="s">
        <v>1779</v>
      </c>
      <c r="U20" s="208" t="s">
        <v>1672</v>
      </c>
      <c r="V20" s="207"/>
      <c r="W20" s="2"/>
      <c r="X20" s="205"/>
      <c r="Y20" s="160">
        <v>4</v>
      </c>
      <c r="Z20" s="201" t="s">
        <v>1902</v>
      </c>
      <c r="AA20" s="208" t="s">
        <v>1675</v>
      </c>
    </row>
    <row r="21" spans="1:27" s="148" customFormat="1" ht="12.75">
      <c r="A21" s="110">
        <v>15</v>
      </c>
      <c r="B21" s="46" t="s">
        <v>2065</v>
      </c>
      <c r="C21" s="76">
        <v>2</v>
      </c>
      <c r="D21" s="279"/>
      <c r="E21" s="85" t="s">
        <v>550</v>
      </c>
      <c r="F21" s="14">
        <v>10</v>
      </c>
      <c r="G21" s="28">
        <v>10</v>
      </c>
      <c r="H21" s="26">
        <v>1</v>
      </c>
      <c r="I21" s="190">
        <v>15</v>
      </c>
      <c r="J21" s="46" t="s">
        <v>2066</v>
      </c>
      <c r="K21" s="76">
        <v>2</v>
      </c>
      <c r="L21" s="279"/>
      <c r="M21" s="85" t="s">
        <v>548</v>
      </c>
      <c r="N21" s="14">
        <v>10</v>
      </c>
      <c r="O21" s="28">
        <v>10</v>
      </c>
      <c r="P21" s="26">
        <v>1</v>
      </c>
      <c r="Q21" s="2"/>
      <c r="R21" s="205"/>
      <c r="S21" s="26">
        <v>5</v>
      </c>
      <c r="T21" s="47" t="s">
        <v>1780</v>
      </c>
      <c r="U21" s="140" t="s">
        <v>1671</v>
      </c>
      <c r="V21" s="207"/>
      <c r="W21" s="2"/>
      <c r="X21" s="205"/>
      <c r="Y21" s="26">
        <v>5</v>
      </c>
      <c r="Z21" s="47" t="s">
        <v>1903</v>
      </c>
      <c r="AA21" s="140" t="s">
        <v>1676</v>
      </c>
    </row>
    <row r="22" spans="1:27" s="148" customFormat="1" ht="12.75">
      <c r="A22" s="110">
        <v>16</v>
      </c>
      <c r="B22" s="45" t="s">
        <v>549</v>
      </c>
      <c r="C22" s="26">
        <v>6</v>
      </c>
      <c r="D22" s="26"/>
      <c r="E22" s="49" t="s">
        <v>1362</v>
      </c>
      <c r="F22" s="14">
        <v>11</v>
      </c>
      <c r="G22" s="14">
        <v>1</v>
      </c>
      <c r="H22" s="26">
        <v>2</v>
      </c>
      <c r="I22" s="190">
        <v>16</v>
      </c>
      <c r="J22" s="45" t="s">
        <v>547</v>
      </c>
      <c r="K22" s="26">
        <v>6</v>
      </c>
      <c r="L22" s="26"/>
      <c r="M22" s="49" t="s">
        <v>1364</v>
      </c>
      <c r="N22" s="14">
        <v>11</v>
      </c>
      <c r="O22" s="14">
        <v>1</v>
      </c>
      <c r="P22" s="26">
        <v>2</v>
      </c>
      <c r="Q22" s="2"/>
      <c r="R22" s="205"/>
      <c r="S22" s="160">
        <v>6</v>
      </c>
      <c r="T22" s="201" t="s">
        <v>1673</v>
      </c>
      <c r="U22" s="208" t="s">
        <v>1671</v>
      </c>
      <c r="V22" s="207"/>
      <c r="W22" s="2"/>
      <c r="X22" s="205"/>
      <c r="Y22" s="160">
        <v>6</v>
      </c>
      <c r="Z22" s="201" t="s">
        <v>1678</v>
      </c>
      <c r="AA22" s="208" t="s">
        <v>1676</v>
      </c>
    </row>
    <row r="23" spans="1:25" s="148" customFormat="1" ht="12.75">
      <c r="A23" s="110">
        <v>17</v>
      </c>
      <c r="B23" s="45" t="s">
        <v>553</v>
      </c>
      <c r="C23" s="28">
        <v>6</v>
      </c>
      <c r="D23" s="28"/>
      <c r="E23" s="49" t="s">
        <v>554</v>
      </c>
      <c r="F23" s="14">
        <v>12</v>
      </c>
      <c r="G23" s="28">
        <v>2</v>
      </c>
      <c r="H23" s="26">
        <v>2</v>
      </c>
      <c r="I23" s="190">
        <v>17</v>
      </c>
      <c r="J23" s="45" t="s">
        <v>551</v>
      </c>
      <c r="K23" s="28">
        <v>6</v>
      </c>
      <c r="L23" s="28"/>
      <c r="M23" s="49" t="s">
        <v>552</v>
      </c>
      <c r="N23" s="14">
        <v>12</v>
      </c>
      <c r="O23" s="28">
        <v>2</v>
      </c>
      <c r="P23" s="26">
        <v>2</v>
      </c>
      <c r="Q23" s="2"/>
      <c r="R23" s="205"/>
      <c r="S23" s="26"/>
      <c r="V23" s="207"/>
      <c r="W23" s="2"/>
      <c r="X23" s="205"/>
      <c r="Y23" s="26"/>
    </row>
    <row r="24" spans="1:27" s="148" customFormat="1" ht="12.75">
      <c r="A24" s="110">
        <v>18</v>
      </c>
      <c r="B24" s="131" t="s">
        <v>1575</v>
      </c>
      <c r="C24" s="28">
        <v>6</v>
      </c>
      <c r="D24" s="28"/>
      <c r="E24" s="49" t="s">
        <v>558</v>
      </c>
      <c r="F24" s="14">
        <v>13</v>
      </c>
      <c r="G24" s="14">
        <v>3</v>
      </c>
      <c r="H24" s="26">
        <v>2</v>
      </c>
      <c r="I24" s="190">
        <v>18</v>
      </c>
      <c r="J24" s="131" t="s">
        <v>1578</v>
      </c>
      <c r="K24" s="28">
        <v>6</v>
      </c>
      <c r="L24" s="28"/>
      <c r="M24" s="49" t="s">
        <v>556</v>
      </c>
      <c r="N24" s="14">
        <v>13</v>
      </c>
      <c r="O24" s="14">
        <v>3</v>
      </c>
      <c r="P24" s="26">
        <v>2</v>
      </c>
      <c r="Q24" s="246" t="s">
        <v>543</v>
      </c>
      <c r="R24" s="205" t="s">
        <v>1539</v>
      </c>
      <c r="S24" s="26">
        <v>1</v>
      </c>
      <c r="T24" s="47" t="s">
        <v>571</v>
      </c>
      <c r="U24" s="46" t="s">
        <v>2055</v>
      </c>
      <c r="V24" s="206"/>
      <c r="W24" s="246" t="s">
        <v>544</v>
      </c>
      <c r="X24" s="205" t="s">
        <v>1539</v>
      </c>
      <c r="Y24" s="26">
        <v>1</v>
      </c>
      <c r="Z24" s="47" t="s">
        <v>572</v>
      </c>
      <c r="AA24" s="46" t="s">
        <v>2056</v>
      </c>
    </row>
    <row r="25" spans="1:27" s="148" customFormat="1" ht="12.75">
      <c r="A25" s="110">
        <v>19</v>
      </c>
      <c r="B25" s="45" t="s">
        <v>557</v>
      </c>
      <c r="C25" s="28">
        <v>6</v>
      </c>
      <c r="D25" s="28"/>
      <c r="E25" s="49" t="s">
        <v>1465</v>
      </c>
      <c r="F25" s="14">
        <v>14</v>
      </c>
      <c r="G25" s="28">
        <v>4</v>
      </c>
      <c r="H25" s="26">
        <v>2</v>
      </c>
      <c r="I25" s="190">
        <v>19</v>
      </c>
      <c r="J25" s="45" t="s">
        <v>555</v>
      </c>
      <c r="K25" s="28">
        <v>6</v>
      </c>
      <c r="L25" s="28"/>
      <c r="M25" s="49" t="s">
        <v>1468</v>
      </c>
      <c r="N25" s="14">
        <v>14</v>
      </c>
      <c r="O25" s="28">
        <v>4</v>
      </c>
      <c r="P25" s="26">
        <v>2</v>
      </c>
      <c r="Q25" s="2"/>
      <c r="R25" s="205"/>
      <c r="S25" s="26">
        <v>2</v>
      </c>
      <c r="T25" s="47" t="s">
        <v>573</v>
      </c>
      <c r="U25" s="46" t="s">
        <v>2055</v>
      </c>
      <c r="V25" s="207"/>
      <c r="W25" s="2"/>
      <c r="X25" s="205"/>
      <c r="Y25" s="26">
        <v>2</v>
      </c>
      <c r="Z25" s="47" t="s">
        <v>574</v>
      </c>
      <c r="AA25" s="46" t="s">
        <v>2056</v>
      </c>
    </row>
    <row r="26" spans="1:27" s="148" customFormat="1" ht="12.75">
      <c r="A26" s="110">
        <v>20</v>
      </c>
      <c r="B26" s="45" t="s">
        <v>561</v>
      </c>
      <c r="C26" s="28">
        <v>6</v>
      </c>
      <c r="D26" s="28"/>
      <c r="E26" s="49" t="s">
        <v>562</v>
      </c>
      <c r="F26" s="14">
        <v>15</v>
      </c>
      <c r="G26" s="14">
        <v>5</v>
      </c>
      <c r="H26" s="26">
        <v>2</v>
      </c>
      <c r="I26" s="190">
        <v>20</v>
      </c>
      <c r="J26" s="45" t="s">
        <v>559</v>
      </c>
      <c r="K26" s="28">
        <v>6</v>
      </c>
      <c r="L26" s="28"/>
      <c r="M26" s="49" t="s">
        <v>560</v>
      </c>
      <c r="N26" s="14">
        <v>15</v>
      </c>
      <c r="O26" s="14">
        <v>5</v>
      </c>
      <c r="P26" s="26">
        <v>2</v>
      </c>
      <c r="Q26" s="2"/>
      <c r="R26" s="205"/>
      <c r="S26" s="26">
        <v>3</v>
      </c>
      <c r="T26" s="47" t="s">
        <v>579</v>
      </c>
      <c r="U26" s="35" t="s">
        <v>542</v>
      </c>
      <c r="V26" s="207"/>
      <c r="W26" s="2"/>
      <c r="X26" s="205"/>
      <c r="Y26" s="26">
        <v>3</v>
      </c>
      <c r="Z26" s="47" t="s">
        <v>580</v>
      </c>
      <c r="AA26" s="35" t="s">
        <v>1677</v>
      </c>
    </row>
    <row r="27" spans="1:27" s="148" customFormat="1" ht="12.75">
      <c r="A27" s="110">
        <v>21</v>
      </c>
      <c r="B27" s="143" t="s">
        <v>1576</v>
      </c>
      <c r="C27" s="76">
        <v>2</v>
      </c>
      <c r="D27" s="279"/>
      <c r="E27" s="85" t="s">
        <v>566</v>
      </c>
      <c r="F27" s="14">
        <v>16</v>
      </c>
      <c r="G27" s="28">
        <v>6</v>
      </c>
      <c r="H27" s="26">
        <v>2</v>
      </c>
      <c r="I27" s="190">
        <v>21</v>
      </c>
      <c r="J27" s="143" t="s">
        <v>1579</v>
      </c>
      <c r="K27" s="76">
        <v>2</v>
      </c>
      <c r="L27" s="279"/>
      <c r="M27" s="85" t="s">
        <v>564</v>
      </c>
      <c r="N27" s="14">
        <v>16</v>
      </c>
      <c r="O27" s="28">
        <v>6</v>
      </c>
      <c r="P27" s="26">
        <v>2</v>
      </c>
      <c r="Q27" s="2"/>
      <c r="R27" s="205"/>
      <c r="S27" s="160">
        <v>4</v>
      </c>
      <c r="T27" s="201" t="s">
        <v>1836</v>
      </c>
      <c r="U27" s="162" t="s">
        <v>542</v>
      </c>
      <c r="V27" s="207"/>
      <c r="W27" s="2"/>
      <c r="X27" s="205"/>
      <c r="Y27" s="160">
        <v>4</v>
      </c>
      <c r="Z27" s="201" t="s">
        <v>1837</v>
      </c>
      <c r="AA27" s="162" t="s">
        <v>1677</v>
      </c>
    </row>
    <row r="28" spans="1:27" s="148" customFormat="1" ht="12.75">
      <c r="A28" s="110">
        <v>22</v>
      </c>
      <c r="B28" s="45" t="s">
        <v>565</v>
      </c>
      <c r="C28" s="28">
        <v>6</v>
      </c>
      <c r="D28" s="28"/>
      <c r="E28" s="49" t="s">
        <v>1466</v>
      </c>
      <c r="F28" s="14">
        <v>17</v>
      </c>
      <c r="G28" s="14">
        <v>7</v>
      </c>
      <c r="H28" s="26">
        <v>2</v>
      </c>
      <c r="I28" s="190">
        <v>22</v>
      </c>
      <c r="J28" s="45" t="s">
        <v>563</v>
      </c>
      <c r="K28" s="28">
        <v>6</v>
      </c>
      <c r="L28" s="28"/>
      <c r="M28" s="49" t="s">
        <v>564</v>
      </c>
      <c r="N28" s="14">
        <v>17</v>
      </c>
      <c r="O28" s="14">
        <v>7</v>
      </c>
      <c r="P28" s="26">
        <v>2</v>
      </c>
      <c r="Q28" s="2"/>
      <c r="R28" s="205"/>
      <c r="S28" s="26"/>
      <c r="T28" s="47"/>
      <c r="U28" s="47"/>
      <c r="V28" s="207"/>
      <c r="W28" s="2"/>
      <c r="X28" s="205"/>
      <c r="Y28" s="26"/>
      <c r="Z28" s="47"/>
      <c r="AA28" s="47"/>
    </row>
    <row r="29" spans="1:27" s="148" customFormat="1" ht="12.75">
      <c r="A29" s="110">
        <v>23</v>
      </c>
      <c r="B29" s="143" t="s">
        <v>1577</v>
      </c>
      <c r="C29" s="28">
        <v>6</v>
      </c>
      <c r="D29" s="28"/>
      <c r="E29" s="16" t="s">
        <v>570</v>
      </c>
      <c r="F29" s="14">
        <v>18</v>
      </c>
      <c r="G29" s="28">
        <v>8</v>
      </c>
      <c r="H29" s="26">
        <v>2</v>
      </c>
      <c r="I29" s="190">
        <v>23</v>
      </c>
      <c r="J29" s="143" t="s">
        <v>1580</v>
      </c>
      <c r="K29" s="28">
        <v>6</v>
      </c>
      <c r="L29" s="28"/>
      <c r="M29" s="49" t="s">
        <v>568</v>
      </c>
      <c r="N29" s="14">
        <v>18</v>
      </c>
      <c r="O29" s="28">
        <v>8</v>
      </c>
      <c r="P29" s="26">
        <v>2</v>
      </c>
      <c r="Q29" s="247" t="s">
        <v>550</v>
      </c>
      <c r="R29" s="205" t="s">
        <v>1459</v>
      </c>
      <c r="S29" s="26">
        <v>1</v>
      </c>
      <c r="T29" s="47" t="s">
        <v>1387</v>
      </c>
      <c r="U29" s="46" t="s">
        <v>2065</v>
      </c>
      <c r="V29" s="207"/>
      <c r="W29" s="247" t="s">
        <v>548</v>
      </c>
      <c r="X29" s="205" t="s">
        <v>1459</v>
      </c>
      <c r="Y29" s="26">
        <v>1</v>
      </c>
      <c r="Z29" s="47" t="s">
        <v>1389</v>
      </c>
      <c r="AA29" s="46" t="s">
        <v>2066</v>
      </c>
    </row>
    <row r="30" spans="1:27" s="148" customFormat="1" ht="12.75">
      <c r="A30" s="110">
        <v>24</v>
      </c>
      <c r="B30" s="45" t="s">
        <v>569</v>
      </c>
      <c r="C30" s="28">
        <v>6</v>
      </c>
      <c r="D30" s="28"/>
      <c r="E30" s="16" t="s">
        <v>1467</v>
      </c>
      <c r="F30" s="14">
        <v>19</v>
      </c>
      <c r="G30" s="14">
        <v>9</v>
      </c>
      <c r="H30" s="26">
        <v>2</v>
      </c>
      <c r="I30" s="190">
        <v>24</v>
      </c>
      <c r="J30" s="45" t="s">
        <v>567</v>
      </c>
      <c r="K30" s="28">
        <v>6</v>
      </c>
      <c r="L30" s="28"/>
      <c r="M30" s="16" t="s">
        <v>1469</v>
      </c>
      <c r="N30" s="14">
        <v>19</v>
      </c>
      <c r="O30" s="14">
        <v>9</v>
      </c>
      <c r="P30" s="26">
        <v>2</v>
      </c>
      <c r="Q30" s="2"/>
      <c r="R30" s="205"/>
      <c r="S30" s="26">
        <v>2</v>
      </c>
      <c r="T30" s="47" t="s">
        <v>1388</v>
      </c>
      <c r="U30" s="46" t="s">
        <v>2065</v>
      </c>
      <c r="V30" s="207"/>
      <c r="W30" s="2"/>
      <c r="X30" s="205"/>
      <c r="Y30" s="26">
        <v>2</v>
      </c>
      <c r="Z30" s="47" t="s">
        <v>1390</v>
      </c>
      <c r="AA30" s="46" t="s">
        <v>2066</v>
      </c>
    </row>
    <row r="31" spans="1:27" s="148" customFormat="1" ht="12.75">
      <c r="A31" s="26"/>
      <c r="B31" s="26"/>
      <c r="C31" s="28"/>
      <c r="D31" s="28"/>
      <c r="E31" s="16"/>
      <c r="F31" s="26"/>
      <c r="G31" s="28"/>
      <c r="H31" s="26"/>
      <c r="I31" s="206"/>
      <c r="J31" s="28"/>
      <c r="K31" s="28"/>
      <c r="L31" s="28"/>
      <c r="M31" s="27"/>
      <c r="N31" s="14"/>
      <c r="O31" s="14"/>
      <c r="P31" s="26"/>
      <c r="Q31" s="2"/>
      <c r="R31" s="205"/>
      <c r="S31" s="26"/>
      <c r="T31" s="47"/>
      <c r="U31" s="35"/>
      <c r="V31" s="207"/>
      <c r="W31" s="2"/>
      <c r="X31" s="205"/>
      <c r="Y31" s="26"/>
      <c r="Z31" s="47"/>
      <c r="AA31" s="47"/>
    </row>
    <row r="32" spans="1:27" s="148" customFormat="1" ht="12.75">
      <c r="A32" s="26">
        <v>25</v>
      </c>
      <c r="B32" s="27" t="s">
        <v>575</v>
      </c>
      <c r="C32" s="28">
        <v>6</v>
      </c>
      <c r="D32" s="28"/>
      <c r="E32" s="22" t="s">
        <v>576</v>
      </c>
      <c r="F32" s="26">
        <v>20</v>
      </c>
      <c r="G32" s="28"/>
      <c r="H32" s="26"/>
      <c r="I32" s="206">
        <v>25</v>
      </c>
      <c r="J32" s="27" t="s">
        <v>577</v>
      </c>
      <c r="K32" s="28">
        <v>6</v>
      </c>
      <c r="L32" s="28"/>
      <c r="M32" s="27" t="s">
        <v>578</v>
      </c>
      <c r="N32" s="14">
        <v>20</v>
      </c>
      <c r="O32" s="28"/>
      <c r="P32" s="26"/>
      <c r="Q32" s="247" t="s">
        <v>566</v>
      </c>
      <c r="R32" s="205" t="s">
        <v>1440</v>
      </c>
      <c r="S32" s="26">
        <v>1</v>
      </c>
      <c r="T32" s="47" t="s">
        <v>1473</v>
      </c>
      <c r="U32" s="47" t="s">
        <v>1576</v>
      </c>
      <c r="V32" s="206"/>
      <c r="W32" s="247" t="s">
        <v>564</v>
      </c>
      <c r="X32" s="205" t="s">
        <v>1440</v>
      </c>
      <c r="Y32" s="26">
        <v>1</v>
      </c>
      <c r="Z32" s="47" t="s">
        <v>1785</v>
      </c>
      <c r="AA32" s="47" t="s">
        <v>1579</v>
      </c>
    </row>
    <row r="33" spans="1:27" s="148" customFormat="1" ht="12.75">
      <c r="A33" s="26">
        <v>26</v>
      </c>
      <c r="B33" s="27" t="s">
        <v>581</v>
      </c>
      <c r="C33" s="28">
        <v>6</v>
      </c>
      <c r="D33" s="28"/>
      <c r="E33" s="27" t="s">
        <v>582</v>
      </c>
      <c r="F33" s="26">
        <v>21</v>
      </c>
      <c r="G33" s="28"/>
      <c r="H33" s="26"/>
      <c r="I33" s="206">
        <v>26</v>
      </c>
      <c r="J33" s="27" t="s">
        <v>583</v>
      </c>
      <c r="K33" s="28">
        <v>6</v>
      </c>
      <c r="L33" s="28"/>
      <c r="M33" s="27" t="s">
        <v>584</v>
      </c>
      <c r="N33" s="14">
        <v>21</v>
      </c>
      <c r="O33" s="26"/>
      <c r="P33" s="26"/>
      <c r="Q33" s="2"/>
      <c r="R33" s="205"/>
      <c r="S33" s="26">
        <v>2</v>
      </c>
      <c r="T33" s="47" t="s">
        <v>1474</v>
      </c>
      <c r="U33" s="47" t="s">
        <v>1576</v>
      </c>
      <c r="V33" s="206"/>
      <c r="W33" s="2"/>
      <c r="X33" s="205"/>
      <c r="Y33" s="26">
        <v>2</v>
      </c>
      <c r="Z33" s="47" t="s">
        <v>1786</v>
      </c>
      <c r="AA33" s="47" t="s">
        <v>1579</v>
      </c>
    </row>
    <row r="34" spans="1:18" ht="12.75">
      <c r="A34" s="26">
        <v>27</v>
      </c>
      <c r="B34" s="27" t="s">
        <v>585</v>
      </c>
      <c r="C34" s="28">
        <v>6</v>
      </c>
      <c r="D34" s="28"/>
      <c r="E34" s="27" t="s">
        <v>586</v>
      </c>
      <c r="F34" s="26">
        <v>22</v>
      </c>
      <c r="G34" s="28"/>
      <c r="I34" s="206">
        <v>27</v>
      </c>
      <c r="J34" s="27" t="s">
        <v>587</v>
      </c>
      <c r="K34" s="28">
        <v>6</v>
      </c>
      <c r="L34" s="28"/>
      <c r="M34" s="27" t="s">
        <v>588</v>
      </c>
      <c r="N34" s="14">
        <v>22</v>
      </c>
      <c r="Q34" s="2"/>
      <c r="R34" s="205"/>
    </row>
    <row r="35" spans="1:18" ht="12.75">
      <c r="A35" s="26">
        <v>28</v>
      </c>
      <c r="B35" s="27" t="s">
        <v>589</v>
      </c>
      <c r="C35" s="28">
        <v>6</v>
      </c>
      <c r="D35" s="28"/>
      <c r="E35" s="27" t="s">
        <v>590</v>
      </c>
      <c r="F35" s="26">
        <v>23</v>
      </c>
      <c r="G35" s="28"/>
      <c r="I35" s="206">
        <v>28</v>
      </c>
      <c r="J35" s="27" t="s">
        <v>591</v>
      </c>
      <c r="K35" s="28">
        <v>6</v>
      </c>
      <c r="L35" s="28"/>
      <c r="M35" s="27" t="s">
        <v>592</v>
      </c>
      <c r="N35" s="14">
        <v>23</v>
      </c>
      <c r="Q35" s="2"/>
      <c r="R35" s="205"/>
    </row>
    <row r="36" spans="1:14" ht="12.75">
      <c r="A36" s="26">
        <v>29</v>
      </c>
      <c r="B36" s="27" t="s">
        <v>593</v>
      </c>
      <c r="C36" s="28">
        <v>6</v>
      </c>
      <c r="D36" s="28"/>
      <c r="E36" s="27" t="s">
        <v>594</v>
      </c>
      <c r="F36" s="26">
        <v>24</v>
      </c>
      <c r="G36" s="28"/>
      <c r="I36" s="206">
        <v>29</v>
      </c>
      <c r="J36" s="27" t="s">
        <v>595</v>
      </c>
      <c r="K36" s="28">
        <v>6</v>
      </c>
      <c r="L36" s="28"/>
      <c r="M36" s="27" t="s">
        <v>596</v>
      </c>
      <c r="N36" s="14">
        <v>24</v>
      </c>
    </row>
    <row r="37" spans="1:19" ht="12.75">
      <c r="A37" s="26">
        <v>30</v>
      </c>
      <c r="B37" s="27" t="s">
        <v>597</v>
      </c>
      <c r="C37" s="28">
        <v>6</v>
      </c>
      <c r="D37" s="28"/>
      <c r="E37" s="27" t="s">
        <v>598</v>
      </c>
      <c r="F37" s="26">
        <v>25</v>
      </c>
      <c r="G37" s="28"/>
      <c r="I37" s="206">
        <v>30</v>
      </c>
      <c r="J37" s="27" t="s">
        <v>599</v>
      </c>
      <c r="K37" s="28">
        <v>6</v>
      </c>
      <c r="L37" s="28"/>
      <c r="M37" s="27" t="s">
        <v>600</v>
      </c>
      <c r="N37" s="14">
        <v>25</v>
      </c>
      <c r="Q37" s="434"/>
      <c r="R37" s="434"/>
      <c r="S37" s="434"/>
    </row>
    <row r="38" spans="1:19" ht="12.75">
      <c r="A38" s="26">
        <v>31</v>
      </c>
      <c r="B38" s="27" t="s">
        <v>601</v>
      </c>
      <c r="C38" s="28">
        <v>6</v>
      </c>
      <c r="D38" s="28"/>
      <c r="E38" s="27" t="s">
        <v>602</v>
      </c>
      <c r="F38" s="26">
        <v>26</v>
      </c>
      <c r="G38" s="28"/>
      <c r="I38" s="206">
        <v>31</v>
      </c>
      <c r="J38" s="27" t="s">
        <v>603</v>
      </c>
      <c r="K38" s="28">
        <v>6</v>
      </c>
      <c r="L38" s="28"/>
      <c r="M38" s="27" t="s">
        <v>604</v>
      </c>
      <c r="N38" s="14">
        <v>26</v>
      </c>
      <c r="Q38" s="436"/>
      <c r="R38" s="436"/>
      <c r="S38" s="436"/>
    </row>
    <row r="39" spans="1:14" ht="12.75">
      <c r="A39" s="26">
        <v>32</v>
      </c>
      <c r="B39" s="27" t="s">
        <v>605</v>
      </c>
      <c r="C39" s="28">
        <v>6</v>
      </c>
      <c r="D39" s="28"/>
      <c r="E39" s="27" t="s">
        <v>606</v>
      </c>
      <c r="F39" s="26">
        <v>27</v>
      </c>
      <c r="G39" s="28"/>
      <c r="I39" s="206">
        <v>32</v>
      </c>
      <c r="J39" s="27" t="s">
        <v>607</v>
      </c>
      <c r="K39" s="28">
        <v>6</v>
      </c>
      <c r="L39" s="28"/>
      <c r="M39" s="27" t="s">
        <v>608</v>
      </c>
      <c r="N39" s="14">
        <v>27</v>
      </c>
    </row>
    <row r="40" spans="1:14" ht="12.75">
      <c r="A40" s="26">
        <v>33</v>
      </c>
      <c r="B40" s="27" t="s">
        <v>609</v>
      </c>
      <c r="C40" s="28">
        <v>6</v>
      </c>
      <c r="D40" s="28"/>
      <c r="E40" s="27" t="s">
        <v>610</v>
      </c>
      <c r="F40" s="26">
        <v>28</v>
      </c>
      <c r="G40" s="28"/>
      <c r="I40" s="206">
        <v>33</v>
      </c>
      <c r="J40" s="27" t="s">
        <v>611</v>
      </c>
      <c r="K40" s="28">
        <v>6</v>
      </c>
      <c r="L40" s="28"/>
      <c r="M40" s="27" t="s">
        <v>1479</v>
      </c>
      <c r="N40" s="14">
        <v>28</v>
      </c>
    </row>
    <row r="41" spans="1:14" ht="12.75">
      <c r="A41" s="26">
        <v>34</v>
      </c>
      <c r="B41" s="27" t="s">
        <v>612</v>
      </c>
      <c r="C41" s="28">
        <v>6</v>
      </c>
      <c r="D41" s="28"/>
      <c r="E41" s="27" t="s">
        <v>613</v>
      </c>
      <c r="F41" s="26">
        <v>29</v>
      </c>
      <c r="G41" s="28"/>
      <c r="I41" s="206">
        <v>34</v>
      </c>
      <c r="J41" s="27" t="s">
        <v>614</v>
      </c>
      <c r="K41" s="28">
        <v>6</v>
      </c>
      <c r="L41" s="28"/>
      <c r="M41" s="27" t="s">
        <v>1480</v>
      </c>
      <c r="N41" s="14">
        <v>29</v>
      </c>
    </row>
    <row r="42" spans="1:14" ht="12.75">
      <c r="A42" s="26">
        <v>35</v>
      </c>
      <c r="B42" s="27" t="s">
        <v>615</v>
      </c>
      <c r="C42" s="28">
        <v>6</v>
      </c>
      <c r="D42" s="28"/>
      <c r="E42" s="27" t="s">
        <v>616</v>
      </c>
      <c r="F42" s="26">
        <v>30</v>
      </c>
      <c r="G42" s="28"/>
      <c r="I42" s="206">
        <v>35</v>
      </c>
      <c r="J42" s="27" t="s">
        <v>617</v>
      </c>
      <c r="K42" s="28">
        <v>6</v>
      </c>
      <c r="L42" s="28"/>
      <c r="M42" s="27" t="s">
        <v>1493</v>
      </c>
      <c r="N42" s="14">
        <v>30</v>
      </c>
    </row>
    <row r="43" spans="1:14" ht="12.75">
      <c r="A43" s="26">
        <v>36</v>
      </c>
      <c r="B43" s="27" t="s">
        <v>618</v>
      </c>
      <c r="C43" s="28">
        <v>6</v>
      </c>
      <c r="D43" s="28"/>
      <c r="E43" s="27" t="s">
        <v>619</v>
      </c>
      <c r="F43" s="26">
        <v>31</v>
      </c>
      <c r="G43" s="28"/>
      <c r="I43" s="206">
        <v>36</v>
      </c>
      <c r="J43" s="27" t="s">
        <v>620</v>
      </c>
      <c r="K43" s="28">
        <v>6</v>
      </c>
      <c r="L43" s="28"/>
      <c r="M43" s="27" t="s">
        <v>1481</v>
      </c>
      <c r="N43" s="14">
        <v>31</v>
      </c>
    </row>
    <row r="44" spans="1:14" ht="12.75">
      <c r="A44" s="26">
        <v>37</v>
      </c>
      <c r="B44" s="27" t="s">
        <v>621</v>
      </c>
      <c r="C44" s="28">
        <v>6</v>
      </c>
      <c r="D44" s="28"/>
      <c r="E44" s="27" t="s">
        <v>622</v>
      </c>
      <c r="F44" s="26">
        <v>32</v>
      </c>
      <c r="G44" s="28"/>
      <c r="I44" s="206">
        <v>37</v>
      </c>
      <c r="J44" s="27" t="s">
        <v>623</v>
      </c>
      <c r="K44" s="28">
        <v>6</v>
      </c>
      <c r="L44" s="28"/>
      <c r="M44" s="27" t="s">
        <v>1482</v>
      </c>
      <c r="N44" s="14">
        <v>32</v>
      </c>
    </row>
    <row r="45" spans="1:14" ht="12.75">
      <c r="A45" s="26">
        <v>38</v>
      </c>
      <c r="B45" s="27" t="s">
        <v>624</v>
      </c>
      <c r="C45" s="28">
        <v>6</v>
      </c>
      <c r="D45" s="28"/>
      <c r="E45" s="27" t="s">
        <v>625</v>
      </c>
      <c r="F45" s="26">
        <v>33</v>
      </c>
      <c r="G45" s="28"/>
      <c r="I45" s="206">
        <v>38</v>
      </c>
      <c r="J45" s="27" t="s">
        <v>626</v>
      </c>
      <c r="K45" s="28">
        <v>6</v>
      </c>
      <c r="L45" s="28"/>
      <c r="M45" s="27" t="s">
        <v>1483</v>
      </c>
      <c r="N45" s="14">
        <v>33</v>
      </c>
    </row>
    <row r="46" spans="1:14" ht="12.75">
      <c r="A46" s="26">
        <v>39</v>
      </c>
      <c r="B46" s="27" t="s">
        <v>627</v>
      </c>
      <c r="C46" s="28">
        <v>6</v>
      </c>
      <c r="D46" s="28"/>
      <c r="E46" s="27" t="s">
        <v>628</v>
      </c>
      <c r="F46" s="26">
        <v>34</v>
      </c>
      <c r="G46" s="28"/>
      <c r="I46" s="206">
        <v>39</v>
      </c>
      <c r="J46" s="27" t="s">
        <v>629</v>
      </c>
      <c r="K46" s="28">
        <v>6</v>
      </c>
      <c r="L46" s="28"/>
      <c r="M46" s="27" t="s">
        <v>1484</v>
      </c>
      <c r="N46" s="14">
        <v>34</v>
      </c>
    </row>
    <row r="47" spans="1:14" ht="12.75">
      <c r="A47" s="26">
        <v>40</v>
      </c>
      <c r="B47" s="27" t="s">
        <v>630</v>
      </c>
      <c r="C47" s="28">
        <v>6</v>
      </c>
      <c r="D47" s="28"/>
      <c r="E47" s="27" t="s">
        <v>631</v>
      </c>
      <c r="F47" s="26">
        <v>35</v>
      </c>
      <c r="G47" s="28"/>
      <c r="I47" s="206">
        <v>40</v>
      </c>
      <c r="J47" s="27" t="s">
        <v>632</v>
      </c>
      <c r="K47" s="28">
        <v>6</v>
      </c>
      <c r="L47" s="28"/>
      <c r="M47" s="27" t="s">
        <v>1485</v>
      </c>
      <c r="N47" s="14">
        <v>35</v>
      </c>
    </row>
    <row r="48" spans="1:14" ht="12.75">
      <c r="A48" s="26">
        <v>41</v>
      </c>
      <c r="B48" s="27" t="s">
        <v>633</v>
      </c>
      <c r="C48" s="28">
        <v>6</v>
      </c>
      <c r="D48" s="28"/>
      <c r="E48" s="27" t="s">
        <v>634</v>
      </c>
      <c r="F48" s="26">
        <v>36</v>
      </c>
      <c r="G48" s="28"/>
      <c r="I48" s="206">
        <v>41</v>
      </c>
      <c r="J48" s="27" t="s">
        <v>635</v>
      </c>
      <c r="K48" s="28">
        <v>6</v>
      </c>
      <c r="L48" s="28"/>
      <c r="M48" s="27" t="s">
        <v>1486</v>
      </c>
      <c r="N48" s="14">
        <v>36</v>
      </c>
    </row>
    <row r="49" spans="1:14" ht="12.75">
      <c r="A49" s="26">
        <v>42</v>
      </c>
      <c r="B49" s="27" t="s">
        <v>636</v>
      </c>
      <c r="C49" s="28">
        <v>6</v>
      </c>
      <c r="D49" s="28"/>
      <c r="E49" s="27" t="s">
        <v>637</v>
      </c>
      <c r="F49" s="26">
        <v>37</v>
      </c>
      <c r="G49" s="28"/>
      <c r="I49" s="206">
        <v>42</v>
      </c>
      <c r="J49" s="27" t="s">
        <v>638</v>
      </c>
      <c r="K49" s="28">
        <v>6</v>
      </c>
      <c r="L49" s="28"/>
      <c r="M49" s="27" t="s">
        <v>1487</v>
      </c>
      <c r="N49" s="14">
        <v>37</v>
      </c>
    </row>
    <row r="50" spans="1:14" ht="12.75">
      <c r="A50" s="26">
        <v>43</v>
      </c>
      <c r="B50" s="27" t="s">
        <v>639</v>
      </c>
      <c r="C50" s="28">
        <v>6</v>
      </c>
      <c r="D50" s="28"/>
      <c r="E50" s="27" t="s">
        <v>640</v>
      </c>
      <c r="F50" s="26">
        <v>38</v>
      </c>
      <c r="G50" s="28"/>
      <c r="I50" s="206">
        <v>43</v>
      </c>
      <c r="J50" s="27" t="s">
        <v>641</v>
      </c>
      <c r="K50" s="28">
        <v>6</v>
      </c>
      <c r="L50" s="28"/>
      <c r="M50" s="27" t="s">
        <v>1488</v>
      </c>
      <c r="N50" s="14">
        <v>38</v>
      </c>
    </row>
    <row r="51" spans="1:14" ht="12.75">
      <c r="A51" s="26">
        <v>44</v>
      </c>
      <c r="B51" s="27" t="s">
        <v>642</v>
      </c>
      <c r="C51" s="28">
        <v>6</v>
      </c>
      <c r="D51" s="28"/>
      <c r="E51" s="27" t="s">
        <v>643</v>
      </c>
      <c r="F51" s="26">
        <v>39</v>
      </c>
      <c r="G51" s="28"/>
      <c r="I51" s="206">
        <v>44</v>
      </c>
      <c r="J51" s="27" t="s">
        <v>644</v>
      </c>
      <c r="K51" s="28">
        <v>6</v>
      </c>
      <c r="L51" s="28"/>
      <c r="M51" s="27" t="s">
        <v>1489</v>
      </c>
      <c r="N51" s="14">
        <v>39</v>
      </c>
    </row>
    <row r="52" spans="1:14" ht="12.75">
      <c r="A52" s="26">
        <v>45</v>
      </c>
      <c r="B52" s="27" t="s">
        <v>645</v>
      </c>
      <c r="C52" s="28">
        <v>6</v>
      </c>
      <c r="D52" s="28"/>
      <c r="E52" s="27" t="s">
        <v>646</v>
      </c>
      <c r="F52" s="26">
        <v>40</v>
      </c>
      <c r="G52" s="28"/>
      <c r="I52" s="206">
        <v>45</v>
      </c>
      <c r="J52" s="27" t="s">
        <v>647</v>
      </c>
      <c r="K52" s="28">
        <v>6</v>
      </c>
      <c r="L52" s="28"/>
      <c r="M52" s="27" t="s">
        <v>1490</v>
      </c>
      <c r="N52" s="14">
        <v>40</v>
      </c>
    </row>
    <row r="53" spans="1:14" ht="12.75">
      <c r="A53" s="26">
        <v>46</v>
      </c>
      <c r="B53" s="27" t="s">
        <v>648</v>
      </c>
      <c r="C53" s="28">
        <v>6</v>
      </c>
      <c r="D53" s="28"/>
      <c r="E53" s="27" t="s">
        <v>649</v>
      </c>
      <c r="F53" s="26">
        <v>41</v>
      </c>
      <c r="G53" s="28"/>
      <c r="I53" s="206">
        <v>46</v>
      </c>
      <c r="J53" s="27" t="s">
        <v>650</v>
      </c>
      <c r="K53" s="28">
        <v>6</v>
      </c>
      <c r="L53" s="28"/>
      <c r="M53" s="27" t="s">
        <v>1491</v>
      </c>
      <c r="N53" s="14">
        <v>41</v>
      </c>
    </row>
    <row r="54" spans="2:14" ht="12.75">
      <c r="B54" s="27"/>
      <c r="C54" s="28"/>
      <c r="D54" s="28"/>
      <c r="E54" s="27"/>
      <c r="G54" s="28"/>
      <c r="I54" s="206">
        <v>47</v>
      </c>
      <c r="J54" s="27" t="s">
        <v>651</v>
      </c>
      <c r="K54" s="28">
        <v>6</v>
      </c>
      <c r="L54" s="28"/>
      <c r="M54" s="27" t="s">
        <v>1492</v>
      </c>
      <c r="N54" s="14">
        <v>42</v>
      </c>
    </row>
    <row r="55" spans="2:12" ht="12.75">
      <c r="B55" s="113"/>
      <c r="C55" s="113"/>
      <c r="D55" s="113"/>
      <c r="J55" s="14"/>
      <c r="K55" s="5"/>
      <c r="L55" s="5"/>
    </row>
    <row r="56" spans="2:13" ht="12.75">
      <c r="B56" s="113" t="s">
        <v>1700</v>
      </c>
      <c r="C56" s="10" t="s">
        <v>1451</v>
      </c>
      <c r="D56" s="10" t="s">
        <v>1450</v>
      </c>
      <c r="E56" s="113" t="s">
        <v>1693</v>
      </c>
      <c r="F56" s="112" t="s">
        <v>1697</v>
      </c>
      <c r="G56" s="7"/>
      <c r="J56" s="7"/>
      <c r="K56" s="11"/>
      <c r="L56" s="11"/>
      <c r="M56" s="11"/>
    </row>
    <row r="57" spans="9:14" ht="12.75">
      <c r="I57" s="73"/>
      <c r="J57" s="2"/>
      <c r="N57" s="73"/>
    </row>
    <row r="58" spans="1:6" ht="12.75">
      <c r="A58" s="137" t="s">
        <v>1452</v>
      </c>
      <c r="B58" s="10">
        <f>A53</f>
        <v>46</v>
      </c>
      <c r="C58" s="7">
        <f>SUM(C7:C54)</f>
        <v>225</v>
      </c>
      <c r="D58" s="7">
        <f>SUM(D7:D54)</f>
        <v>7</v>
      </c>
      <c r="E58" s="7">
        <f>C58+D58</f>
        <v>232</v>
      </c>
      <c r="F58" s="7">
        <f>F53</f>
        <v>41</v>
      </c>
    </row>
    <row r="59" spans="1:6" ht="12.75">
      <c r="A59" s="137" t="s">
        <v>1453</v>
      </c>
      <c r="B59" s="10">
        <f>I54</f>
        <v>47</v>
      </c>
      <c r="C59" s="7">
        <f>SUM(K7:K54)</f>
        <v>231</v>
      </c>
      <c r="D59" s="7">
        <f>SUM(L7:L54)</f>
        <v>7</v>
      </c>
      <c r="E59" s="7">
        <f>C59+D59</f>
        <v>238</v>
      </c>
      <c r="F59" s="7">
        <f>N54</f>
        <v>42</v>
      </c>
    </row>
    <row r="61" spans="1:6" ht="12.75">
      <c r="A61" s="137" t="s">
        <v>1454</v>
      </c>
      <c r="B61" s="10">
        <f>SUM(B58:B59)</f>
        <v>93</v>
      </c>
      <c r="C61" s="10">
        <f>SUM(C58:C59)</f>
        <v>456</v>
      </c>
      <c r="D61" s="10">
        <f>SUM(D58:D59)</f>
        <v>14</v>
      </c>
      <c r="E61" s="7">
        <f>C61+D61</f>
        <v>470</v>
      </c>
      <c r="F61" s="10">
        <f>SUM(F58:F59)</f>
        <v>83</v>
      </c>
    </row>
    <row r="62" spans="1:6" ht="12.75">
      <c r="A62" s="48"/>
      <c r="B62" s="2"/>
      <c r="D62" s="7"/>
      <c r="F62" s="48"/>
    </row>
    <row r="63" spans="1:6" ht="12.75">
      <c r="A63" s="48"/>
      <c r="B63" s="2"/>
      <c r="D63" s="7"/>
      <c r="F63" s="48"/>
    </row>
  </sheetData>
  <mergeCells count="2">
    <mergeCell ref="Q37:S37"/>
    <mergeCell ref="Q38:S38"/>
  </mergeCells>
  <printOptions horizontalCentered="1"/>
  <pageMargins left="0.196850393700787" right="0.196850393700787" top="0.196850393700787" bottom="0.196850393700787" header="0.511811023622047" footer="0.511811023622047"/>
  <pageSetup horizontalDpi="409" verticalDpi="409" orientation="portrait" paperSize="9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60"/>
  <sheetViews>
    <sheetView workbookViewId="0" topLeftCell="A1">
      <selection activeCell="B1" sqref="B1"/>
    </sheetView>
  </sheetViews>
  <sheetFormatPr defaultColWidth="9.140625" defaultRowHeight="12.75"/>
  <cols>
    <col min="1" max="1" width="6.28125" style="1" customWidth="1"/>
    <col min="2" max="2" width="10.7109375" style="2" customWidth="1"/>
    <col min="3" max="4" width="5.7109375" style="2" customWidth="1"/>
    <col min="5" max="5" width="11.00390625" style="14" customWidth="1"/>
    <col min="6" max="6" width="4.140625" style="1" customWidth="1"/>
    <col min="7" max="7" width="4.00390625" style="14" customWidth="1"/>
    <col min="8" max="8" width="3.7109375" style="0" customWidth="1"/>
    <col min="9" max="9" width="6.28125" style="109" customWidth="1"/>
    <col min="10" max="10" width="10.7109375" style="26" customWidth="1"/>
    <col min="11" max="12" width="5.7109375" style="2" customWidth="1"/>
    <col min="13" max="13" width="11.57421875" style="5" customWidth="1"/>
    <col min="14" max="14" width="3.8515625" style="109" customWidth="1"/>
    <col min="15" max="15" width="3.140625" style="6" customWidth="1"/>
    <col min="16" max="16" width="3.28125" style="6" customWidth="1"/>
    <col min="17" max="17" width="11.140625" style="26" customWidth="1"/>
    <col min="18" max="18" width="6.421875" style="8" customWidth="1"/>
    <col min="19" max="19" width="6.57421875" style="8" customWidth="1"/>
    <col min="20" max="20" width="12.28125" style="8" customWidth="1"/>
    <col min="21" max="21" width="11.140625" style="8" customWidth="1"/>
    <col min="22" max="22" width="5.7109375" style="8" customWidth="1"/>
    <col min="23" max="23" width="12.00390625" style="6" customWidth="1"/>
    <col min="24" max="24" width="6.7109375" style="6" customWidth="1"/>
    <col min="25" max="25" width="6.57421875" style="6" customWidth="1"/>
    <col min="26" max="26" width="12.28125" style="0" customWidth="1"/>
    <col min="27" max="27" width="11.28125" style="0" customWidth="1"/>
  </cols>
  <sheetData>
    <row r="1" spans="1:25" ht="15.75">
      <c r="A1" s="150"/>
      <c r="B1" s="151">
        <v>38446</v>
      </c>
      <c r="E1" s="219" t="s">
        <v>652</v>
      </c>
      <c r="F1" s="150"/>
      <c r="G1" s="4"/>
      <c r="I1" s="300" t="s">
        <v>97</v>
      </c>
      <c r="J1" s="2"/>
      <c r="M1" s="219" t="s">
        <v>1715</v>
      </c>
      <c r="N1" s="300"/>
      <c r="Q1" s="2"/>
      <c r="S1" s="4"/>
      <c r="T1" s="3" t="s">
        <v>652</v>
      </c>
      <c r="U1"/>
      <c r="V1" s="187" t="s">
        <v>97</v>
      </c>
      <c r="X1" s="7"/>
      <c r="Y1" s="219" t="s">
        <v>1715</v>
      </c>
    </row>
    <row r="2" spans="3:25" ht="15.75">
      <c r="C2" s="3"/>
      <c r="D2" s="3"/>
      <c r="E2" s="4"/>
      <c r="G2" s="4"/>
      <c r="I2" s="300"/>
      <c r="J2" s="2"/>
      <c r="K2" s="3"/>
      <c r="L2" s="3"/>
      <c r="M2" s="7"/>
      <c r="N2" s="300"/>
      <c r="Q2" s="2"/>
      <c r="S2" s="4"/>
      <c r="T2" s="3"/>
      <c r="U2"/>
      <c r="V2" s="2"/>
      <c r="X2" s="7"/>
      <c r="Y2" s="3"/>
    </row>
    <row r="3" spans="3:27" ht="15.75">
      <c r="C3" s="3"/>
      <c r="D3" s="3"/>
      <c r="F3" s="91" t="s">
        <v>1996</v>
      </c>
      <c r="G3" s="9"/>
      <c r="H3" s="6"/>
      <c r="J3" s="2"/>
      <c r="K3" s="3"/>
      <c r="L3" s="3"/>
      <c r="N3" s="91" t="s">
        <v>1997</v>
      </c>
      <c r="O3" s="9"/>
      <c r="Q3" s="7" t="s">
        <v>128</v>
      </c>
      <c r="R3" s="9" t="s">
        <v>125</v>
      </c>
      <c r="S3" s="6"/>
      <c r="T3" s="138" t="s">
        <v>126</v>
      </c>
      <c r="U3" s="138" t="s">
        <v>1721</v>
      </c>
      <c r="V3" s="195"/>
      <c r="W3" s="7" t="s">
        <v>128</v>
      </c>
      <c r="X3" s="9" t="s">
        <v>125</v>
      </c>
      <c r="Z3" s="138" t="s">
        <v>126</v>
      </c>
      <c r="AA3" s="138" t="s">
        <v>1721</v>
      </c>
    </row>
    <row r="4" spans="1:25" ht="12.75">
      <c r="A4" s="112" t="s">
        <v>1699</v>
      </c>
      <c r="B4" s="112" t="s">
        <v>1721</v>
      </c>
      <c r="C4" s="10" t="s">
        <v>1451</v>
      </c>
      <c r="D4" s="10" t="s">
        <v>1450</v>
      </c>
      <c r="E4" s="7" t="s">
        <v>128</v>
      </c>
      <c r="F4" s="112" t="s">
        <v>1697</v>
      </c>
      <c r="G4" s="113" t="s">
        <v>1698</v>
      </c>
      <c r="H4" s="113" t="s">
        <v>1702</v>
      </c>
      <c r="I4" s="302" t="s">
        <v>1699</v>
      </c>
      <c r="J4" s="112" t="s">
        <v>1721</v>
      </c>
      <c r="K4" s="10" t="s">
        <v>1451</v>
      </c>
      <c r="L4" s="10" t="s">
        <v>1450</v>
      </c>
      <c r="M4" s="7" t="s">
        <v>128</v>
      </c>
      <c r="N4" s="112" t="s">
        <v>1697</v>
      </c>
      <c r="O4" s="113" t="s">
        <v>1698</v>
      </c>
      <c r="P4" s="299" t="s">
        <v>1702</v>
      </c>
      <c r="Q4" s="7"/>
      <c r="R4" s="171" t="s">
        <v>1464</v>
      </c>
      <c r="S4" s="15" t="s">
        <v>130</v>
      </c>
      <c r="V4" s="195"/>
      <c r="W4" s="7"/>
      <c r="X4" s="171" t="s">
        <v>1464</v>
      </c>
      <c r="Y4" s="15" t="s">
        <v>130</v>
      </c>
    </row>
    <row r="5" spans="2:27" ht="12.75">
      <c r="B5" s="13"/>
      <c r="C5" s="13"/>
      <c r="D5" s="13"/>
      <c r="E5" s="7"/>
      <c r="H5" s="6"/>
      <c r="I5" s="68"/>
      <c r="K5" s="28"/>
      <c r="L5" s="28"/>
      <c r="O5" s="14"/>
      <c r="Q5" s="247" t="s">
        <v>653</v>
      </c>
      <c r="R5" s="171" t="s">
        <v>1455</v>
      </c>
      <c r="S5" s="8">
        <v>1</v>
      </c>
      <c r="T5" s="38" t="s">
        <v>1523</v>
      </c>
      <c r="U5" s="30" t="s">
        <v>1500</v>
      </c>
      <c r="V5" s="195"/>
      <c r="W5" s="247" t="s">
        <v>654</v>
      </c>
      <c r="X5" s="171" t="s">
        <v>1455</v>
      </c>
      <c r="Y5" s="8">
        <v>1</v>
      </c>
      <c r="Z5" s="38" t="s">
        <v>1557</v>
      </c>
      <c r="AA5" s="30" t="s">
        <v>1510</v>
      </c>
    </row>
    <row r="6" spans="2:27" ht="12.75">
      <c r="B6" s="13"/>
      <c r="C6" s="13"/>
      <c r="D6" s="13"/>
      <c r="E6" s="7"/>
      <c r="G6" s="7"/>
      <c r="I6" s="68"/>
      <c r="K6" s="28"/>
      <c r="L6" s="28"/>
      <c r="O6" s="7"/>
      <c r="P6" s="7"/>
      <c r="R6" s="166"/>
      <c r="S6" s="176">
        <v>2</v>
      </c>
      <c r="T6" s="294" t="s">
        <v>1904</v>
      </c>
      <c r="U6" s="295" t="s">
        <v>1500</v>
      </c>
      <c r="V6" s="196"/>
      <c r="W6" s="26"/>
      <c r="X6" s="166"/>
      <c r="Y6" s="176">
        <v>2</v>
      </c>
      <c r="Z6" s="294" t="s">
        <v>1910</v>
      </c>
      <c r="AA6" s="295" t="s">
        <v>1510</v>
      </c>
    </row>
    <row r="7" spans="1:27" ht="12.75">
      <c r="A7" s="1">
        <v>1</v>
      </c>
      <c r="B7" s="30" t="s">
        <v>1500</v>
      </c>
      <c r="C7" s="88">
        <v>2</v>
      </c>
      <c r="D7" s="289">
        <v>2</v>
      </c>
      <c r="E7" s="85" t="s">
        <v>653</v>
      </c>
      <c r="F7" s="1">
        <v>1</v>
      </c>
      <c r="G7" s="109">
        <v>1</v>
      </c>
      <c r="H7" s="1">
        <v>1</v>
      </c>
      <c r="I7" s="68">
        <v>1</v>
      </c>
      <c r="J7" s="30" t="s">
        <v>1510</v>
      </c>
      <c r="K7" s="88">
        <v>2</v>
      </c>
      <c r="L7" s="289">
        <v>2</v>
      </c>
      <c r="M7" s="212" t="s">
        <v>654</v>
      </c>
      <c r="N7" s="109">
        <v>1</v>
      </c>
      <c r="O7" s="109">
        <v>1</v>
      </c>
      <c r="P7" s="1">
        <v>1</v>
      </c>
      <c r="Q7" s="20"/>
      <c r="R7" s="166"/>
      <c r="S7" s="8">
        <v>3</v>
      </c>
      <c r="T7" s="38" t="s">
        <v>1905</v>
      </c>
      <c r="U7" s="30" t="s">
        <v>1500</v>
      </c>
      <c r="V7" s="196"/>
      <c r="W7" s="20"/>
      <c r="X7" s="166"/>
      <c r="Y7" s="8">
        <v>3</v>
      </c>
      <c r="Z7" s="38" t="s">
        <v>1911</v>
      </c>
      <c r="AA7" s="30" t="s">
        <v>1510</v>
      </c>
    </row>
    <row r="8" spans="1:27" ht="12.75">
      <c r="A8" s="1">
        <v>2</v>
      </c>
      <c r="B8" s="30" t="s">
        <v>1649</v>
      </c>
      <c r="C8" s="88">
        <v>2</v>
      </c>
      <c r="D8" s="289">
        <v>2</v>
      </c>
      <c r="E8" s="85" t="s">
        <v>660</v>
      </c>
      <c r="F8" s="1">
        <v>2</v>
      </c>
      <c r="G8" s="109">
        <v>2</v>
      </c>
      <c r="H8" s="1">
        <v>1</v>
      </c>
      <c r="I8" s="68">
        <v>2</v>
      </c>
      <c r="J8" s="30" t="s">
        <v>1511</v>
      </c>
      <c r="K8" s="88">
        <v>2</v>
      </c>
      <c r="L8" s="289">
        <v>2</v>
      </c>
      <c r="M8" s="212" t="s">
        <v>661</v>
      </c>
      <c r="N8" s="109">
        <v>2</v>
      </c>
      <c r="O8" s="109">
        <v>2</v>
      </c>
      <c r="P8" s="1">
        <v>1</v>
      </c>
      <c r="R8" s="166"/>
      <c r="S8" s="176">
        <v>4</v>
      </c>
      <c r="T8" s="294" t="s">
        <v>1524</v>
      </c>
      <c r="U8" s="295" t="s">
        <v>1500</v>
      </c>
      <c r="V8" s="196"/>
      <c r="W8" s="26"/>
      <c r="X8" s="166"/>
      <c r="Y8" s="176">
        <v>4</v>
      </c>
      <c r="Z8" s="294" t="s">
        <v>1543</v>
      </c>
      <c r="AA8" s="295" t="s">
        <v>1510</v>
      </c>
    </row>
    <row r="9" spans="1:27" ht="12.75">
      <c r="A9" s="1">
        <v>3</v>
      </c>
      <c r="B9" s="36" t="s">
        <v>1501</v>
      </c>
      <c r="C9" s="88">
        <v>2</v>
      </c>
      <c r="D9" s="289">
        <v>2</v>
      </c>
      <c r="E9" s="85" t="s">
        <v>655</v>
      </c>
      <c r="F9" s="1">
        <v>3</v>
      </c>
      <c r="G9" s="404">
        <v>3</v>
      </c>
      <c r="H9" s="1">
        <v>1</v>
      </c>
      <c r="I9" s="68">
        <v>3</v>
      </c>
      <c r="J9" s="36" t="s">
        <v>1512</v>
      </c>
      <c r="K9" s="88">
        <v>2</v>
      </c>
      <c r="L9" s="289">
        <v>2</v>
      </c>
      <c r="M9" s="212" t="s">
        <v>658</v>
      </c>
      <c r="N9" s="109">
        <v>3</v>
      </c>
      <c r="O9" s="404">
        <v>3</v>
      </c>
      <c r="P9" s="1">
        <v>1</v>
      </c>
      <c r="R9" s="166"/>
      <c r="T9" s="38"/>
      <c r="U9" s="38"/>
      <c r="V9" s="196"/>
      <c r="W9" s="26"/>
      <c r="X9" s="166"/>
      <c r="Y9" s="8"/>
      <c r="Z9" s="38"/>
      <c r="AA9" s="38"/>
    </row>
    <row r="10" spans="1:27" ht="12.75">
      <c r="A10" s="1">
        <v>4</v>
      </c>
      <c r="B10" s="36" t="s">
        <v>1502</v>
      </c>
      <c r="C10" s="88">
        <v>2</v>
      </c>
      <c r="D10" s="289">
        <v>2</v>
      </c>
      <c r="E10" s="85" t="s">
        <v>663</v>
      </c>
      <c r="F10" s="1">
        <v>4</v>
      </c>
      <c r="G10" s="404">
        <v>4</v>
      </c>
      <c r="H10" s="1">
        <v>1</v>
      </c>
      <c r="I10" s="68">
        <v>4</v>
      </c>
      <c r="J10" s="36" t="s">
        <v>1513</v>
      </c>
      <c r="K10" s="88">
        <v>2</v>
      </c>
      <c r="L10" s="289">
        <v>2</v>
      </c>
      <c r="M10" s="212" t="s">
        <v>664</v>
      </c>
      <c r="N10" s="109">
        <v>4</v>
      </c>
      <c r="O10" s="404">
        <v>4</v>
      </c>
      <c r="P10" s="1">
        <v>1</v>
      </c>
      <c r="Q10" s="247" t="s">
        <v>660</v>
      </c>
      <c r="R10" s="171" t="s">
        <v>1527</v>
      </c>
      <c r="S10" s="8">
        <v>1</v>
      </c>
      <c r="T10" s="38" t="s">
        <v>1525</v>
      </c>
      <c r="U10" s="30" t="s">
        <v>1649</v>
      </c>
      <c r="V10" s="195"/>
      <c r="W10" s="247" t="s">
        <v>661</v>
      </c>
      <c r="X10" s="171" t="s">
        <v>1527</v>
      </c>
      <c r="Y10" s="8">
        <v>1</v>
      </c>
      <c r="Z10" s="38" t="s">
        <v>1544</v>
      </c>
      <c r="AA10" s="30" t="s">
        <v>1511</v>
      </c>
    </row>
    <row r="11" spans="1:27" ht="12.75">
      <c r="A11" s="1">
        <v>5</v>
      </c>
      <c r="B11" s="36" t="s">
        <v>657</v>
      </c>
      <c r="C11" s="76">
        <v>2</v>
      </c>
      <c r="D11" s="279">
        <v>2</v>
      </c>
      <c r="E11" s="85" t="s">
        <v>666</v>
      </c>
      <c r="F11" s="1">
        <v>5</v>
      </c>
      <c r="G11" s="404">
        <v>5</v>
      </c>
      <c r="H11" s="1">
        <v>1</v>
      </c>
      <c r="I11" s="68">
        <v>5</v>
      </c>
      <c r="J11" s="36" t="s">
        <v>1679</v>
      </c>
      <c r="K11" s="76">
        <v>2</v>
      </c>
      <c r="L11" s="279">
        <v>2</v>
      </c>
      <c r="M11" s="212" t="s">
        <v>667</v>
      </c>
      <c r="N11" s="109">
        <v>5</v>
      </c>
      <c r="O11" s="404">
        <v>5</v>
      </c>
      <c r="P11" s="1">
        <v>1</v>
      </c>
      <c r="Q11"/>
      <c r="R11" s="166"/>
      <c r="S11" s="176">
        <v>2</v>
      </c>
      <c r="T11" s="294" t="s">
        <v>1906</v>
      </c>
      <c r="U11" s="295" t="s">
        <v>1649</v>
      </c>
      <c r="V11" s="195"/>
      <c r="W11"/>
      <c r="X11" s="166"/>
      <c r="Y11" s="176">
        <v>2</v>
      </c>
      <c r="Z11" s="294" t="s">
        <v>1912</v>
      </c>
      <c r="AA11" s="295" t="s">
        <v>1511</v>
      </c>
    </row>
    <row r="12" spans="1:27" ht="12.75">
      <c r="A12" s="1">
        <v>6</v>
      </c>
      <c r="B12" s="36" t="s">
        <v>1503</v>
      </c>
      <c r="C12" s="76">
        <v>2</v>
      </c>
      <c r="D12" s="279">
        <v>2</v>
      </c>
      <c r="E12" s="85" t="s">
        <v>1496</v>
      </c>
      <c r="F12" s="1">
        <v>6</v>
      </c>
      <c r="G12" s="404">
        <v>6</v>
      </c>
      <c r="H12" s="1">
        <v>1</v>
      </c>
      <c r="I12" s="68">
        <v>6</v>
      </c>
      <c r="J12" s="36" t="s">
        <v>1515</v>
      </c>
      <c r="K12" s="76">
        <v>2</v>
      </c>
      <c r="L12" s="279">
        <v>2</v>
      </c>
      <c r="M12" s="212" t="s">
        <v>1506</v>
      </c>
      <c r="N12" s="109">
        <v>6</v>
      </c>
      <c r="O12" s="404">
        <v>6</v>
      </c>
      <c r="P12" s="1">
        <v>1</v>
      </c>
      <c r="Q12"/>
      <c r="R12" s="166"/>
      <c r="S12" s="8">
        <v>3</v>
      </c>
      <c r="T12" s="38" t="s">
        <v>1907</v>
      </c>
      <c r="U12" s="30" t="s">
        <v>1649</v>
      </c>
      <c r="V12" s="195"/>
      <c r="W12"/>
      <c r="X12" s="166"/>
      <c r="Y12" s="8">
        <v>3</v>
      </c>
      <c r="Z12" s="38" t="s">
        <v>1913</v>
      </c>
      <c r="AA12" s="30" t="s">
        <v>1511</v>
      </c>
    </row>
    <row r="13" spans="1:27" ht="12.75">
      <c r="A13" s="1">
        <v>7</v>
      </c>
      <c r="B13" s="36" t="s">
        <v>662</v>
      </c>
      <c r="C13" s="31">
        <v>2</v>
      </c>
      <c r="D13" s="277">
        <v>2</v>
      </c>
      <c r="E13" s="19" t="s">
        <v>1497</v>
      </c>
      <c r="F13" s="1">
        <v>7</v>
      </c>
      <c r="G13" s="404">
        <v>7</v>
      </c>
      <c r="H13" s="1">
        <v>1</v>
      </c>
      <c r="I13" s="68">
        <v>7</v>
      </c>
      <c r="J13" s="36" t="s">
        <v>1680</v>
      </c>
      <c r="K13" s="31">
        <v>2</v>
      </c>
      <c r="L13" s="277">
        <v>2</v>
      </c>
      <c r="M13" s="263" t="s">
        <v>1507</v>
      </c>
      <c r="N13" s="109">
        <v>7</v>
      </c>
      <c r="O13" s="404">
        <v>7</v>
      </c>
      <c r="P13" s="1">
        <v>1</v>
      </c>
      <c r="Q13"/>
      <c r="R13" s="166"/>
      <c r="S13" s="176">
        <v>4</v>
      </c>
      <c r="T13" s="294" t="s">
        <v>1526</v>
      </c>
      <c r="U13" s="295" t="s">
        <v>1649</v>
      </c>
      <c r="V13" s="195"/>
      <c r="W13"/>
      <c r="X13" s="166"/>
      <c r="Y13" s="176">
        <v>4</v>
      </c>
      <c r="Z13" s="294" t="s">
        <v>1545</v>
      </c>
      <c r="AA13" s="295" t="s">
        <v>1511</v>
      </c>
    </row>
    <row r="14" spans="1:27" ht="12.75">
      <c r="A14" s="1">
        <v>8</v>
      </c>
      <c r="B14" s="266" t="s">
        <v>1719</v>
      </c>
      <c r="C14" s="24">
        <v>1</v>
      </c>
      <c r="D14" s="278">
        <v>1</v>
      </c>
      <c r="E14" s="34"/>
      <c r="G14" s="404"/>
      <c r="H14" s="1"/>
      <c r="I14" s="68">
        <v>8</v>
      </c>
      <c r="J14" s="266" t="s">
        <v>1720</v>
      </c>
      <c r="K14" s="24">
        <v>1</v>
      </c>
      <c r="L14" s="278">
        <v>1</v>
      </c>
      <c r="M14" s="264"/>
      <c r="O14" s="404"/>
      <c r="P14" s="1"/>
      <c r="Q14"/>
      <c r="R14" s="174"/>
      <c r="S14"/>
      <c r="T14" s="141"/>
      <c r="U14" s="141"/>
      <c r="V14" s="195"/>
      <c r="W14"/>
      <c r="X14" s="174"/>
      <c r="Y14"/>
      <c r="Z14" s="141"/>
      <c r="AA14" s="141"/>
    </row>
    <row r="15" spans="1:27" ht="12.75">
      <c r="A15" s="1">
        <v>9</v>
      </c>
      <c r="B15" s="36" t="s">
        <v>665</v>
      </c>
      <c r="C15" s="28">
        <v>6</v>
      </c>
      <c r="D15" s="28"/>
      <c r="E15" s="16" t="s">
        <v>1498</v>
      </c>
      <c r="F15" s="1">
        <v>8</v>
      </c>
      <c r="G15" s="404">
        <v>8</v>
      </c>
      <c r="H15" s="1">
        <v>1</v>
      </c>
      <c r="I15" s="68">
        <v>9</v>
      </c>
      <c r="J15" s="36" t="s">
        <v>1517</v>
      </c>
      <c r="K15" s="28">
        <v>6</v>
      </c>
      <c r="L15" s="28"/>
      <c r="M15" s="21" t="s">
        <v>1508</v>
      </c>
      <c r="N15" s="109">
        <v>8</v>
      </c>
      <c r="O15" s="404">
        <v>8</v>
      </c>
      <c r="P15" s="1">
        <v>1</v>
      </c>
      <c r="Q15" s="247" t="s">
        <v>655</v>
      </c>
      <c r="R15" s="171" t="s">
        <v>1528</v>
      </c>
      <c r="S15" s="8">
        <v>1</v>
      </c>
      <c r="T15" s="38" t="s">
        <v>656</v>
      </c>
      <c r="U15" s="30" t="s">
        <v>1501</v>
      </c>
      <c r="V15" s="196"/>
      <c r="W15" s="247" t="s">
        <v>658</v>
      </c>
      <c r="X15" s="171" t="s">
        <v>1528</v>
      </c>
      <c r="Y15" s="8">
        <v>1</v>
      </c>
      <c r="Z15" s="38" t="s">
        <v>659</v>
      </c>
      <c r="AA15" s="30" t="s">
        <v>1512</v>
      </c>
    </row>
    <row r="16" spans="1:27" ht="12.75">
      <c r="A16" s="1">
        <v>10</v>
      </c>
      <c r="B16" s="30" t="s">
        <v>1505</v>
      </c>
      <c r="C16" s="76">
        <v>3</v>
      </c>
      <c r="D16" s="279">
        <v>3</v>
      </c>
      <c r="E16" s="85" t="s">
        <v>669</v>
      </c>
      <c r="F16" s="1">
        <v>9</v>
      </c>
      <c r="G16" s="404">
        <v>9</v>
      </c>
      <c r="H16" s="1">
        <v>1</v>
      </c>
      <c r="I16" s="68">
        <v>10</v>
      </c>
      <c r="J16" s="30" t="s">
        <v>1518</v>
      </c>
      <c r="K16" s="76">
        <v>3</v>
      </c>
      <c r="L16" s="279">
        <v>3</v>
      </c>
      <c r="M16" s="212" t="s">
        <v>670</v>
      </c>
      <c r="N16" s="109">
        <v>9</v>
      </c>
      <c r="O16" s="404">
        <v>9</v>
      </c>
      <c r="P16" s="1">
        <v>1</v>
      </c>
      <c r="Q16"/>
      <c r="R16" s="166"/>
      <c r="S16" s="176">
        <v>2</v>
      </c>
      <c r="T16" s="294" t="s">
        <v>1908</v>
      </c>
      <c r="U16" s="295" t="s">
        <v>1501</v>
      </c>
      <c r="V16" s="198"/>
      <c r="W16"/>
      <c r="X16" s="166"/>
      <c r="Y16" s="176">
        <v>2</v>
      </c>
      <c r="Z16" s="294" t="s">
        <v>1914</v>
      </c>
      <c r="AA16" s="295" t="s">
        <v>1512</v>
      </c>
    </row>
    <row r="17" spans="1:27" ht="12.75">
      <c r="A17" s="1">
        <v>11</v>
      </c>
      <c r="B17" s="30" t="s">
        <v>668</v>
      </c>
      <c r="C17" s="28">
        <v>6</v>
      </c>
      <c r="D17" s="28"/>
      <c r="E17" s="16" t="s">
        <v>673</v>
      </c>
      <c r="F17" s="1">
        <v>10</v>
      </c>
      <c r="G17" s="404">
        <v>10</v>
      </c>
      <c r="H17" s="1">
        <v>1</v>
      </c>
      <c r="I17" s="68">
        <v>11</v>
      </c>
      <c r="J17" s="30" t="s">
        <v>1519</v>
      </c>
      <c r="K17" s="28">
        <v>6</v>
      </c>
      <c r="L17" s="28"/>
      <c r="M17" s="21" t="s">
        <v>674</v>
      </c>
      <c r="N17" s="109">
        <v>10</v>
      </c>
      <c r="O17" s="404">
        <v>10</v>
      </c>
      <c r="P17" s="1">
        <v>1</v>
      </c>
      <c r="Q17"/>
      <c r="R17" s="166"/>
      <c r="S17" s="8">
        <v>3</v>
      </c>
      <c r="T17" s="38" t="s">
        <v>1909</v>
      </c>
      <c r="U17" s="30" t="s">
        <v>1501</v>
      </c>
      <c r="V17" s="196"/>
      <c r="W17"/>
      <c r="X17" s="166"/>
      <c r="Y17" s="8">
        <v>3</v>
      </c>
      <c r="Z17" s="38" t="s">
        <v>1915</v>
      </c>
      <c r="AA17" s="30" t="s">
        <v>1512</v>
      </c>
    </row>
    <row r="18" spans="1:27" ht="12.75">
      <c r="A18" s="1">
        <v>12</v>
      </c>
      <c r="B18" s="30" t="s">
        <v>1495</v>
      </c>
      <c r="C18" s="76">
        <v>2</v>
      </c>
      <c r="D18" s="279">
        <v>2</v>
      </c>
      <c r="E18" s="85" t="s">
        <v>1499</v>
      </c>
      <c r="F18" s="1">
        <v>11</v>
      </c>
      <c r="G18" s="404">
        <v>1</v>
      </c>
      <c r="H18" s="1">
        <v>2</v>
      </c>
      <c r="I18" s="68">
        <v>12</v>
      </c>
      <c r="J18" s="30" t="s">
        <v>2057</v>
      </c>
      <c r="K18" s="76">
        <v>2</v>
      </c>
      <c r="L18" s="279">
        <v>2</v>
      </c>
      <c r="M18" s="212" t="s">
        <v>1509</v>
      </c>
      <c r="N18" s="109">
        <v>11</v>
      </c>
      <c r="O18" s="404">
        <v>1</v>
      </c>
      <c r="P18" s="1">
        <v>2</v>
      </c>
      <c r="R18" s="166"/>
      <c r="S18" s="176">
        <v>4</v>
      </c>
      <c r="T18" s="294" t="s">
        <v>1529</v>
      </c>
      <c r="U18" s="295" t="s">
        <v>1501</v>
      </c>
      <c r="V18" s="198"/>
      <c r="W18" s="26"/>
      <c r="X18" s="166"/>
      <c r="Y18" s="176">
        <v>4</v>
      </c>
      <c r="Z18" s="294" t="s">
        <v>1546</v>
      </c>
      <c r="AA18" s="295" t="s">
        <v>1512</v>
      </c>
    </row>
    <row r="19" spans="1:27" ht="12.75">
      <c r="A19" s="1">
        <v>13</v>
      </c>
      <c r="B19" s="30" t="s">
        <v>675</v>
      </c>
      <c r="C19" s="21">
        <v>6</v>
      </c>
      <c r="D19" s="21"/>
      <c r="E19" s="30" t="s">
        <v>676</v>
      </c>
      <c r="F19" s="1">
        <v>12</v>
      </c>
      <c r="G19" s="404">
        <v>2</v>
      </c>
      <c r="H19" s="1">
        <v>2</v>
      </c>
      <c r="I19" s="68">
        <v>13</v>
      </c>
      <c r="J19" s="30" t="s">
        <v>1520</v>
      </c>
      <c r="K19" s="21">
        <v>6</v>
      </c>
      <c r="L19" s="21"/>
      <c r="M19" s="21" t="s">
        <v>677</v>
      </c>
      <c r="N19" s="109">
        <v>12</v>
      </c>
      <c r="O19" s="404">
        <v>2</v>
      </c>
      <c r="P19" s="1">
        <v>2</v>
      </c>
      <c r="R19" s="166"/>
      <c r="T19" s="47"/>
      <c r="U19" s="22"/>
      <c r="V19" s="196"/>
      <c r="W19" s="26"/>
      <c r="X19" s="166"/>
      <c r="Y19" s="8"/>
      <c r="Z19" s="47"/>
      <c r="AA19" s="22"/>
    </row>
    <row r="20" spans="1:27" ht="12.75">
      <c r="A20" s="1">
        <v>14</v>
      </c>
      <c r="B20" s="30" t="s">
        <v>2060</v>
      </c>
      <c r="C20" s="21">
        <v>6</v>
      </c>
      <c r="D20" s="21"/>
      <c r="E20" s="30" t="s">
        <v>678</v>
      </c>
      <c r="F20" s="1">
        <v>13</v>
      </c>
      <c r="G20" s="404">
        <v>3</v>
      </c>
      <c r="H20" s="1">
        <v>2</v>
      </c>
      <c r="I20" s="68">
        <v>14</v>
      </c>
      <c r="J20" s="30" t="s">
        <v>2061</v>
      </c>
      <c r="K20" s="21">
        <v>6</v>
      </c>
      <c r="L20" s="21"/>
      <c r="M20" s="21" t="s">
        <v>679</v>
      </c>
      <c r="N20" s="109">
        <v>13</v>
      </c>
      <c r="O20" s="404">
        <v>3</v>
      </c>
      <c r="P20" s="1">
        <v>2</v>
      </c>
      <c r="Q20" s="247" t="s">
        <v>663</v>
      </c>
      <c r="R20" s="171" t="s">
        <v>1530</v>
      </c>
      <c r="S20" s="8">
        <v>1</v>
      </c>
      <c r="T20" s="38" t="s">
        <v>671</v>
      </c>
      <c r="U20" s="30" t="s">
        <v>1502</v>
      </c>
      <c r="V20" s="195"/>
      <c r="W20" s="247" t="s">
        <v>664</v>
      </c>
      <c r="X20" s="171" t="s">
        <v>1530</v>
      </c>
      <c r="Y20" s="8">
        <v>1</v>
      </c>
      <c r="Z20" s="38" t="s">
        <v>672</v>
      </c>
      <c r="AA20" s="30" t="s">
        <v>1513</v>
      </c>
    </row>
    <row r="21" spans="1:27" ht="12.75">
      <c r="A21" s="1">
        <v>15</v>
      </c>
      <c r="B21" s="30" t="s">
        <v>680</v>
      </c>
      <c r="C21" s="21">
        <v>6</v>
      </c>
      <c r="D21" s="21"/>
      <c r="E21" s="30" t="s">
        <v>681</v>
      </c>
      <c r="F21" s="1">
        <v>14</v>
      </c>
      <c r="G21" s="404">
        <v>4</v>
      </c>
      <c r="H21" s="1">
        <v>2</v>
      </c>
      <c r="I21" s="68">
        <v>15</v>
      </c>
      <c r="J21" s="30" t="s">
        <v>1521</v>
      </c>
      <c r="K21" s="21">
        <v>6</v>
      </c>
      <c r="L21" s="21"/>
      <c r="M21" s="21" t="s">
        <v>682</v>
      </c>
      <c r="N21" s="109">
        <v>14</v>
      </c>
      <c r="O21" s="404">
        <v>4</v>
      </c>
      <c r="P21" s="1">
        <v>2</v>
      </c>
      <c r="Q21"/>
      <c r="R21" s="166"/>
      <c r="S21" s="176">
        <v>2</v>
      </c>
      <c r="T21" s="294" t="s">
        <v>1916</v>
      </c>
      <c r="U21" s="295" t="s">
        <v>1502</v>
      </c>
      <c r="V21" s="199"/>
      <c r="W21"/>
      <c r="X21" s="166"/>
      <c r="Y21" s="176">
        <v>2</v>
      </c>
      <c r="Z21" s="294" t="s">
        <v>1926</v>
      </c>
      <c r="AA21" s="295" t="s">
        <v>1513</v>
      </c>
    </row>
    <row r="22" spans="1:27" ht="12.75">
      <c r="A22" s="1">
        <v>16</v>
      </c>
      <c r="B22" s="30" t="s">
        <v>683</v>
      </c>
      <c r="C22" s="21">
        <v>6</v>
      </c>
      <c r="D22" s="21"/>
      <c r="E22" s="29" t="s">
        <v>684</v>
      </c>
      <c r="F22" s="1">
        <v>15</v>
      </c>
      <c r="G22" s="404">
        <v>5</v>
      </c>
      <c r="H22" s="1">
        <v>2</v>
      </c>
      <c r="I22" s="68">
        <v>16</v>
      </c>
      <c r="J22" s="30" t="s">
        <v>1522</v>
      </c>
      <c r="K22" s="21">
        <v>6</v>
      </c>
      <c r="L22" s="21"/>
      <c r="M22" s="21" t="s">
        <v>685</v>
      </c>
      <c r="N22" s="109">
        <v>15</v>
      </c>
      <c r="O22" s="404">
        <v>5</v>
      </c>
      <c r="P22" s="1">
        <v>2</v>
      </c>
      <c r="Q22" s="39"/>
      <c r="R22" s="166"/>
      <c r="S22" s="8">
        <v>3</v>
      </c>
      <c r="T22" s="38" t="s">
        <v>1917</v>
      </c>
      <c r="U22" s="30" t="s">
        <v>1502</v>
      </c>
      <c r="V22" s="199"/>
      <c r="W22" s="39"/>
      <c r="X22" s="166"/>
      <c r="Y22" s="8">
        <v>3</v>
      </c>
      <c r="Z22" s="38" t="s">
        <v>1927</v>
      </c>
      <c r="AA22" s="30" t="s">
        <v>1513</v>
      </c>
    </row>
    <row r="23" spans="2:27" ht="12.75">
      <c r="B23" s="27"/>
      <c r="C23" s="28"/>
      <c r="D23" s="28"/>
      <c r="E23" s="30"/>
      <c r="G23" s="404"/>
      <c r="H23" s="399"/>
      <c r="I23" s="68"/>
      <c r="J23" s="28"/>
      <c r="K23" s="28"/>
      <c r="L23" s="28"/>
      <c r="M23" s="30"/>
      <c r="O23" s="406"/>
      <c r="P23" s="406"/>
      <c r="R23" s="166"/>
      <c r="S23" s="176">
        <v>4</v>
      </c>
      <c r="T23" s="294" t="s">
        <v>1531</v>
      </c>
      <c r="U23" s="295" t="s">
        <v>1502</v>
      </c>
      <c r="V23" s="195"/>
      <c r="W23" s="26"/>
      <c r="X23" s="166"/>
      <c r="Y23" s="176">
        <v>4</v>
      </c>
      <c r="Z23" s="294" t="s">
        <v>1547</v>
      </c>
      <c r="AA23" s="295" t="s">
        <v>1513</v>
      </c>
    </row>
    <row r="24" spans="1:27" ht="12.75">
      <c r="A24" s="95">
        <v>17</v>
      </c>
      <c r="B24" s="69" t="s">
        <v>14</v>
      </c>
      <c r="C24" s="86">
        <v>8</v>
      </c>
      <c r="D24" s="86"/>
      <c r="E24" s="86"/>
      <c r="F24" s="95">
        <v>16</v>
      </c>
      <c r="G24" s="259">
        <v>6</v>
      </c>
      <c r="H24" s="396">
        <v>2</v>
      </c>
      <c r="I24" s="209">
        <v>17</v>
      </c>
      <c r="J24" s="69" t="s">
        <v>19</v>
      </c>
      <c r="K24" s="83">
        <v>8</v>
      </c>
      <c r="L24" s="83"/>
      <c r="M24" s="21"/>
      <c r="N24" s="259">
        <v>16</v>
      </c>
      <c r="O24" s="259">
        <v>6</v>
      </c>
      <c r="P24" s="396">
        <v>2</v>
      </c>
      <c r="Q24" s="73"/>
      <c r="R24" s="166"/>
      <c r="S24"/>
      <c r="T24" s="141"/>
      <c r="U24" s="38"/>
      <c r="V24" s="199"/>
      <c r="W24" s="26"/>
      <c r="X24" s="166"/>
      <c r="Y24"/>
      <c r="Z24" s="141"/>
      <c r="AA24" s="38"/>
    </row>
    <row r="25" spans="1:27" ht="12.75">
      <c r="A25" s="95">
        <v>18</v>
      </c>
      <c r="B25" s="69" t="s">
        <v>13</v>
      </c>
      <c r="C25" s="83">
        <v>8</v>
      </c>
      <c r="D25" s="83"/>
      <c r="E25" s="86"/>
      <c r="F25" s="95">
        <v>17</v>
      </c>
      <c r="G25" s="259">
        <v>7</v>
      </c>
      <c r="H25" s="396">
        <v>2</v>
      </c>
      <c r="I25" s="209">
        <v>18</v>
      </c>
      <c r="J25" s="69" t="s">
        <v>20</v>
      </c>
      <c r="K25" s="83">
        <v>8</v>
      </c>
      <c r="L25" s="83"/>
      <c r="M25" s="79"/>
      <c r="N25" s="259">
        <v>17</v>
      </c>
      <c r="O25" s="259">
        <v>7</v>
      </c>
      <c r="P25" s="396">
        <v>2</v>
      </c>
      <c r="Q25" s="247" t="s">
        <v>666</v>
      </c>
      <c r="R25" s="171" t="s">
        <v>1456</v>
      </c>
      <c r="S25" s="8">
        <v>1</v>
      </c>
      <c r="T25" s="38" t="s">
        <v>1533</v>
      </c>
      <c r="U25" s="30" t="s">
        <v>1534</v>
      </c>
      <c r="V25" s="199"/>
      <c r="W25" s="247" t="s">
        <v>667</v>
      </c>
      <c r="X25" s="171" t="s">
        <v>1456</v>
      </c>
      <c r="Y25" s="8">
        <v>1</v>
      </c>
      <c r="Z25" s="38" t="s">
        <v>1548</v>
      </c>
      <c r="AA25" s="30" t="s">
        <v>1514</v>
      </c>
    </row>
    <row r="26" spans="2:27" ht="12.75">
      <c r="B26" s="27"/>
      <c r="C26" s="28"/>
      <c r="D26" s="28"/>
      <c r="E26" s="27"/>
      <c r="G26" s="28"/>
      <c r="I26" s="68"/>
      <c r="J26" s="28"/>
      <c r="K26" s="28"/>
      <c r="L26" s="28"/>
      <c r="M26" s="27"/>
      <c r="R26" s="166"/>
      <c r="S26" s="176">
        <v>2</v>
      </c>
      <c r="T26" s="294" t="s">
        <v>1918</v>
      </c>
      <c r="U26" s="295" t="s">
        <v>657</v>
      </c>
      <c r="V26" s="200"/>
      <c r="W26" s="26"/>
      <c r="X26" s="166"/>
      <c r="Y26" s="176">
        <v>2</v>
      </c>
      <c r="Z26" s="294" t="s">
        <v>1928</v>
      </c>
      <c r="AA26" s="295" t="s">
        <v>1679</v>
      </c>
    </row>
    <row r="27" spans="1:27" ht="12.75">
      <c r="A27" s="1">
        <v>19</v>
      </c>
      <c r="B27" s="27" t="s">
        <v>686</v>
      </c>
      <c r="C27" s="28">
        <v>6</v>
      </c>
      <c r="D27" s="28"/>
      <c r="E27" s="22" t="s">
        <v>687</v>
      </c>
      <c r="F27" s="1">
        <v>18</v>
      </c>
      <c r="G27" s="28"/>
      <c r="I27" s="68">
        <v>19</v>
      </c>
      <c r="J27" s="27" t="s">
        <v>688</v>
      </c>
      <c r="K27" s="28">
        <v>6</v>
      </c>
      <c r="L27" s="28"/>
      <c r="M27" s="27" t="s">
        <v>689</v>
      </c>
      <c r="N27" s="109">
        <v>18</v>
      </c>
      <c r="R27" s="166"/>
      <c r="S27" s="8">
        <v>3</v>
      </c>
      <c r="T27" s="38" t="s">
        <v>1919</v>
      </c>
      <c r="U27" s="30" t="s">
        <v>1534</v>
      </c>
      <c r="V27" s="200"/>
      <c r="W27" s="26"/>
      <c r="X27" s="166"/>
      <c r="Y27" s="8">
        <v>3</v>
      </c>
      <c r="Z27" s="38" t="s">
        <v>1929</v>
      </c>
      <c r="AA27" s="30" t="s">
        <v>1514</v>
      </c>
    </row>
    <row r="28" spans="1:27" ht="12.75">
      <c r="A28" s="1">
        <v>20</v>
      </c>
      <c r="B28" s="27" t="s">
        <v>690</v>
      </c>
      <c r="C28" s="28">
        <v>6</v>
      </c>
      <c r="D28" s="28"/>
      <c r="E28" s="27" t="s">
        <v>691</v>
      </c>
      <c r="F28" s="1">
        <v>19</v>
      </c>
      <c r="G28" s="28"/>
      <c r="I28" s="68">
        <v>20</v>
      </c>
      <c r="J28" s="27" t="s">
        <v>692</v>
      </c>
      <c r="K28" s="28">
        <v>6</v>
      </c>
      <c r="L28" s="28"/>
      <c r="M28" s="27" t="s">
        <v>693</v>
      </c>
      <c r="N28" s="109">
        <v>19</v>
      </c>
      <c r="R28" s="166"/>
      <c r="S28" s="176">
        <v>4</v>
      </c>
      <c r="T28" s="294" t="s">
        <v>1532</v>
      </c>
      <c r="U28" s="295" t="s">
        <v>657</v>
      </c>
      <c r="V28" s="195"/>
      <c r="W28" s="26"/>
      <c r="X28" s="166"/>
      <c r="Y28" s="176">
        <v>4</v>
      </c>
      <c r="Z28" s="294" t="s">
        <v>1549</v>
      </c>
      <c r="AA28" s="295" t="s">
        <v>1679</v>
      </c>
    </row>
    <row r="29" spans="1:27" ht="12.75">
      <c r="A29" s="1">
        <v>21</v>
      </c>
      <c r="B29" s="27" t="s">
        <v>694</v>
      </c>
      <c r="C29" s="28">
        <v>6</v>
      </c>
      <c r="D29" s="28"/>
      <c r="E29" s="27" t="s">
        <v>695</v>
      </c>
      <c r="F29" s="1">
        <v>20</v>
      </c>
      <c r="G29" s="28"/>
      <c r="I29" s="68">
        <v>21</v>
      </c>
      <c r="J29" s="27" t="s">
        <v>696</v>
      </c>
      <c r="K29" s="28">
        <v>6</v>
      </c>
      <c r="L29" s="28"/>
      <c r="M29" s="27" t="s">
        <v>697</v>
      </c>
      <c r="N29" s="109">
        <v>20</v>
      </c>
      <c r="Q29"/>
      <c r="R29" s="174"/>
      <c r="S29"/>
      <c r="T29" s="141"/>
      <c r="U29" s="38"/>
      <c r="V29" s="195"/>
      <c r="W29"/>
      <c r="X29" s="174"/>
      <c r="Y29"/>
      <c r="Z29" s="141"/>
      <c r="AA29" s="38"/>
    </row>
    <row r="30" spans="1:27" ht="12.75">
      <c r="A30" s="1">
        <v>22</v>
      </c>
      <c r="B30" s="27" t="s">
        <v>698</v>
      </c>
      <c r="C30" s="28">
        <v>6</v>
      </c>
      <c r="D30" s="28"/>
      <c r="E30" s="27" t="s">
        <v>699</v>
      </c>
      <c r="F30" s="1">
        <v>21</v>
      </c>
      <c r="G30" s="28"/>
      <c r="I30" s="68">
        <v>22</v>
      </c>
      <c r="J30" s="27" t="s">
        <v>700</v>
      </c>
      <c r="K30" s="28">
        <v>6</v>
      </c>
      <c r="L30" s="28"/>
      <c r="M30" s="27" t="s">
        <v>701</v>
      </c>
      <c r="N30" s="109">
        <v>21</v>
      </c>
      <c r="Q30" s="247" t="s">
        <v>1496</v>
      </c>
      <c r="R30" s="171" t="s">
        <v>1457</v>
      </c>
      <c r="S30" s="8">
        <v>1</v>
      </c>
      <c r="T30" s="38" t="s">
        <v>1535</v>
      </c>
      <c r="U30" s="36" t="s">
        <v>1503</v>
      </c>
      <c r="V30" s="195"/>
      <c r="W30" s="247" t="s">
        <v>1506</v>
      </c>
      <c r="X30" s="171" t="s">
        <v>1457</v>
      </c>
      <c r="Y30" s="8">
        <v>1</v>
      </c>
      <c r="Z30" s="38" t="s">
        <v>1550</v>
      </c>
      <c r="AA30" s="36" t="s">
        <v>1515</v>
      </c>
    </row>
    <row r="31" spans="1:27" ht="12.75">
      <c r="A31" s="1">
        <v>23</v>
      </c>
      <c r="B31" s="27" t="s">
        <v>702</v>
      </c>
      <c r="C31" s="28">
        <v>6</v>
      </c>
      <c r="D31" s="28"/>
      <c r="E31" s="27" t="s">
        <v>703</v>
      </c>
      <c r="F31" s="1">
        <v>22</v>
      </c>
      <c r="G31" s="28"/>
      <c r="I31" s="68">
        <v>23</v>
      </c>
      <c r="J31" s="27" t="s">
        <v>704</v>
      </c>
      <c r="K31" s="28">
        <v>6</v>
      </c>
      <c r="L31" s="28"/>
      <c r="M31" s="27" t="s">
        <v>705</v>
      </c>
      <c r="N31" s="109">
        <v>22</v>
      </c>
      <c r="R31" s="166"/>
      <c r="S31" s="176">
        <v>2</v>
      </c>
      <c r="T31" s="294" t="s">
        <v>1920</v>
      </c>
      <c r="U31" s="265" t="s">
        <v>1503</v>
      </c>
      <c r="V31" s="195"/>
      <c r="W31" s="26"/>
      <c r="X31" s="166"/>
      <c r="Y31" s="176">
        <v>2</v>
      </c>
      <c r="Z31" s="294" t="s">
        <v>1930</v>
      </c>
      <c r="AA31" s="265" t="s">
        <v>1515</v>
      </c>
    </row>
    <row r="32" spans="1:27" ht="12.75">
      <c r="A32" s="1">
        <v>24</v>
      </c>
      <c r="B32" s="27" t="s">
        <v>706</v>
      </c>
      <c r="C32" s="28">
        <v>6</v>
      </c>
      <c r="D32" s="28"/>
      <c r="E32" s="27" t="s">
        <v>707</v>
      </c>
      <c r="F32" s="1">
        <v>23</v>
      </c>
      <c r="G32" s="28"/>
      <c r="I32" s="68">
        <v>24</v>
      </c>
      <c r="J32" s="27" t="s">
        <v>708</v>
      </c>
      <c r="K32" s="28">
        <v>6</v>
      </c>
      <c r="L32" s="28"/>
      <c r="M32" s="27" t="s">
        <v>709</v>
      </c>
      <c r="N32" s="109">
        <v>23</v>
      </c>
      <c r="Q32"/>
      <c r="R32" s="166"/>
      <c r="S32" s="8">
        <v>3</v>
      </c>
      <c r="T32" s="38" t="s">
        <v>1921</v>
      </c>
      <c r="U32" s="36" t="s">
        <v>1503</v>
      </c>
      <c r="V32" s="195"/>
      <c r="W32"/>
      <c r="X32" s="166"/>
      <c r="Y32" s="8">
        <v>3</v>
      </c>
      <c r="Z32" s="38" t="s">
        <v>1931</v>
      </c>
      <c r="AA32" s="36" t="s">
        <v>1515</v>
      </c>
    </row>
    <row r="33" spans="1:27" ht="12.75">
      <c r="A33" s="1">
        <v>25</v>
      </c>
      <c r="B33" s="27" t="s">
        <v>710</v>
      </c>
      <c r="C33" s="28">
        <v>6</v>
      </c>
      <c r="D33" s="28"/>
      <c r="E33" s="27" t="s">
        <v>711</v>
      </c>
      <c r="F33" s="1">
        <v>24</v>
      </c>
      <c r="G33" s="28"/>
      <c r="I33" s="68">
        <v>25</v>
      </c>
      <c r="J33" s="27" t="s">
        <v>712</v>
      </c>
      <c r="K33" s="28">
        <v>6</v>
      </c>
      <c r="L33" s="28"/>
      <c r="M33" s="27" t="s">
        <v>713</v>
      </c>
      <c r="N33" s="109">
        <v>24</v>
      </c>
      <c r="Q33"/>
      <c r="R33" s="166"/>
      <c r="S33" s="176">
        <v>4</v>
      </c>
      <c r="T33" s="294" t="s">
        <v>1536</v>
      </c>
      <c r="U33" s="265" t="s">
        <v>1503</v>
      </c>
      <c r="V33" s="195"/>
      <c r="W33"/>
      <c r="X33" s="166"/>
      <c r="Y33" s="176">
        <v>4</v>
      </c>
      <c r="Z33" s="294" t="s">
        <v>1551</v>
      </c>
      <c r="AA33" s="265" t="s">
        <v>1515</v>
      </c>
    </row>
    <row r="34" spans="1:27" ht="12.75">
      <c r="A34" s="1">
        <v>26</v>
      </c>
      <c r="B34" s="27" t="s">
        <v>714</v>
      </c>
      <c r="C34" s="28">
        <v>6</v>
      </c>
      <c r="D34" s="28"/>
      <c r="E34" s="27" t="s">
        <v>715</v>
      </c>
      <c r="F34" s="1">
        <v>25</v>
      </c>
      <c r="G34" s="28"/>
      <c r="I34" s="68">
        <v>26</v>
      </c>
      <c r="J34" s="27" t="s">
        <v>716</v>
      </c>
      <c r="K34" s="28">
        <v>6</v>
      </c>
      <c r="L34" s="28"/>
      <c r="M34" s="27" t="s">
        <v>717</v>
      </c>
      <c r="N34" s="109">
        <v>25</v>
      </c>
      <c r="Q34"/>
      <c r="R34" s="174"/>
      <c r="T34" s="38"/>
      <c r="U34" s="38"/>
      <c r="V34" s="195"/>
      <c r="W34"/>
      <c r="X34" s="174"/>
      <c r="Y34" s="8"/>
      <c r="Z34" s="38"/>
      <c r="AA34" s="38"/>
    </row>
    <row r="35" spans="1:27" ht="12.75">
      <c r="A35" s="1">
        <v>27</v>
      </c>
      <c r="B35" s="27" t="s">
        <v>718</v>
      </c>
      <c r="C35" s="28">
        <v>6</v>
      </c>
      <c r="D35" s="28"/>
      <c r="E35" s="27" t="s">
        <v>719</v>
      </c>
      <c r="F35" s="1">
        <v>26</v>
      </c>
      <c r="G35" s="28"/>
      <c r="I35" s="68">
        <v>27</v>
      </c>
      <c r="J35" s="27" t="s">
        <v>720</v>
      </c>
      <c r="K35" s="28">
        <v>6</v>
      </c>
      <c r="L35" s="28"/>
      <c r="M35" s="27" t="s">
        <v>717</v>
      </c>
      <c r="N35" s="109">
        <v>26</v>
      </c>
      <c r="Q35" s="247" t="s">
        <v>1497</v>
      </c>
      <c r="R35" s="171" t="s">
        <v>1458</v>
      </c>
      <c r="S35" s="8">
        <v>1</v>
      </c>
      <c r="T35" s="38" t="s">
        <v>1537</v>
      </c>
      <c r="U35" s="36" t="s">
        <v>1504</v>
      </c>
      <c r="V35" s="195"/>
      <c r="W35" s="247" t="s">
        <v>1507</v>
      </c>
      <c r="X35" s="171" t="s">
        <v>1458</v>
      </c>
      <c r="Y35" s="8">
        <v>1</v>
      </c>
      <c r="Z35" s="38" t="s">
        <v>1552</v>
      </c>
      <c r="AA35" s="36" t="s">
        <v>1516</v>
      </c>
    </row>
    <row r="36" spans="1:27" ht="12.75">
      <c r="A36" s="1">
        <v>28</v>
      </c>
      <c r="B36" s="27" t="s">
        <v>721</v>
      </c>
      <c r="C36" s="28">
        <v>6</v>
      </c>
      <c r="D36" s="28"/>
      <c r="E36" s="27" t="s">
        <v>722</v>
      </c>
      <c r="F36" s="1">
        <v>27</v>
      </c>
      <c r="G36" s="28"/>
      <c r="I36" s="68">
        <v>28</v>
      </c>
      <c r="J36" s="27" t="s">
        <v>723</v>
      </c>
      <c r="K36" s="28">
        <v>6</v>
      </c>
      <c r="L36" s="28"/>
      <c r="M36" s="27" t="s">
        <v>717</v>
      </c>
      <c r="N36" s="109">
        <v>27</v>
      </c>
      <c r="R36" s="166"/>
      <c r="S36" s="167">
        <v>2</v>
      </c>
      <c r="T36" s="294" t="s">
        <v>1922</v>
      </c>
      <c r="U36" s="265" t="s">
        <v>662</v>
      </c>
      <c r="V36" s="195"/>
      <c r="W36" s="26"/>
      <c r="X36" s="166"/>
      <c r="Y36" s="167">
        <v>2</v>
      </c>
      <c r="Z36" s="294" t="s">
        <v>1932</v>
      </c>
      <c r="AA36" s="265" t="s">
        <v>1680</v>
      </c>
    </row>
    <row r="37" spans="1:27" ht="12.75">
      <c r="A37" s="1">
        <v>29</v>
      </c>
      <c r="B37" s="27" t="s">
        <v>724</v>
      </c>
      <c r="C37" s="28">
        <v>6</v>
      </c>
      <c r="D37" s="28"/>
      <c r="E37" s="27" t="s">
        <v>725</v>
      </c>
      <c r="F37" s="1">
        <v>28</v>
      </c>
      <c r="G37" s="28"/>
      <c r="I37" s="68">
        <v>29</v>
      </c>
      <c r="J37" s="27" t="s">
        <v>726</v>
      </c>
      <c r="K37" s="28">
        <v>6</v>
      </c>
      <c r="L37" s="28"/>
      <c r="M37" s="27" t="s">
        <v>717</v>
      </c>
      <c r="N37" s="109">
        <v>28</v>
      </c>
      <c r="R37" s="166"/>
      <c r="S37" s="8">
        <v>3</v>
      </c>
      <c r="T37" s="38" t="s">
        <v>1923</v>
      </c>
      <c r="U37" s="36" t="s">
        <v>1504</v>
      </c>
      <c r="V37" s="195"/>
      <c r="W37" s="26"/>
      <c r="X37" s="166"/>
      <c r="Y37" s="8">
        <v>3</v>
      </c>
      <c r="Z37" s="38" t="s">
        <v>1933</v>
      </c>
      <c r="AA37" s="36" t="s">
        <v>1516</v>
      </c>
    </row>
    <row r="38" spans="1:27" ht="12.75">
      <c r="A38" s="1">
        <v>30</v>
      </c>
      <c r="B38" s="27" t="s">
        <v>727</v>
      </c>
      <c r="C38" s="28">
        <v>6</v>
      </c>
      <c r="D38" s="28"/>
      <c r="E38" s="27" t="s">
        <v>728</v>
      </c>
      <c r="F38" s="1">
        <v>29</v>
      </c>
      <c r="G38" s="28"/>
      <c r="I38" s="68">
        <v>30</v>
      </c>
      <c r="J38" s="27" t="s">
        <v>729</v>
      </c>
      <c r="K38" s="28">
        <v>6</v>
      </c>
      <c r="L38" s="28"/>
      <c r="M38" s="27" t="s">
        <v>717</v>
      </c>
      <c r="N38" s="109">
        <v>29</v>
      </c>
      <c r="R38" s="166"/>
      <c r="S38" s="167">
        <v>4</v>
      </c>
      <c r="T38" s="294" t="s">
        <v>1538</v>
      </c>
      <c r="U38" s="265" t="s">
        <v>662</v>
      </c>
      <c r="V38" s="195"/>
      <c r="W38" s="26"/>
      <c r="X38" s="166"/>
      <c r="Y38" s="167">
        <v>4</v>
      </c>
      <c r="Z38" s="294" t="s">
        <v>1553</v>
      </c>
      <c r="AA38" s="265" t="s">
        <v>1680</v>
      </c>
    </row>
    <row r="39" spans="1:27" ht="12.75">
      <c r="A39" s="1">
        <v>31</v>
      </c>
      <c r="B39" s="27" t="s">
        <v>730</v>
      </c>
      <c r="C39" s="28">
        <v>6</v>
      </c>
      <c r="D39" s="28"/>
      <c r="E39" s="27" t="s">
        <v>731</v>
      </c>
      <c r="F39" s="1">
        <v>30</v>
      </c>
      <c r="G39" s="28"/>
      <c r="I39" s="68">
        <v>31</v>
      </c>
      <c r="J39" s="27" t="s">
        <v>732</v>
      </c>
      <c r="K39" s="28">
        <v>6</v>
      </c>
      <c r="L39" s="28"/>
      <c r="M39" s="27" t="s">
        <v>717</v>
      </c>
      <c r="N39" s="109">
        <v>30</v>
      </c>
      <c r="R39" s="166"/>
      <c r="S39" s="8">
        <v>5</v>
      </c>
      <c r="T39" s="38" t="s">
        <v>1800</v>
      </c>
      <c r="U39" s="36" t="s">
        <v>1719</v>
      </c>
      <c r="V39" s="195"/>
      <c r="W39" s="26"/>
      <c r="X39" s="166"/>
      <c r="Y39" s="8">
        <v>5</v>
      </c>
      <c r="Z39" s="38" t="s">
        <v>1801</v>
      </c>
      <c r="AA39" s="36" t="s">
        <v>1720</v>
      </c>
    </row>
    <row r="40" spans="1:27" ht="12.75">
      <c r="A40" s="1">
        <v>32</v>
      </c>
      <c r="B40" s="27" t="s">
        <v>733</v>
      </c>
      <c r="C40" s="28">
        <v>6</v>
      </c>
      <c r="D40" s="28"/>
      <c r="E40" s="27" t="s">
        <v>734</v>
      </c>
      <c r="F40" s="1">
        <v>31</v>
      </c>
      <c r="G40" s="28"/>
      <c r="I40" s="68">
        <v>32</v>
      </c>
      <c r="J40" s="27" t="s">
        <v>735</v>
      </c>
      <c r="K40" s="28">
        <v>6</v>
      </c>
      <c r="L40" s="28"/>
      <c r="M40" s="27" t="s">
        <v>717</v>
      </c>
      <c r="N40" s="109">
        <v>31</v>
      </c>
      <c r="R40" s="166"/>
      <c r="S40" s="167">
        <v>6</v>
      </c>
      <c r="T40" s="294" t="s">
        <v>1773</v>
      </c>
      <c r="U40" s="265" t="s">
        <v>1719</v>
      </c>
      <c r="V40" s="195"/>
      <c r="W40" s="26"/>
      <c r="X40" s="166"/>
      <c r="Y40" s="167">
        <v>6</v>
      </c>
      <c r="Z40" s="294" t="s">
        <v>1774</v>
      </c>
      <c r="AA40" s="265" t="s">
        <v>1720</v>
      </c>
    </row>
    <row r="41" spans="1:27" ht="12.75">
      <c r="A41" s="1">
        <v>33</v>
      </c>
      <c r="B41" s="27" t="s">
        <v>736</v>
      </c>
      <c r="C41" s="28">
        <v>6</v>
      </c>
      <c r="D41" s="28"/>
      <c r="E41" s="27" t="s">
        <v>737</v>
      </c>
      <c r="F41" s="1">
        <v>32</v>
      </c>
      <c r="G41" s="28"/>
      <c r="I41" s="68">
        <v>33</v>
      </c>
      <c r="J41" s="27" t="s">
        <v>738</v>
      </c>
      <c r="K41" s="28">
        <v>6</v>
      </c>
      <c r="L41" s="28"/>
      <c r="M41" s="27" t="s">
        <v>717</v>
      </c>
      <c r="N41" s="109">
        <v>32</v>
      </c>
      <c r="T41" s="38"/>
      <c r="U41" s="38"/>
      <c r="V41" s="195"/>
      <c r="W41" s="26"/>
      <c r="X41" s="8"/>
      <c r="Y41" s="8"/>
      <c r="Z41" s="38"/>
      <c r="AA41" s="38"/>
    </row>
    <row r="42" spans="1:27" ht="12.75">
      <c r="A42" s="1">
        <v>34</v>
      </c>
      <c r="B42" s="27" t="s">
        <v>739</v>
      </c>
      <c r="C42" s="28">
        <v>6</v>
      </c>
      <c r="D42" s="28"/>
      <c r="E42" s="27" t="s">
        <v>740</v>
      </c>
      <c r="F42" s="1">
        <v>33</v>
      </c>
      <c r="G42" s="28"/>
      <c r="I42" s="68">
        <v>34</v>
      </c>
      <c r="J42" s="27" t="s">
        <v>741</v>
      </c>
      <c r="K42" s="28">
        <v>6</v>
      </c>
      <c r="L42" s="28"/>
      <c r="M42" s="27" t="s">
        <v>717</v>
      </c>
      <c r="N42" s="109">
        <v>33</v>
      </c>
      <c r="Q42" s="247" t="s">
        <v>669</v>
      </c>
      <c r="R42" s="171" t="s">
        <v>1460</v>
      </c>
      <c r="S42" s="8">
        <v>1</v>
      </c>
      <c r="T42" s="38" t="s">
        <v>1541</v>
      </c>
      <c r="U42" s="30" t="s">
        <v>1505</v>
      </c>
      <c r="V42" s="195"/>
      <c r="W42" s="247" t="s">
        <v>670</v>
      </c>
      <c r="X42" s="171" t="s">
        <v>1460</v>
      </c>
      <c r="Y42" s="8">
        <v>1</v>
      </c>
      <c r="Z42" s="38" t="s">
        <v>1554</v>
      </c>
      <c r="AA42" s="30" t="s">
        <v>1518</v>
      </c>
    </row>
    <row r="43" spans="1:27" ht="12.75">
      <c r="A43" s="1">
        <v>35</v>
      </c>
      <c r="B43" s="27" t="s">
        <v>742</v>
      </c>
      <c r="C43" s="28">
        <v>6</v>
      </c>
      <c r="D43" s="28"/>
      <c r="E43" s="27" t="s">
        <v>743</v>
      </c>
      <c r="F43" s="1">
        <v>34</v>
      </c>
      <c r="G43" s="28"/>
      <c r="I43" s="68">
        <v>35</v>
      </c>
      <c r="J43" s="27" t="s">
        <v>744</v>
      </c>
      <c r="K43" s="28">
        <v>6</v>
      </c>
      <c r="L43" s="28"/>
      <c r="M43" s="27" t="s">
        <v>717</v>
      </c>
      <c r="N43" s="109">
        <v>34</v>
      </c>
      <c r="R43" s="166"/>
      <c r="S43" s="176">
        <v>2</v>
      </c>
      <c r="T43" s="294" t="s">
        <v>1924</v>
      </c>
      <c r="U43" s="295" t="s">
        <v>1505</v>
      </c>
      <c r="V43" s="195"/>
      <c r="W43" s="26"/>
      <c r="X43" s="166"/>
      <c r="Y43" s="176">
        <v>2</v>
      </c>
      <c r="Z43" s="294" t="s">
        <v>1934</v>
      </c>
      <c r="AA43" s="295" t="s">
        <v>1518</v>
      </c>
    </row>
    <row r="44" spans="1:27" ht="12.75">
      <c r="A44" s="1">
        <v>36</v>
      </c>
      <c r="B44" s="27" t="s">
        <v>745</v>
      </c>
      <c r="C44" s="28">
        <v>6</v>
      </c>
      <c r="D44" s="28"/>
      <c r="E44" s="27" t="s">
        <v>746</v>
      </c>
      <c r="F44" s="1">
        <v>35</v>
      </c>
      <c r="G44" s="28"/>
      <c r="I44" s="68">
        <v>36</v>
      </c>
      <c r="J44" s="27" t="s">
        <v>747</v>
      </c>
      <c r="K44" s="28">
        <v>6</v>
      </c>
      <c r="L44" s="28"/>
      <c r="M44" s="27" t="s">
        <v>717</v>
      </c>
      <c r="N44" s="109">
        <v>35</v>
      </c>
      <c r="R44" s="166"/>
      <c r="S44" s="8">
        <v>3</v>
      </c>
      <c r="T44" s="38" t="s">
        <v>1925</v>
      </c>
      <c r="U44" s="30" t="s">
        <v>1505</v>
      </c>
      <c r="V44" s="195"/>
      <c r="W44" s="26"/>
      <c r="X44" s="166"/>
      <c r="Y44" s="8">
        <v>3</v>
      </c>
      <c r="Z44" s="38" t="s">
        <v>1935</v>
      </c>
      <c r="AA44" s="30" t="s">
        <v>1518</v>
      </c>
    </row>
    <row r="45" spans="1:27" ht="12.75">
      <c r="A45" s="1">
        <v>37</v>
      </c>
      <c r="B45" s="27" t="s">
        <v>748</v>
      </c>
      <c r="C45" s="28">
        <v>6</v>
      </c>
      <c r="D45" s="28"/>
      <c r="E45" s="27" t="s">
        <v>749</v>
      </c>
      <c r="F45" s="1">
        <v>36</v>
      </c>
      <c r="G45" s="28"/>
      <c r="I45" s="68">
        <v>37</v>
      </c>
      <c r="J45" s="27" t="s">
        <v>750</v>
      </c>
      <c r="K45" s="28">
        <v>6</v>
      </c>
      <c r="L45" s="28"/>
      <c r="M45" s="27" t="s">
        <v>717</v>
      </c>
      <c r="N45" s="109">
        <v>36</v>
      </c>
      <c r="R45" s="166"/>
      <c r="S45" s="176">
        <v>4</v>
      </c>
      <c r="T45" s="294" t="s">
        <v>1540</v>
      </c>
      <c r="U45" s="409" t="s">
        <v>1505</v>
      </c>
      <c r="V45" s="23"/>
      <c r="W45" s="26"/>
      <c r="X45" s="166"/>
      <c r="Y45" s="176">
        <v>4</v>
      </c>
      <c r="Z45" s="294" t="s">
        <v>1555</v>
      </c>
      <c r="AA45" s="295" t="s">
        <v>1518</v>
      </c>
    </row>
    <row r="46" spans="1:27" ht="12.75">
      <c r="A46" s="1">
        <v>38</v>
      </c>
      <c r="B46" s="27" t="s">
        <v>751</v>
      </c>
      <c r="C46" s="28">
        <v>6</v>
      </c>
      <c r="D46" s="28"/>
      <c r="E46" s="27" t="s">
        <v>752</v>
      </c>
      <c r="F46" s="1">
        <v>37</v>
      </c>
      <c r="G46" s="28"/>
      <c r="I46" s="68">
        <v>38</v>
      </c>
      <c r="J46" s="27" t="s">
        <v>753</v>
      </c>
      <c r="K46" s="28">
        <v>6</v>
      </c>
      <c r="L46" s="28"/>
      <c r="M46" s="27" t="s">
        <v>717</v>
      </c>
      <c r="N46" s="109">
        <v>37</v>
      </c>
      <c r="S46" s="8">
        <v>5</v>
      </c>
      <c r="T46" s="38" t="s">
        <v>2000</v>
      </c>
      <c r="U46" s="410" t="s">
        <v>1505</v>
      </c>
      <c r="Y46" s="8">
        <v>5</v>
      </c>
      <c r="Z46" s="38" t="s">
        <v>2003</v>
      </c>
      <c r="AA46" s="30" t="s">
        <v>1518</v>
      </c>
    </row>
    <row r="47" spans="1:27" ht="12.75">
      <c r="A47" s="1">
        <v>39</v>
      </c>
      <c r="B47" s="27" t="s">
        <v>754</v>
      </c>
      <c r="C47" s="28">
        <v>6</v>
      </c>
      <c r="D47" s="28"/>
      <c r="E47" s="27" t="s">
        <v>755</v>
      </c>
      <c r="F47" s="1">
        <v>38</v>
      </c>
      <c r="G47" s="28"/>
      <c r="I47" s="68">
        <v>39</v>
      </c>
      <c r="J47" s="27" t="s">
        <v>756</v>
      </c>
      <c r="K47" s="28">
        <v>6</v>
      </c>
      <c r="L47" s="28"/>
      <c r="M47" s="27" t="s">
        <v>717</v>
      </c>
      <c r="N47" s="109">
        <v>38</v>
      </c>
      <c r="S47" s="167">
        <v>6</v>
      </c>
      <c r="T47" s="294" t="s">
        <v>2001</v>
      </c>
      <c r="U47" s="409" t="s">
        <v>1505</v>
      </c>
      <c r="Y47" s="167">
        <v>6</v>
      </c>
      <c r="Z47" s="294" t="s">
        <v>2004</v>
      </c>
      <c r="AA47" s="295" t="s">
        <v>1518</v>
      </c>
    </row>
    <row r="48" spans="1:21" ht="12.75">
      <c r="A48" s="1">
        <v>40</v>
      </c>
      <c r="B48" s="27" t="s">
        <v>757</v>
      </c>
      <c r="C48" s="28">
        <v>6</v>
      </c>
      <c r="D48" s="28"/>
      <c r="E48" s="27" t="s">
        <v>758</v>
      </c>
      <c r="F48" s="1">
        <v>39</v>
      </c>
      <c r="G48" s="28"/>
      <c r="I48" s="68">
        <v>40</v>
      </c>
      <c r="J48" s="27" t="s">
        <v>759</v>
      </c>
      <c r="K48" s="28">
        <v>6</v>
      </c>
      <c r="L48" s="28"/>
      <c r="M48" s="27" t="s">
        <v>717</v>
      </c>
      <c r="N48" s="109">
        <v>39</v>
      </c>
      <c r="U48" s="244"/>
    </row>
    <row r="49" spans="1:27" ht="12.75">
      <c r="A49" s="12"/>
      <c r="B49" s="27"/>
      <c r="C49" s="28"/>
      <c r="D49" s="28"/>
      <c r="E49" s="27"/>
      <c r="F49" s="12"/>
      <c r="G49" s="28"/>
      <c r="I49" s="68">
        <v>41</v>
      </c>
      <c r="J49" s="27" t="s">
        <v>760</v>
      </c>
      <c r="K49" s="28">
        <v>6</v>
      </c>
      <c r="L49" s="28"/>
      <c r="M49" s="27" t="s">
        <v>717</v>
      </c>
      <c r="N49" s="109">
        <v>40</v>
      </c>
      <c r="Q49" s="247" t="s">
        <v>1499</v>
      </c>
      <c r="R49" s="171" t="s">
        <v>1436</v>
      </c>
      <c r="S49" s="8">
        <v>1</v>
      </c>
      <c r="T49" s="38" t="s">
        <v>1542</v>
      </c>
      <c r="U49" s="410" t="s">
        <v>1495</v>
      </c>
      <c r="V49" s="23"/>
      <c r="W49" s="247" t="s">
        <v>1509</v>
      </c>
      <c r="X49" s="171" t="s">
        <v>1436</v>
      </c>
      <c r="Y49" s="8">
        <v>1</v>
      </c>
      <c r="Z49" s="38" t="s">
        <v>1556</v>
      </c>
      <c r="AA49" s="30" t="s">
        <v>2057</v>
      </c>
    </row>
    <row r="50" spans="10:27" ht="12.75">
      <c r="J50" s="14"/>
      <c r="K50" s="5"/>
      <c r="L50" s="5"/>
      <c r="R50" s="166"/>
      <c r="S50" s="167">
        <v>2</v>
      </c>
      <c r="T50" s="294" t="s">
        <v>2020</v>
      </c>
      <c r="U50" s="409" t="s">
        <v>1495</v>
      </c>
      <c r="V50" s="408"/>
      <c r="W50" s="26"/>
      <c r="X50" s="166"/>
      <c r="Y50" s="167">
        <v>2</v>
      </c>
      <c r="Z50" s="294" t="s">
        <v>2022</v>
      </c>
      <c r="AA50" s="295" t="s">
        <v>2057</v>
      </c>
    </row>
    <row r="51" spans="2:27" ht="12.75">
      <c r="B51" s="113" t="s">
        <v>1700</v>
      </c>
      <c r="C51" s="10" t="s">
        <v>1451</v>
      </c>
      <c r="D51" s="10" t="s">
        <v>1450</v>
      </c>
      <c r="E51" s="113" t="s">
        <v>1693</v>
      </c>
      <c r="F51" s="112" t="s">
        <v>1697</v>
      </c>
      <c r="M51" s="41"/>
      <c r="S51" s="8">
        <v>3</v>
      </c>
      <c r="T51" s="38" t="s">
        <v>2002</v>
      </c>
      <c r="U51" s="410" t="s">
        <v>1495</v>
      </c>
      <c r="Y51" s="8">
        <v>3</v>
      </c>
      <c r="Z51" s="38" t="s">
        <v>2005</v>
      </c>
      <c r="AA51" s="30" t="s">
        <v>2057</v>
      </c>
    </row>
    <row r="52" spans="19:27" ht="12.75">
      <c r="S52" s="167">
        <v>4</v>
      </c>
      <c r="T52" s="294" t="s">
        <v>2021</v>
      </c>
      <c r="U52" s="409" t="s">
        <v>1495</v>
      </c>
      <c r="Y52" s="167">
        <v>4</v>
      </c>
      <c r="Z52" s="294" t="s">
        <v>2023</v>
      </c>
      <c r="AA52" s="295" t="s">
        <v>2057</v>
      </c>
    </row>
    <row r="53" spans="1:21" ht="12.75">
      <c r="A53" s="137" t="s">
        <v>1452</v>
      </c>
      <c r="B53" s="10">
        <f>A48</f>
        <v>40</v>
      </c>
      <c r="C53" s="40">
        <f>SUM(C7:C50)</f>
        <v>204</v>
      </c>
      <c r="D53" s="40">
        <f>SUM(D7:D50)</f>
        <v>20</v>
      </c>
      <c r="E53" s="7">
        <f>SUM(C53:D53)</f>
        <v>224</v>
      </c>
      <c r="F53" s="297">
        <f>F48</f>
        <v>39</v>
      </c>
      <c r="U53" s="244"/>
    </row>
    <row r="54" spans="1:26" ht="12.75">
      <c r="A54" s="137" t="s">
        <v>1453</v>
      </c>
      <c r="B54" s="10">
        <f>I49</f>
        <v>41</v>
      </c>
      <c r="C54" s="40">
        <f>SUM(K7:K50)</f>
        <v>210</v>
      </c>
      <c r="D54" s="40">
        <f>SUM(L7:L50)</f>
        <v>20</v>
      </c>
      <c r="E54" s="7">
        <f>SUM(C54:D54)</f>
        <v>230</v>
      </c>
      <c r="F54" s="297">
        <f>N49</f>
        <v>40</v>
      </c>
      <c r="Q54" s="69" t="s">
        <v>14</v>
      </c>
      <c r="R54" s="171" t="s">
        <v>1440</v>
      </c>
      <c r="S54" s="8">
        <v>1</v>
      </c>
      <c r="T54" s="126" t="s">
        <v>15</v>
      </c>
      <c r="U54" s="362"/>
      <c r="V54" s="23"/>
      <c r="W54" s="69" t="s">
        <v>19</v>
      </c>
      <c r="X54" s="171" t="s">
        <v>1440</v>
      </c>
      <c r="Y54" s="8">
        <v>1</v>
      </c>
      <c r="Z54" s="126" t="s">
        <v>24</v>
      </c>
    </row>
    <row r="55" spans="18:26" ht="12.75">
      <c r="R55" s="407" t="s">
        <v>1998</v>
      </c>
      <c r="S55" s="8" t="s">
        <v>1999</v>
      </c>
      <c r="T55" s="123" t="s">
        <v>1999</v>
      </c>
      <c r="U55" s="244"/>
      <c r="V55" s="23"/>
      <c r="W55" s="26"/>
      <c r="X55" s="8"/>
      <c r="Y55" s="8" t="s">
        <v>1999</v>
      </c>
      <c r="Z55" s="123" t="s">
        <v>1999</v>
      </c>
    </row>
    <row r="56" spans="1:26" ht="12.75">
      <c r="A56" s="137" t="s">
        <v>1454</v>
      </c>
      <c r="B56" s="10">
        <f>SUM(B53:B54)</f>
        <v>81</v>
      </c>
      <c r="C56" s="10">
        <f>SUM(C53:C54)</f>
        <v>414</v>
      </c>
      <c r="D56" s="10">
        <f>SUM(D53:D54)</f>
        <v>40</v>
      </c>
      <c r="E56" s="10">
        <f>SUM(E53:E54)</f>
        <v>454</v>
      </c>
      <c r="F56" s="10">
        <f>SUM(F53:F54)</f>
        <v>79</v>
      </c>
      <c r="S56" s="8">
        <v>8</v>
      </c>
      <c r="T56" s="126" t="s">
        <v>16</v>
      </c>
      <c r="U56" s="244"/>
      <c r="V56" s="23"/>
      <c r="W56" s="26"/>
      <c r="X56" s="8"/>
      <c r="Y56" s="8">
        <v>8</v>
      </c>
      <c r="Z56" s="126" t="s">
        <v>21</v>
      </c>
    </row>
    <row r="57" spans="1:21" ht="12.75">
      <c r="A57" s="42"/>
      <c r="D57" s="40"/>
      <c r="F57" s="42"/>
      <c r="U57" s="244"/>
    </row>
    <row r="58" spans="1:26" ht="12.75">
      <c r="A58" s="42"/>
      <c r="D58" s="40"/>
      <c r="F58" s="42"/>
      <c r="Q58" s="69" t="s">
        <v>13</v>
      </c>
      <c r="R58" s="171" t="s">
        <v>1448</v>
      </c>
      <c r="S58" s="8">
        <v>1</v>
      </c>
      <c r="T58" s="126" t="s">
        <v>18</v>
      </c>
      <c r="U58" s="244"/>
      <c r="V58" s="23"/>
      <c r="W58" s="69" t="s">
        <v>20</v>
      </c>
      <c r="X58" s="171" t="s">
        <v>1448</v>
      </c>
      <c r="Y58" s="8">
        <v>1</v>
      </c>
      <c r="Z58" s="126" t="s">
        <v>22</v>
      </c>
    </row>
    <row r="59" spans="1:26" ht="12.75">
      <c r="A59" s="42"/>
      <c r="D59" s="40"/>
      <c r="F59" s="42"/>
      <c r="S59" s="8" t="s">
        <v>1999</v>
      </c>
      <c r="T59" s="123" t="s">
        <v>1999</v>
      </c>
      <c r="U59" s="244"/>
      <c r="V59" s="23"/>
      <c r="W59" s="26"/>
      <c r="X59" s="8"/>
      <c r="Y59" s="8" t="s">
        <v>1999</v>
      </c>
      <c r="Z59" s="123" t="s">
        <v>1999</v>
      </c>
    </row>
    <row r="60" spans="19:26" ht="12.75">
      <c r="S60" s="8">
        <v>8</v>
      </c>
      <c r="T60" s="126" t="s">
        <v>17</v>
      </c>
      <c r="U60" s="244"/>
      <c r="W60" s="26"/>
      <c r="X60" s="8"/>
      <c r="Y60" s="8">
        <v>8</v>
      </c>
      <c r="Z60" s="126" t="s">
        <v>23</v>
      </c>
    </row>
  </sheetData>
  <printOptions horizontalCentered="1"/>
  <pageMargins left="0.196850393700787" right="0.196850393700787" top="0.196850393700787" bottom="0.196850393700787" header="0.511811023622047" footer="0.511811023622047"/>
  <pageSetup horizontalDpi="409" verticalDpi="409" orientation="portrait" paperSize="9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6"/>
  <sheetViews>
    <sheetView workbookViewId="0" topLeftCell="A1">
      <selection activeCell="B1" sqref="B1"/>
    </sheetView>
  </sheetViews>
  <sheetFormatPr defaultColWidth="9.140625" defaultRowHeight="12.75"/>
  <cols>
    <col min="1" max="1" width="6.28125" style="8" customWidth="1"/>
    <col min="2" max="2" width="13.00390625" style="2" customWidth="1"/>
    <col min="3" max="3" width="5.7109375" style="2" customWidth="1"/>
    <col min="4" max="4" width="5.140625" style="2" customWidth="1"/>
    <col min="5" max="5" width="10.8515625" style="5" customWidth="1"/>
    <col min="6" max="6" width="3.8515625" style="8" customWidth="1"/>
    <col min="7" max="7" width="2.8515625" style="14" customWidth="1"/>
    <col min="8" max="8" width="3.00390625" style="8" customWidth="1"/>
    <col min="9" max="9" width="4.8515625" style="109" customWidth="1"/>
    <col min="10" max="10" width="13.28125" style="2" customWidth="1"/>
    <col min="11" max="11" width="5.7109375" style="2" customWidth="1"/>
    <col min="12" max="12" width="5.421875" style="2" customWidth="1"/>
    <col min="13" max="13" width="10.7109375" style="5" customWidth="1"/>
    <col min="14" max="14" width="4.00390625" style="109" customWidth="1"/>
    <col min="15" max="15" width="3.140625" style="8" customWidth="1"/>
    <col min="16" max="16" width="3.28125" style="8" customWidth="1"/>
    <col min="17" max="17" width="11.140625" style="14" customWidth="1"/>
    <col min="18" max="18" width="6.140625" style="166" customWidth="1"/>
    <col min="19" max="19" width="6.140625" style="8" customWidth="1"/>
    <col min="20" max="20" width="10.57421875" style="8" customWidth="1"/>
    <col min="21" max="21" width="13.00390625" style="14" customWidth="1"/>
    <col min="22" max="22" width="4.8515625" style="8" customWidth="1"/>
    <col min="23" max="23" width="11.140625" style="14" customWidth="1"/>
    <col min="24" max="24" width="5.8515625" style="8" customWidth="1"/>
    <col min="25" max="25" width="5.421875" style="8" customWidth="1"/>
    <col min="26" max="26" width="11.57421875" style="2" customWidth="1"/>
    <col min="27" max="27" width="13.140625" style="2" customWidth="1"/>
  </cols>
  <sheetData>
    <row r="1" spans="1:27" s="218" customFormat="1" ht="15.75">
      <c r="A1" s="153"/>
      <c r="B1" s="151">
        <v>38446</v>
      </c>
      <c r="E1" s="219" t="s">
        <v>761</v>
      </c>
      <c r="F1" s="153"/>
      <c r="G1" s="4"/>
      <c r="H1" s="301"/>
      <c r="I1" s="300" t="s">
        <v>122</v>
      </c>
      <c r="J1" s="214"/>
      <c r="M1" s="219" t="s">
        <v>1716</v>
      </c>
      <c r="N1" s="300"/>
      <c r="O1" s="215"/>
      <c r="P1" s="215"/>
      <c r="Q1" s="230"/>
      <c r="R1" s="217"/>
      <c r="S1" s="4"/>
      <c r="T1" s="3" t="s">
        <v>761</v>
      </c>
      <c r="U1" s="229"/>
      <c r="V1" s="187" t="s">
        <v>122</v>
      </c>
      <c r="W1" s="229"/>
      <c r="X1" s="4"/>
      <c r="Y1" s="219" t="s">
        <v>1716</v>
      </c>
      <c r="Z1" s="214"/>
      <c r="AA1" s="214"/>
    </row>
    <row r="2" spans="1:27" s="218" customFormat="1" ht="15.75">
      <c r="A2" s="153"/>
      <c r="B2" s="151"/>
      <c r="E2" s="219"/>
      <c r="F2" s="153"/>
      <c r="G2" s="4"/>
      <c r="H2" s="301"/>
      <c r="I2" s="300"/>
      <c r="J2" s="214"/>
      <c r="M2" s="219"/>
      <c r="N2" s="300"/>
      <c r="O2" s="215"/>
      <c r="P2" s="215"/>
      <c r="Q2" s="230"/>
      <c r="R2" s="217"/>
      <c r="S2" s="4"/>
      <c r="T2" s="3"/>
      <c r="U2" s="229"/>
      <c r="V2" s="187"/>
      <c r="W2" s="229"/>
      <c r="X2" s="4"/>
      <c r="Y2" s="219"/>
      <c r="Z2" s="214"/>
      <c r="AA2" s="214"/>
    </row>
    <row r="3" spans="3:25" ht="12.75">
      <c r="C3" s="10"/>
      <c r="D3" s="10"/>
      <c r="F3" s="363" t="s">
        <v>1</v>
      </c>
      <c r="G3" s="9"/>
      <c r="H3" s="23"/>
      <c r="K3" s="10"/>
      <c r="L3" s="10"/>
      <c r="N3" s="363" t="s">
        <v>0</v>
      </c>
      <c r="O3" s="9"/>
      <c r="Q3" s="5"/>
      <c r="S3" s="7"/>
      <c r="T3" s="10"/>
      <c r="U3" s="5"/>
      <c r="V3" s="2"/>
      <c r="W3" s="5"/>
      <c r="X3" s="7"/>
      <c r="Y3" s="10"/>
    </row>
    <row r="4" spans="1:27" ht="12.75">
      <c r="A4" s="112" t="s">
        <v>1699</v>
      </c>
      <c r="B4" s="112" t="s">
        <v>1721</v>
      </c>
      <c r="C4" s="10" t="s">
        <v>1451</v>
      </c>
      <c r="D4" s="10" t="s">
        <v>1450</v>
      </c>
      <c r="E4" s="7" t="s">
        <v>128</v>
      </c>
      <c r="F4" s="112" t="s">
        <v>1697</v>
      </c>
      <c r="G4" s="113" t="s">
        <v>1698</v>
      </c>
      <c r="H4" s="299" t="s">
        <v>1702</v>
      </c>
      <c r="I4" s="112" t="s">
        <v>1699</v>
      </c>
      <c r="J4" s="112" t="s">
        <v>1721</v>
      </c>
      <c r="K4" s="10" t="s">
        <v>1451</v>
      </c>
      <c r="L4" s="10" t="s">
        <v>1450</v>
      </c>
      <c r="M4" s="7" t="s">
        <v>128</v>
      </c>
      <c r="N4" s="112" t="s">
        <v>1697</v>
      </c>
      <c r="O4" s="113" t="s">
        <v>1698</v>
      </c>
      <c r="P4" s="113" t="s">
        <v>1702</v>
      </c>
      <c r="Q4" s="7" t="s">
        <v>128</v>
      </c>
      <c r="R4" s="232" t="s">
        <v>125</v>
      </c>
      <c r="T4" s="138" t="s">
        <v>126</v>
      </c>
      <c r="U4" s="402" t="s">
        <v>1721</v>
      </c>
      <c r="W4" s="7" t="s">
        <v>128</v>
      </c>
      <c r="X4" s="9" t="s">
        <v>125</v>
      </c>
      <c r="Z4" s="138" t="s">
        <v>126</v>
      </c>
      <c r="AA4" s="138" t="s">
        <v>1721</v>
      </c>
    </row>
    <row r="5" spans="2:25" ht="12.75">
      <c r="B5" s="48"/>
      <c r="C5" s="13"/>
      <c r="D5" s="13"/>
      <c r="E5" s="11"/>
      <c r="I5" s="68"/>
      <c r="K5" s="28"/>
      <c r="L5" s="28"/>
      <c r="O5" s="14"/>
      <c r="Q5" s="7"/>
      <c r="R5" s="171" t="s">
        <v>1464</v>
      </c>
      <c r="S5" s="15" t="s">
        <v>130</v>
      </c>
      <c r="U5" s="310"/>
      <c r="W5" s="7"/>
      <c r="X5" s="171" t="s">
        <v>1464</v>
      </c>
      <c r="Y5" s="15" t="s">
        <v>130</v>
      </c>
    </row>
    <row r="6" spans="2:24" ht="12.75">
      <c r="B6" s="48"/>
      <c r="C6" s="13"/>
      <c r="D6" s="13"/>
      <c r="E6" s="11"/>
      <c r="G6" s="7"/>
      <c r="I6" s="68"/>
      <c r="K6" s="28"/>
      <c r="L6" s="28"/>
      <c r="O6" s="7"/>
      <c r="P6" s="7"/>
      <c r="Q6" s="7"/>
      <c r="R6" s="172"/>
      <c r="U6" s="310"/>
      <c r="W6" s="7"/>
      <c r="X6" s="7"/>
    </row>
    <row r="7" spans="1:27" ht="12.75">
      <c r="A7" s="1">
        <v>1</v>
      </c>
      <c r="B7" s="87" t="s">
        <v>1202</v>
      </c>
      <c r="C7" s="51">
        <v>1</v>
      </c>
      <c r="D7" s="272">
        <v>1</v>
      </c>
      <c r="E7" s="18"/>
      <c r="F7" s="1"/>
      <c r="G7" s="7"/>
      <c r="I7" s="68">
        <v>1</v>
      </c>
      <c r="J7" s="92" t="s">
        <v>1151</v>
      </c>
      <c r="K7" s="51">
        <v>1</v>
      </c>
      <c r="L7" s="272">
        <v>1</v>
      </c>
      <c r="M7" s="18"/>
      <c r="O7" s="7"/>
      <c r="Q7" s="70" t="s">
        <v>763</v>
      </c>
      <c r="R7" s="166" t="s">
        <v>1455</v>
      </c>
      <c r="S7" s="8">
        <v>1</v>
      </c>
      <c r="T7" s="47" t="s">
        <v>765</v>
      </c>
      <c r="U7" s="49" t="s">
        <v>1202</v>
      </c>
      <c r="V7" s="196"/>
      <c r="W7" s="70" t="s">
        <v>764</v>
      </c>
      <c r="X7" s="166" t="s">
        <v>1455</v>
      </c>
      <c r="Y7" s="8">
        <v>1</v>
      </c>
      <c r="Z7" s="47" t="s">
        <v>766</v>
      </c>
      <c r="AA7" s="49" t="s">
        <v>1151</v>
      </c>
    </row>
    <row r="8" spans="1:27" ht="12.75">
      <c r="A8" s="1">
        <v>2</v>
      </c>
      <c r="B8" s="87" t="s">
        <v>1200</v>
      </c>
      <c r="C8" s="57">
        <v>1</v>
      </c>
      <c r="D8" s="290">
        <v>1</v>
      </c>
      <c r="E8" s="58" t="s">
        <v>763</v>
      </c>
      <c r="F8" s="1">
        <v>1</v>
      </c>
      <c r="G8" s="14">
        <v>1</v>
      </c>
      <c r="H8" s="8">
        <v>1</v>
      </c>
      <c r="I8" s="68">
        <v>2</v>
      </c>
      <c r="J8" s="92" t="s">
        <v>1153</v>
      </c>
      <c r="K8" s="57">
        <v>1</v>
      </c>
      <c r="L8" s="290">
        <v>1</v>
      </c>
      <c r="M8" s="58" t="s">
        <v>764</v>
      </c>
      <c r="N8" s="109">
        <v>1</v>
      </c>
      <c r="O8" s="14">
        <v>1</v>
      </c>
      <c r="P8" s="8">
        <v>1</v>
      </c>
      <c r="Q8" s="20"/>
      <c r="S8" s="167">
        <v>2</v>
      </c>
      <c r="T8" s="201" t="s">
        <v>1936</v>
      </c>
      <c r="U8" s="223" t="s">
        <v>1202</v>
      </c>
      <c r="V8" s="196"/>
      <c r="W8" s="20"/>
      <c r="X8" s="166"/>
      <c r="Y8" s="176">
        <v>2</v>
      </c>
      <c r="Z8" s="201" t="s">
        <v>1944</v>
      </c>
      <c r="AA8" s="223" t="s">
        <v>1151</v>
      </c>
    </row>
    <row r="9" spans="1:27" ht="12.75">
      <c r="A9" s="1">
        <v>3</v>
      </c>
      <c r="B9" s="96" t="s">
        <v>1199</v>
      </c>
      <c r="C9" s="59">
        <v>1</v>
      </c>
      <c r="D9" s="291">
        <v>1</v>
      </c>
      <c r="E9" s="60"/>
      <c r="F9" s="1"/>
      <c r="I9" s="68">
        <v>3</v>
      </c>
      <c r="J9" s="97" t="s">
        <v>1201</v>
      </c>
      <c r="K9" s="59">
        <v>1</v>
      </c>
      <c r="L9" s="291">
        <v>1</v>
      </c>
      <c r="M9" s="60"/>
      <c r="O9" s="14"/>
      <c r="Q9" s="20"/>
      <c r="S9" s="8">
        <v>3</v>
      </c>
      <c r="T9" s="47" t="s">
        <v>767</v>
      </c>
      <c r="U9" s="49" t="s">
        <v>1200</v>
      </c>
      <c r="V9" s="196"/>
      <c r="W9" s="20"/>
      <c r="X9" s="166"/>
      <c r="Y9" s="8">
        <v>3</v>
      </c>
      <c r="Z9" s="47" t="s">
        <v>768</v>
      </c>
      <c r="AA9" s="49" t="s">
        <v>1153</v>
      </c>
    </row>
    <row r="10" spans="1:27" ht="12.75">
      <c r="A10" s="1">
        <v>4</v>
      </c>
      <c r="B10" s="87" t="s">
        <v>1198</v>
      </c>
      <c r="C10" s="61">
        <v>1</v>
      </c>
      <c r="D10" s="292">
        <v>1</v>
      </c>
      <c r="E10" s="18"/>
      <c r="F10" s="1"/>
      <c r="I10" s="68">
        <v>4</v>
      </c>
      <c r="J10" s="98" t="s">
        <v>1265</v>
      </c>
      <c r="K10" s="61">
        <v>1</v>
      </c>
      <c r="L10" s="292">
        <v>1</v>
      </c>
      <c r="M10" s="18"/>
      <c r="O10" s="14"/>
      <c r="Q10" s="20"/>
      <c r="S10" s="167">
        <v>4</v>
      </c>
      <c r="T10" s="201" t="s">
        <v>1839</v>
      </c>
      <c r="U10" s="223" t="s">
        <v>1200</v>
      </c>
      <c r="V10" s="196"/>
      <c r="W10" s="20"/>
      <c r="X10" s="166"/>
      <c r="Y10" s="176">
        <v>4</v>
      </c>
      <c r="Z10" s="201" t="s">
        <v>1945</v>
      </c>
      <c r="AA10" s="223" t="s">
        <v>1153</v>
      </c>
    </row>
    <row r="11" spans="1:27" ht="12.75">
      <c r="A11" s="1">
        <v>5</v>
      </c>
      <c r="B11" s="99" t="s">
        <v>1154</v>
      </c>
      <c r="C11" s="57">
        <v>1</v>
      </c>
      <c r="D11" s="290">
        <v>1</v>
      </c>
      <c r="E11" s="58" t="s">
        <v>769</v>
      </c>
      <c r="F11" s="1">
        <v>2</v>
      </c>
      <c r="G11" s="14">
        <v>2</v>
      </c>
      <c r="H11" s="8">
        <v>1</v>
      </c>
      <c r="I11" s="68">
        <v>5</v>
      </c>
      <c r="J11" s="98" t="s">
        <v>1194</v>
      </c>
      <c r="K11" s="57">
        <v>1</v>
      </c>
      <c r="L11" s="290">
        <v>1</v>
      </c>
      <c r="M11" s="58" t="s">
        <v>770</v>
      </c>
      <c r="N11" s="109">
        <v>2</v>
      </c>
      <c r="O11" s="14">
        <v>2</v>
      </c>
      <c r="P11" s="8">
        <v>1</v>
      </c>
      <c r="Q11" s="20"/>
      <c r="S11" s="8">
        <v>5</v>
      </c>
      <c r="T11" s="47" t="s">
        <v>771</v>
      </c>
      <c r="U11" s="49" t="s">
        <v>1199</v>
      </c>
      <c r="V11" s="196"/>
      <c r="W11" s="20"/>
      <c r="X11" s="166"/>
      <c r="Y11" s="8">
        <v>5</v>
      </c>
      <c r="Z11" s="47" t="s">
        <v>772</v>
      </c>
      <c r="AA11" s="49" t="s">
        <v>1201</v>
      </c>
    </row>
    <row r="12" spans="1:27" ht="12.75">
      <c r="A12" s="1">
        <v>6</v>
      </c>
      <c r="B12" s="97" t="s">
        <v>1152</v>
      </c>
      <c r="C12" s="52">
        <v>1</v>
      </c>
      <c r="D12" s="275">
        <v>1</v>
      </c>
      <c r="E12" s="60"/>
      <c r="F12" s="1"/>
      <c r="I12" s="68">
        <v>6</v>
      </c>
      <c r="J12" s="97" t="s">
        <v>1195</v>
      </c>
      <c r="K12" s="52">
        <v>1</v>
      </c>
      <c r="L12" s="275">
        <v>1</v>
      </c>
      <c r="M12" s="60"/>
      <c r="O12" s="14"/>
      <c r="Q12" s="20"/>
      <c r="S12" s="167">
        <v>6</v>
      </c>
      <c r="T12" s="201" t="s">
        <v>1838</v>
      </c>
      <c r="U12" s="223" t="s">
        <v>1199</v>
      </c>
      <c r="V12" s="196"/>
      <c r="W12" s="20"/>
      <c r="X12" s="166"/>
      <c r="Y12" s="176">
        <v>6</v>
      </c>
      <c r="Z12" s="201" t="s">
        <v>1946</v>
      </c>
      <c r="AA12" s="223" t="s">
        <v>1201</v>
      </c>
    </row>
    <row r="13" spans="1:27" ht="12.75">
      <c r="A13" s="1">
        <v>7</v>
      </c>
      <c r="B13" s="101" t="s">
        <v>1228</v>
      </c>
      <c r="C13" s="54">
        <v>6</v>
      </c>
      <c r="D13" s="54"/>
      <c r="E13" s="5" t="s">
        <v>1227</v>
      </c>
      <c r="F13" s="1">
        <v>3</v>
      </c>
      <c r="G13" s="14">
        <v>3</v>
      </c>
      <c r="H13" s="8">
        <v>1</v>
      </c>
      <c r="I13" s="68">
        <v>7</v>
      </c>
      <c r="J13" s="101" t="s">
        <v>1237</v>
      </c>
      <c r="K13" s="54">
        <v>6</v>
      </c>
      <c r="L13" s="54"/>
      <c r="M13" s="5" t="s">
        <v>773</v>
      </c>
      <c r="N13" s="109">
        <v>3</v>
      </c>
      <c r="O13" s="14">
        <v>3</v>
      </c>
      <c r="P13" s="8">
        <v>1</v>
      </c>
      <c r="Q13" s="20"/>
      <c r="V13" s="196"/>
      <c r="W13" s="20"/>
      <c r="X13" s="166"/>
      <c r="Y13" s="64"/>
      <c r="Z13" s="38"/>
      <c r="AA13" s="49"/>
    </row>
    <row r="14" spans="1:27" ht="12.75">
      <c r="A14" s="1">
        <v>8</v>
      </c>
      <c r="B14" s="87" t="s">
        <v>1197</v>
      </c>
      <c r="C14" s="51">
        <v>1</v>
      </c>
      <c r="D14" s="272">
        <v>1</v>
      </c>
      <c r="E14" s="18"/>
      <c r="F14" s="1"/>
      <c r="I14" s="68">
        <v>8</v>
      </c>
      <c r="J14" s="98" t="s">
        <v>1212</v>
      </c>
      <c r="K14" s="51">
        <v>1</v>
      </c>
      <c r="L14" s="272">
        <v>1</v>
      </c>
      <c r="M14" s="18"/>
      <c r="O14" s="14"/>
      <c r="Q14" s="70" t="s">
        <v>769</v>
      </c>
      <c r="R14" s="166" t="s">
        <v>1527</v>
      </c>
      <c r="S14" s="8">
        <v>1</v>
      </c>
      <c r="T14" s="47" t="s">
        <v>778</v>
      </c>
      <c r="U14" s="49" t="s">
        <v>1198</v>
      </c>
      <c r="V14" s="196"/>
      <c r="W14" s="70" t="s">
        <v>770</v>
      </c>
      <c r="X14" s="166" t="s">
        <v>1527</v>
      </c>
      <c r="Y14" s="8">
        <v>1</v>
      </c>
      <c r="Z14" s="47" t="s">
        <v>779</v>
      </c>
      <c r="AA14" s="49" t="s">
        <v>1265</v>
      </c>
    </row>
    <row r="15" spans="1:27" ht="12.75">
      <c r="A15" s="1">
        <v>9</v>
      </c>
      <c r="B15" s="87" t="s">
        <v>1196</v>
      </c>
      <c r="C15" s="57">
        <v>1</v>
      </c>
      <c r="D15" s="290">
        <v>1</v>
      </c>
      <c r="E15" s="58" t="s">
        <v>774</v>
      </c>
      <c r="F15" s="1">
        <v>4</v>
      </c>
      <c r="G15" s="14">
        <v>4</v>
      </c>
      <c r="H15" s="8">
        <v>1</v>
      </c>
      <c r="I15" s="68">
        <v>9</v>
      </c>
      <c r="J15" s="98" t="s">
        <v>1211</v>
      </c>
      <c r="K15" s="57">
        <v>1</v>
      </c>
      <c r="L15" s="290">
        <v>1</v>
      </c>
      <c r="M15" s="58" t="s">
        <v>775</v>
      </c>
      <c r="N15" s="109">
        <v>4</v>
      </c>
      <c r="O15" s="14">
        <v>4</v>
      </c>
      <c r="P15" s="8">
        <v>1</v>
      </c>
      <c r="Q15" s="20"/>
      <c r="S15" s="167">
        <v>2</v>
      </c>
      <c r="T15" s="201" t="s">
        <v>1937</v>
      </c>
      <c r="U15" s="223" t="s">
        <v>1198</v>
      </c>
      <c r="V15" s="196"/>
      <c r="W15" s="20"/>
      <c r="X15" s="166"/>
      <c r="Y15" s="176">
        <v>2</v>
      </c>
      <c r="Z15" s="201" t="s">
        <v>1947</v>
      </c>
      <c r="AA15" s="223" t="s">
        <v>1265</v>
      </c>
    </row>
    <row r="16" spans="1:27" ht="12.75">
      <c r="A16" s="1">
        <v>10</v>
      </c>
      <c r="B16" s="97" t="s">
        <v>1156</v>
      </c>
      <c r="C16" s="59">
        <v>1</v>
      </c>
      <c r="D16" s="291">
        <v>1</v>
      </c>
      <c r="E16" s="60"/>
      <c r="F16" s="1"/>
      <c r="I16" s="68">
        <v>10</v>
      </c>
      <c r="J16" s="96" t="s">
        <v>1157</v>
      </c>
      <c r="K16" s="59">
        <v>1</v>
      </c>
      <c r="L16" s="291">
        <v>1</v>
      </c>
      <c r="M16" s="60"/>
      <c r="O16" s="14"/>
      <c r="Q16" s="20"/>
      <c r="S16" s="8">
        <v>3</v>
      </c>
      <c r="T16" s="47" t="s">
        <v>782</v>
      </c>
      <c r="U16" s="49" t="s">
        <v>1154</v>
      </c>
      <c r="V16" s="196"/>
      <c r="W16" s="20"/>
      <c r="X16" s="166"/>
      <c r="Y16" s="8">
        <v>3</v>
      </c>
      <c r="Z16" s="47" t="s">
        <v>783</v>
      </c>
      <c r="AA16" s="49" t="s">
        <v>1194</v>
      </c>
    </row>
    <row r="17" spans="1:27" ht="12.75">
      <c r="A17" s="1">
        <v>11</v>
      </c>
      <c r="B17" s="99" t="s">
        <v>1155</v>
      </c>
      <c r="C17" s="61">
        <v>1</v>
      </c>
      <c r="D17" s="292">
        <v>1</v>
      </c>
      <c r="E17" s="18"/>
      <c r="I17" s="68">
        <v>11</v>
      </c>
      <c r="J17" s="92" t="s">
        <v>1158</v>
      </c>
      <c r="K17" s="61">
        <v>1</v>
      </c>
      <c r="L17" s="292">
        <v>1</v>
      </c>
      <c r="M17" s="18"/>
      <c r="O17" s="14"/>
      <c r="S17" s="167">
        <v>4</v>
      </c>
      <c r="T17" s="201" t="s">
        <v>1841</v>
      </c>
      <c r="U17" s="223" t="s">
        <v>1154</v>
      </c>
      <c r="V17" s="196"/>
      <c r="W17" s="20"/>
      <c r="X17" s="166"/>
      <c r="Y17" s="176">
        <v>4</v>
      </c>
      <c r="Z17" s="201" t="s">
        <v>1948</v>
      </c>
      <c r="AA17" s="223" t="s">
        <v>1194</v>
      </c>
    </row>
    <row r="18" spans="1:27" ht="12.75">
      <c r="A18" s="1">
        <v>12</v>
      </c>
      <c r="B18" s="87" t="s">
        <v>1193</v>
      </c>
      <c r="C18" s="57">
        <v>1</v>
      </c>
      <c r="D18" s="290">
        <v>1</v>
      </c>
      <c r="E18" s="58" t="s">
        <v>1278</v>
      </c>
      <c r="F18" s="1">
        <v>5</v>
      </c>
      <c r="G18" s="14">
        <v>5</v>
      </c>
      <c r="H18" s="8">
        <v>1</v>
      </c>
      <c r="I18" s="68">
        <v>12</v>
      </c>
      <c r="J18" s="98" t="s">
        <v>1214</v>
      </c>
      <c r="K18" s="57">
        <v>1</v>
      </c>
      <c r="L18" s="290">
        <v>1</v>
      </c>
      <c r="M18" s="58" t="s">
        <v>1279</v>
      </c>
      <c r="N18" s="109">
        <v>5</v>
      </c>
      <c r="O18" s="14">
        <v>5</v>
      </c>
      <c r="P18" s="8">
        <v>1</v>
      </c>
      <c r="Q18" s="20"/>
      <c r="S18" s="8">
        <v>5</v>
      </c>
      <c r="T18" s="47" t="s">
        <v>1297</v>
      </c>
      <c r="U18" s="49" t="s">
        <v>1152</v>
      </c>
      <c r="V18" s="195"/>
      <c r="X18" s="166"/>
      <c r="Y18" s="8">
        <v>5</v>
      </c>
      <c r="Z18" s="47" t="s">
        <v>1311</v>
      </c>
      <c r="AA18" s="49" t="s">
        <v>1195</v>
      </c>
    </row>
    <row r="19" spans="1:27" ht="12.75">
      <c r="A19" s="1">
        <v>13</v>
      </c>
      <c r="B19" s="96" t="s">
        <v>1192</v>
      </c>
      <c r="C19" s="52">
        <v>1</v>
      </c>
      <c r="D19" s="275">
        <v>1</v>
      </c>
      <c r="E19" s="60"/>
      <c r="I19" s="68">
        <v>13</v>
      </c>
      <c r="J19" s="98" t="s">
        <v>1213</v>
      </c>
      <c r="K19" s="52">
        <v>1</v>
      </c>
      <c r="L19" s="275">
        <v>1</v>
      </c>
      <c r="M19" s="60"/>
      <c r="O19" s="14"/>
      <c r="S19" s="167">
        <v>6</v>
      </c>
      <c r="T19" s="201" t="s">
        <v>1840</v>
      </c>
      <c r="U19" s="223" t="s">
        <v>1152</v>
      </c>
      <c r="V19" s="195"/>
      <c r="X19" s="166"/>
      <c r="Y19" s="176">
        <v>6</v>
      </c>
      <c r="Z19" s="201" t="s">
        <v>1949</v>
      </c>
      <c r="AA19" s="223" t="s">
        <v>1195</v>
      </c>
    </row>
    <row r="20" spans="1:27" ht="12.75">
      <c r="A20" s="1">
        <v>14</v>
      </c>
      <c r="B20" s="101" t="s">
        <v>1229</v>
      </c>
      <c r="C20" s="54">
        <v>6</v>
      </c>
      <c r="D20" s="54"/>
      <c r="E20" s="5" t="s">
        <v>776</v>
      </c>
      <c r="F20" s="1">
        <v>6</v>
      </c>
      <c r="G20" s="14">
        <v>6</v>
      </c>
      <c r="H20" s="8">
        <v>1</v>
      </c>
      <c r="I20" s="68">
        <v>14</v>
      </c>
      <c r="J20" s="101" t="s">
        <v>1238</v>
      </c>
      <c r="K20" s="54">
        <v>6</v>
      </c>
      <c r="L20" s="54"/>
      <c r="M20" s="5" t="s">
        <v>777</v>
      </c>
      <c r="N20" s="109">
        <v>6</v>
      </c>
      <c r="O20" s="14">
        <v>6</v>
      </c>
      <c r="P20" s="8">
        <v>1</v>
      </c>
      <c r="Q20" s="20"/>
      <c r="V20" s="196"/>
      <c r="W20" s="20"/>
      <c r="X20" s="166"/>
      <c r="Z20" s="47"/>
      <c r="AA20" s="22"/>
    </row>
    <row r="21" spans="1:27" ht="12.75">
      <c r="A21" s="1">
        <v>15</v>
      </c>
      <c r="B21" s="273" t="s">
        <v>1164</v>
      </c>
      <c r="C21" s="272">
        <v>1</v>
      </c>
      <c r="D21" s="272">
        <v>1</v>
      </c>
      <c r="E21" s="18"/>
      <c r="I21" s="68">
        <v>15</v>
      </c>
      <c r="J21" s="92" t="s">
        <v>1159</v>
      </c>
      <c r="K21" s="51">
        <v>1</v>
      </c>
      <c r="L21" s="272">
        <v>1</v>
      </c>
      <c r="M21" s="18"/>
      <c r="O21" s="14"/>
      <c r="Q21" s="70" t="s">
        <v>774</v>
      </c>
      <c r="R21" s="166" t="s">
        <v>1530</v>
      </c>
      <c r="S21" s="8">
        <v>1</v>
      </c>
      <c r="T21" s="47" t="s">
        <v>786</v>
      </c>
      <c r="U21" s="49" t="s">
        <v>1197</v>
      </c>
      <c r="V21" s="196"/>
      <c r="W21" s="70" t="s">
        <v>775</v>
      </c>
      <c r="X21" s="166" t="s">
        <v>1530</v>
      </c>
      <c r="Y21" s="8">
        <v>1</v>
      </c>
      <c r="Z21" s="47" t="s">
        <v>787</v>
      </c>
      <c r="AA21" s="49" t="s">
        <v>1212</v>
      </c>
    </row>
    <row r="22" spans="1:27" ht="12.75">
      <c r="A22" s="1">
        <v>16</v>
      </c>
      <c r="B22" s="99" t="s">
        <v>1163</v>
      </c>
      <c r="C22" s="57">
        <v>1</v>
      </c>
      <c r="D22" s="290">
        <v>1</v>
      </c>
      <c r="E22" s="58" t="s">
        <v>780</v>
      </c>
      <c r="F22" s="1">
        <v>7</v>
      </c>
      <c r="G22" s="14">
        <v>7</v>
      </c>
      <c r="H22" s="8">
        <v>1</v>
      </c>
      <c r="I22" s="68">
        <v>16</v>
      </c>
      <c r="J22" s="92" t="s">
        <v>1160</v>
      </c>
      <c r="K22" s="57">
        <v>1</v>
      </c>
      <c r="L22" s="290">
        <v>1</v>
      </c>
      <c r="M22" s="58" t="s">
        <v>781</v>
      </c>
      <c r="N22" s="109">
        <v>7</v>
      </c>
      <c r="O22" s="14">
        <v>7</v>
      </c>
      <c r="P22" s="8">
        <v>1</v>
      </c>
      <c r="S22" s="167">
        <v>2</v>
      </c>
      <c r="T22" s="201" t="s">
        <v>1938</v>
      </c>
      <c r="U22" s="223" t="s">
        <v>1197</v>
      </c>
      <c r="V22" s="196"/>
      <c r="X22" s="166"/>
      <c r="Y22" s="176">
        <v>2</v>
      </c>
      <c r="Z22" s="201" t="s">
        <v>1950</v>
      </c>
      <c r="AA22" s="223" t="s">
        <v>1212</v>
      </c>
    </row>
    <row r="23" spans="1:27" ht="12.75">
      <c r="A23" s="1">
        <v>17</v>
      </c>
      <c r="B23" s="97" t="s">
        <v>1692</v>
      </c>
      <c r="C23" s="59">
        <v>1</v>
      </c>
      <c r="D23" s="291">
        <v>1</v>
      </c>
      <c r="E23" s="60"/>
      <c r="G23" s="21"/>
      <c r="I23" s="68">
        <v>17</v>
      </c>
      <c r="J23" s="102" t="s">
        <v>1161</v>
      </c>
      <c r="K23" s="59">
        <v>1</v>
      </c>
      <c r="L23" s="291">
        <v>1</v>
      </c>
      <c r="M23" s="60"/>
      <c r="O23" s="21"/>
      <c r="S23" s="8">
        <v>3</v>
      </c>
      <c r="T23" s="47" t="s">
        <v>790</v>
      </c>
      <c r="U23" s="49" t="s">
        <v>1196</v>
      </c>
      <c r="V23" s="196"/>
      <c r="X23" s="166"/>
      <c r="Y23" s="8">
        <v>3</v>
      </c>
      <c r="Z23" s="47" t="s">
        <v>791</v>
      </c>
      <c r="AA23" s="49" t="s">
        <v>1211</v>
      </c>
    </row>
    <row r="24" spans="1:27" ht="12.75">
      <c r="A24" s="1">
        <v>18</v>
      </c>
      <c r="B24" s="99" t="s">
        <v>1165</v>
      </c>
      <c r="C24" s="61">
        <v>1</v>
      </c>
      <c r="D24" s="292">
        <v>1</v>
      </c>
      <c r="E24" s="18"/>
      <c r="F24" s="1"/>
      <c r="G24" s="21"/>
      <c r="I24" s="68">
        <v>18</v>
      </c>
      <c r="J24" s="92" t="s">
        <v>1162</v>
      </c>
      <c r="K24" s="61">
        <v>1</v>
      </c>
      <c r="L24" s="292">
        <v>1</v>
      </c>
      <c r="M24" s="18"/>
      <c r="O24" s="21"/>
      <c r="S24" s="167">
        <v>4</v>
      </c>
      <c r="T24" s="201" t="s">
        <v>1843</v>
      </c>
      <c r="U24" s="223" t="s">
        <v>1196</v>
      </c>
      <c r="V24" s="196"/>
      <c r="X24" s="166"/>
      <c r="Y24" s="176">
        <v>4</v>
      </c>
      <c r="Z24" s="201" t="s">
        <v>1951</v>
      </c>
      <c r="AA24" s="223" t="s">
        <v>1211</v>
      </c>
    </row>
    <row r="25" spans="1:27" ht="12.75">
      <c r="A25" s="1">
        <v>19</v>
      </c>
      <c r="B25" s="87" t="s">
        <v>1188</v>
      </c>
      <c r="C25" s="57">
        <v>1</v>
      </c>
      <c r="D25" s="290">
        <v>1</v>
      </c>
      <c r="E25" s="58" t="s">
        <v>784</v>
      </c>
      <c r="F25" s="1">
        <v>8</v>
      </c>
      <c r="G25" s="21">
        <v>8</v>
      </c>
      <c r="H25" s="8">
        <v>1</v>
      </c>
      <c r="I25" s="68">
        <v>19</v>
      </c>
      <c r="J25" s="98" t="s">
        <v>1190</v>
      </c>
      <c r="K25" s="57">
        <v>1</v>
      </c>
      <c r="L25" s="290">
        <v>1</v>
      </c>
      <c r="M25" s="58" t="s">
        <v>785</v>
      </c>
      <c r="N25" s="109">
        <v>8</v>
      </c>
      <c r="O25" s="21">
        <v>8</v>
      </c>
      <c r="P25" s="8">
        <v>1</v>
      </c>
      <c r="S25" s="8">
        <v>5</v>
      </c>
      <c r="T25" s="47" t="s">
        <v>794</v>
      </c>
      <c r="U25" s="49" t="s">
        <v>1156</v>
      </c>
      <c r="V25" s="196"/>
      <c r="X25" s="166"/>
      <c r="Y25" s="8">
        <v>5</v>
      </c>
      <c r="Z25" s="47" t="s">
        <v>795</v>
      </c>
      <c r="AA25" s="49" t="s">
        <v>1157</v>
      </c>
    </row>
    <row r="26" spans="1:27" ht="12.75">
      <c r="A26" s="1">
        <v>20</v>
      </c>
      <c r="B26" s="96" t="s">
        <v>1187</v>
      </c>
      <c r="C26" s="52">
        <v>1</v>
      </c>
      <c r="D26" s="275">
        <v>1</v>
      </c>
      <c r="E26" s="60"/>
      <c r="G26" s="21"/>
      <c r="I26" s="68">
        <v>20</v>
      </c>
      <c r="J26" s="97" t="s">
        <v>1191</v>
      </c>
      <c r="K26" s="52">
        <v>1</v>
      </c>
      <c r="L26" s="275">
        <v>1</v>
      </c>
      <c r="M26" s="60"/>
      <c r="O26" s="21"/>
      <c r="S26" s="167">
        <v>6</v>
      </c>
      <c r="T26" s="201" t="s">
        <v>1842</v>
      </c>
      <c r="U26" s="223" t="s">
        <v>1156</v>
      </c>
      <c r="V26" s="196"/>
      <c r="X26" s="166"/>
      <c r="Y26" s="176">
        <v>6</v>
      </c>
      <c r="Z26" s="201" t="s">
        <v>1952</v>
      </c>
      <c r="AA26" s="223" t="s">
        <v>1157</v>
      </c>
    </row>
    <row r="27" spans="1:27" ht="12.75">
      <c r="A27" s="1">
        <v>21</v>
      </c>
      <c r="B27" s="87" t="s">
        <v>1186</v>
      </c>
      <c r="C27" s="57">
        <v>1</v>
      </c>
      <c r="D27" s="290">
        <v>1</v>
      </c>
      <c r="E27" s="58"/>
      <c r="F27" s="1"/>
      <c r="G27" s="21"/>
      <c r="I27" s="68">
        <v>21</v>
      </c>
      <c r="J27" s="98" t="s">
        <v>1189</v>
      </c>
      <c r="K27" s="57">
        <v>1</v>
      </c>
      <c r="L27" s="290">
        <v>1</v>
      </c>
      <c r="M27" s="58"/>
      <c r="O27" s="21"/>
      <c r="T27" s="47"/>
      <c r="U27" s="22"/>
      <c r="V27" s="196"/>
      <c r="X27" s="166"/>
      <c r="Z27" s="47"/>
      <c r="AA27" s="22"/>
    </row>
    <row r="28" spans="1:27" ht="12.75">
      <c r="A28" s="1">
        <v>22</v>
      </c>
      <c r="B28" s="87" t="s">
        <v>1185</v>
      </c>
      <c r="C28" s="55">
        <v>1</v>
      </c>
      <c r="D28" s="293">
        <v>1</v>
      </c>
      <c r="E28" s="58" t="s">
        <v>1235</v>
      </c>
      <c r="F28" s="1">
        <v>9</v>
      </c>
      <c r="G28" s="21">
        <v>9</v>
      </c>
      <c r="H28" s="8">
        <v>1</v>
      </c>
      <c r="I28" s="68">
        <v>22</v>
      </c>
      <c r="J28" s="98" t="s">
        <v>1215</v>
      </c>
      <c r="K28" s="55">
        <v>1</v>
      </c>
      <c r="L28" s="293">
        <v>1</v>
      </c>
      <c r="M28" s="58" t="s">
        <v>1239</v>
      </c>
      <c r="N28" s="109">
        <v>9</v>
      </c>
      <c r="O28" s="21">
        <v>9</v>
      </c>
      <c r="P28" s="8">
        <v>1</v>
      </c>
      <c r="Q28" s="70" t="s">
        <v>1278</v>
      </c>
      <c r="R28" s="166" t="s">
        <v>1456</v>
      </c>
      <c r="S28" s="8">
        <v>1</v>
      </c>
      <c r="T28" s="47" t="s">
        <v>1298</v>
      </c>
      <c r="U28" s="49" t="s">
        <v>1155</v>
      </c>
      <c r="V28" s="196"/>
      <c r="W28" s="70" t="s">
        <v>1279</v>
      </c>
      <c r="X28" s="166" t="s">
        <v>1456</v>
      </c>
      <c r="Y28" s="8">
        <v>1</v>
      </c>
      <c r="Z28" s="47" t="s">
        <v>1312</v>
      </c>
      <c r="AA28" s="49" t="s">
        <v>1158</v>
      </c>
    </row>
    <row r="29" spans="1:27" ht="12.75">
      <c r="A29" s="1">
        <v>23</v>
      </c>
      <c r="B29" s="97" t="s">
        <v>1203</v>
      </c>
      <c r="C29" s="52">
        <v>1</v>
      </c>
      <c r="D29" s="275">
        <v>1</v>
      </c>
      <c r="E29" s="63"/>
      <c r="I29" s="68">
        <v>23</v>
      </c>
      <c r="J29" s="96" t="s">
        <v>1166</v>
      </c>
      <c r="K29" s="52">
        <v>1</v>
      </c>
      <c r="L29" s="275">
        <v>1</v>
      </c>
      <c r="M29" s="63"/>
      <c r="O29" s="14"/>
      <c r="S29" s="167">
        <v>2</v>
      </c>
      <c r="T29" s="201" t="s">
        <v>1939</v>
      </c>
      <c r="U29" s="223" t="s">
        <v>1155</v>
      </c>
      <c r="V29" s="196"/>
      <c r="X29" s="166"/>
      <c r="Y29" s="176">
        <v>2</v>
      </c>
      <c r="Z29" s="201" t="s">
        <v>1953</v>
      </c>
      <c r="AA29" s="223" t="s">
        <v>1214</v>
      </c>
    </row>
    <row r="30" spans="1:27" ht="12.75">
      <c r="A30" s="1">
        <v>24</v>
      </c>
      <c r="B30" s="99" t="s">
        <v>1204</v>
      </c>
      <c r="C30" s="61">
        <v>1</v>
      </c>
      <c r="D30" s="292">
        <v>1</v>
      </c>
      <c r="E30" s="18"/>
      <c r="I30" s="68">
        <v>24</v>
      </c>
      <c r="J30" s="92" t="s">
        <v>1167</v>
      </c>
      <c r="K30" s="61">
        <v>1</v>
      </c>
      <c r="L30" s="292">
        <v>1</v>
      </c>
      <c r="M30" s="18"/>
      <c r="O30" s="14"/>
      <c r="S30" s="8">
        <v>3</v>
      </c>
      <c r="T30" s="47" t="s">
        <v>1299</v>
      </c>
      <c r="U30" s="49" t="s">
        <v>1193</v>
      </c>
      <c r="V30" s="198"/>
      <c r="X30" s="166"/>
      <c r="Y30" s="8">
        <v>3</v>
      </c>
      <c r="Z30" s="47" t="s">
        <v>1313</v>
      </c>
      <c r="AA30" s="49" t="s">
        <v>1213</v>
      </c>
    </row>
    <row r="31" spans="1:27" ht="12.75">
      <c r="A31" s="1">
        <v>25</v>
      </c>
      <c r="B31" s="99" t="s">
        <v>1205</v>
      </c>
      <c r="C31" s="57">
        <v>1</v>
      </c>
      <c r="D31" s="290">
        <v>1</v>
      </c>
      <c r="E31" s="58" t="s">
        <v>1236</v>
      </c>
      <c r="F31" s="8">
        <v>10</v>
      </c>
      <c r="G31" s="14">
        <v>10</v>
      </c>
      <c r="H31" s="8">
        <v>1</v>
      </c>
      <c r="I31" s="68">
        <v>25</v>
      </c>
      <c r="J31" s="92" t="s">
        <v>1168</v>
      </c>
      <c r="K31" s="57">
        <v>1</v>
      </c>
      <c r="L31" s="290">
        <v>1</v>
      </c>
      <c r="M31" s="58" t="s">
        <v>1240</v>
      </c>
      <c r="N31" s="109">
        <v>10</v>
      </c>
      <c r="O31" s="14">
        <v>10</v>
      </c>
      <c r="P31" s="8">
        <v>1</v>
      </c>
      <c r="S31" s="167">
        <v>4</v>
      </c>
      <c r="T31" s="201" t="s">
        <v>1845</v>
      </c>
      <c r="U31" s="223" t="s">
        <v>1193</v>
      </c>
      <c r="V31" s="198"/>
      <c r="X31" s="166"/>
      <c r="Y31" s="176">
        <v>4</v>
      </c>
      <c r="Z31" s="201" t="s">
        <v>1954</v>
      </c>
      <c r="AA31" s="223" t="s">
        <v>1214</v>
      </c>
    </row>
    <row r="32" spans="1:27" ht="12.75">
      <c r="A32" s="1">
        <v>26</v>
      </c>
      <c r="B32" s="97" t="s">
        <v>1206</v>
      </c>
      <c r="C32" s="52">
        <v>1</v>
      </c>
      <c r="D32" s="275">
        <v>1</v>
      </c>
      <c r="E32" s="60"/>
      <c r="I32" s="68">
        <v>26</v>
      </c>
      <c r="J32" s="96" t="s">
        <v>1169</v>
      </c>
      <c r="K32" s="52">
        <v>1</v>
      </c>
      <c r="L32" s="275">
        <v>1</v>
      </c>
      <c r="M32" s="60"/>
      <c r="O32" s="14"/>
      <c r="S32" s="8">
        <v>5</v>
      </c>
      <c r="T32" s="47" t="s">
        <v>1300</v>
      </c>
      <c r="U32" s="49" t="s">
        <v>1192</v>
      </c>
      <c r="V32" s="195"/>
      <c r="X32" s="205"/>
      <c r="Y32" s="8">
        <v>5</v>
      </c>
      <c r="Z32" s="47" t="s">
        <v>1314</v>
      </c>
      <c r="AA32" s="49" t="s">
        <v>1213</v>
      </c>
    </row>
    <row r="33" spans="1:27" ht="12.75">
      <c r="A33" s="1">
        <v>27</v>
      </c>
      <c r="B33" s="99" t="s">
        <v>1207</v>
      </c>
      <c r="C33" s="57">
        <v>1</v>
      </c>
      <c r="D33" s="290">
        <v>1</v>
      </c>
      <c r="E33" s="58"/>
      <c r="I33" s="68">
        <v>27</v>
      </c>
      <c r="J33" s="92" t="s">
        <v>1170</v>
      </c>
      <c r="K33" s="57">
        <v>1</v>
      </c>
      <c r="L33" s="290">
        <v>1</v>
      </c>
      <c r="M33" s="58"/>
      <c r="O33" s="14"/>
      <c r="R33" s="205"/>
      <c r="S33" s="167">
        <v>6</v>
      </c>
      <c r="T33" s="201" t="s">
        <v>1844</v>
      </c>
      <c r="U33" s="223" t="s">
        <v>1192</v>
      </c>
      <c r="V33" s="197"/>
      <c r="X33" s="205"/>
      <c r="Y33" s="176">
        <v>6</v>
      </c>
      <c r="Z33" s="201" t="s">
        <v>1955</v>
      </c>
      <c r="AA33" s="223" t="s">
        <v>1213</v>
      </c>
    </row>
    <row r="34" spans="1:27" ht="12.75">
      <c r="A34" s="1">
        <v>28</v>
      </c>
      <c r="B34" s="97" t="s">
        <v>1208</v>
      </c>
      <c r="C34" s="55">
        <v>1</v>
      </c>
      <c r="D34" s="293">
        <v>1</v>
      </c>
      <c r="E34" s="58" t="s">
        <v>1277</v>
      </c>
      <c r="F34" s="8">
        <v>11</v>
      </c>
      <c r="G34" s="14">
        <v>1</v>
      </c>
      <c r="H34" s="8">
        <v>2</v>
      </c>
      <c r="I34" s="68">
        <v>28</v>
      </c>
      <c r="J34" s="96" t="s">
        <v>1171</v>
      </c>
      <c r="K34" s="55">
        <v>1</v>
      </c>
      <c r="L34" s="293">
        <v>1</v>
      </c>
      <c r="M34" s="58" t="s">
        <v>1280</v>
      </c>
      <c r="N34" s="109">
        <v>11</v>
      </c>
      <c r="O34" s="14">
        <v>1</v>
      </c>
      <c r="P34" s="8">
        <v>2</v>
      </c>
      <c r="T34" s="38"/>
      <c r="U34" s="49"/>
      <c r="V34" s="196"/>
      <c r="X34" s="166"/>
      <c r="Z34" s="38"/>
      <c r="AA34" s="49"/>
    </row>
    <row r="35" spans="1:27" ht="12.75">
      <c r="A35" s="1">
        <v>29</v>
      </c>
      <c r="B35" s="99" t="s">
        <v>1209</v>
      </c>
      <c r="C35" s="51">
        <v>1</v>
      </c>
      <c r="D35" s="272">
        <v>1</v>
      </c>
      <c r="E35" s="18"/>
      <c r="I35" s="68">
        <v>29</v>
      </c>
      <c r="J35" s="92" t="s">
        <v>1172</v>
      </c>
      <c r="K35" s="51">
        <v>1</v>
      </c>
      <c r="L35" s="272">
        <v>1</v>
      </c>
      <c r="M35" s="18"/>
      <c r="O35" s="14"/>
      <c r="Q35" s="70" t="s">
        <v>780</v>
      </c>
      <c r="R35" s="166" t="s">
        <v>1458</v>
      </c>
      <c r="S35" s="8">
        <v>1</v>
      </c>
      <c r="T35" s="47" t="s">
        <v>1241</v>
      </c>
      <c r="U35" s="49" t="s">
        <v>1164</v>
      </c>
      <c r="V35" s="197"/>
      <c r="W35" s="70" t="s">
        <v>781</v>
      </c>
      <c r="X35" s="166" t="s">
        <v>1458</v>
      </c>
      <c r="Y35" s="8">
        <v>1</v>
      </c>
      <c r="Z35" s="47" t="s">
        <v>1315</v>
      </c>
      <c r="AA35" s="49" t="s">
        <v>1157</v>
      </c>
    </row>
    <row r="36" spans="1:27" ht="12.75">
      <c r="A36" s="1">
        <v>30</v>
      </c>
      <c r="B36" s="99" t="s">
        <v>1210</v>
      </c>
      <c r="C36" s="57">
        <v>1</v>
      </c>
      <c r="D36" s="290">
        <v>1</v>
      </c>
      <c r="E36" s="58" t="s">
        <v>788</v>
      </c>
      <c r="F36" s="8">
        <v>12</v>
      </c>
      <c r="G36" s="21">
        <v>2</v>
      </c>
      <c r="H36" s="8">
        <v>2</v>
      </c>
      <c r="I36" s="68">
        <v>30</v>
      </c>
      <c r="J36" s="92" t="s">
        <v>1173</v>
      </c>
      <c r="K36" s="57">
        <v>1</v>
      </c>
      <c r="L36" s="290">
        <v>1</v>
      </c>
      <c r="M36" s="58" t="s">
        <v>789</v>
      </c>
      <c r="N36" s="109">
        <v>12</v>
      </c>
      <c r="O36" s="21">
        <v>2</v>
      </c>
      <c r="P36" s="8">
        <v>2</v>
      </c>
      <c r="S36" s="167">
        <v>2</v>
      </c>
      <c r="T36" s="201" t="s">
        <v>1940</v>
      </c>
      <c r="U36" s="223" t="s">
        <v>1164</v>
      </c>
      <c r="V36" s="196"/>
      <c r="X36" s="166"/>
      <c r="Y36" s="176">
        <v>2</v>
      </c>
      <c r="Z36" s="201" t="s">
        <v>1956</v>
      </c>
      <c r="AA36" s="223" t="s">
        <v>1157</v>
      </c>
    </row>
    <row r="37" spans="1:27" ht="12.75">
      <c r="A37" s="1">
        <v>31</v>
      </c>
      <c r="B37" s="98" t="s">
        <v>1704</v>
      </c>
      <c r="C37" s="57">
        <v>1</v>
      </c>
      <c r="D37" s="290">
        <v>1</v>
      </c>
      <c r="E37" s="58"/>
      <c r="F37" s="176"/>
      <c r="G37" s="210"/>
      <c r="H37" s="176"/>
      <c r="I37" s="68">
        <v>31</v>
      </c>
      <c r="J37" s="92" t="s">
        <v>7</v>
      </c>
      <c r="K37" s="57">
        <v>1</v>
      </c>
      <c r="L37" s="290">
        <v>1</v>
      </c>
      <c r="M37" s="58"/>
      <c r="O37" s="21"/>
      <c r="S37" s="8">
        <v>3</v>
      </c>
      <c r="T37" s="47" t="s">
        <v>1242</v>
      </c>
      <c r="U37" s="49" t="s">
        <v>1163</v>
      </c>
      <c r="V37" s="196"/>
      <c r="W37" s="93"/>
      <c r="X37" s="166"/>
      <c r="Y37" s="8">
        <v>3</v>
      </c>
      <c r="Z37" s="47" t="s">
        <v>1316</v>
      </c>
      <c r="AA37" s="49" t="s">
        <v>1160</v>
      </c>
    </row>
    <row r="38" spans="1:27" ht="12.75">
      <c r="A38" s="1">
        <v>32</v>
      </c>
      <c r="B38" s="102" t="s">
        <v>1184</v>
      </c>
      <c r="C38" s="59">
        <v>1</v>
      </c>
      <c r="D38" s="291">
        <v>1</v>
      </c>
      <c r="E38" s="60"/>
      <c r="G38" s="21"/>
      <c r="I38" s="68">
        <v>32</v>
      </c>
      <c r="J38" s="306" t="s">
        <v>1216</v>
      </c>
      <c r="K38" s="59">
        <v>1</v>
      </c>
      <c r="L38" s="291">
        <v>1</v>
      </c>
      <c r="M38" s="60"/>
      <c r="O38" s="21"/>
      <c r="S38" s="167">
        <v>4</v>
      </c>
      <c r="T38" s="201" t="s">
        <v>1847</v>
      </c>
      <c r="U38" s="223" t="s">
        <v>1163</v>
      </c>
      <c r="V38" s="196"/>
      <c r="X38" s="166"/>
      <c r="Y38" s="176">
        <v>4</v>
      </c>
      <c r="Z38" s="201" t="s">
        <v>1957</v>
      </c>
      <c r="AA38" s="223" t="s">
        <v>1160</v>
      </c>
    </row>
    <row r="39" spans="1:27" ht="12.75">
      <c r="A39" s="1">
        <v>33</v>
      </c>
      <c r="B39" s="87" t="s">
        <v>1183</v>
      </c>
      <c r="C39" s="61">
        <v>1</v>
      </c>
      <c r="D39" s="292">
        <v>1</v>
      </c>
      <c r="E39" s="18"/>
      <c r="G39" s="21"/>
      <c r="I39" s="68">
        <v>33</v>
      </c>
      <c r="J39" s="98" t="s">
        <v>1217</v>
      </c>
      <c r="K39" s="61">
        <v>1</v>
      </c>
      <c r="L39" s="292">
        <v>1</v>
      </c>
      <c r="M39" s="18"/>
      <c r="O39" s="21"/>
      <c r="Q39" s="93"/>
      <c r="S39" s="8">
        <v>5</v>
      </c>
      <c r="T39" s="47" t="s">
        <v>1243</v>
      </c>
      <c r="U39" s="49" t="s">
        <v>1692</v>
      </c>
      <c r="V39" s="196"/>
      <c r="X39" s="166"/>
      <c r="Y39" s="8">
        <v>5</v>
      </c>
      <c r="Z39" s="47" t="s">
        <v>1317</v>
      </c>
      <c r="AA39" s="49" t="s">
        <v>1159</v>
      </c>
    </row>
    <row r="40" spans="1:27" ht="12.75">
      <c r="A40" s="1">
        <v>34</v>
      </c>
      <c r="B40" s="87" t="s">
        <v>1182</v>
      </c>
      <c r="C40" s="57">
        <v>1</v>
      </c>
      <c r="D40" s="290">
        <v>1</v>
      </c>
      <c r="E40" s="58" t="s">
        <v>792</v>
      </c>
      <c r="F40" s="8">
        <v>13</v>
      </c>
      <c r="G40" s="21">
        <v>3</v>
      </c>
      <c r="H40" s="8">
        <v>2</v>
      </c>
      <c r="I40" s="68">
        <v>34</v>
      </c>
      <c r="J40" s="98" t="s">
        <v>1218</v>
      </c>
      <c r="K40" s="57">
        <v>1</v>
      </c>
      <c r="L40" s="290">
        <v>1</v>
      </c>
      <c r="M40" s="58" t="s">
        <v>793</v>
      </c>
      <c r="N40" s="109">
        <v>13</v>
      </c>
      <c r="O40" s="21">
        <v>3</v>
      </c>
      <c r="P40" s="8">
        <v>2</v>
      </c>
      <c r="S40" s="167">
        <v>6</v>
      </c>
      <c r="T40" s="201" t="s">
        <v>1846</v>
      </c>
      <c r="U40" s="223" t="s">
        <v>1165</v>
      </c>
      <c r="V40" s="196"/>
      <c r="X40" s="166"/>
      <c r="Y40" s="176">
        <v>6</v>
      </c>
      <c r="Z40" s="201" t="s">
        <v>1958</v>
      </c>
      <c r="AA40" s="223" t="s">
        <v>1162</v>
      </c>
    </row>
    <row r="41" spans="1:27" ht="12.75">
      <c r="A41" s="1">
        <v>35</v>
      </c>
      <c r="B41" s="96" t="s">
        <v>1181</v>
      </c>
      <c r="C41" s="55">
        <v>1</v>
      </c>
      <c r="D41" s="293">
        <v>1</v>
      </c>
      <c r="E41" s="58"/>
      <c r="G41" s="21"/>
      <c r="I41" s="68">
        <v>35</v>
      </c>
      <c r="J41" s="97" t="s">
        <v>1219</v>
      </c>
      <c r="K41" s="52">
        <v>1</v>
      </c>
      <c r="L41" s="275">
        <v>1</v>
      </c>
      <c r="M41" s="60"/>
      <c r="O41" s="21"/>
      <c r="T41" s="47"/>
      <c r="U41" s="22"/>
      <c r="V41" s="195"/>
      <c r="X41" s="166"/>
      <c r="Z41" s="47"/>
      <c r="AA41" s="22"/>
    </row>
    <row r="42" spans="1:27" ht="12.75">
      <c r="A42" s="1">
        <v>36</v>
      </c>
      <c r="B42" s="99" t="s">
        <v>1707</v>
      </c>
      <c r="C42" s="51">
        <v>1</v>
      </c>
      <c r="D42" s="272">
        <v>1</v>
      </c>
      <c r="E42" s="18"/>
      <c r="F42" s="176"/>
      <c r="G42" s="304"/>
      <c r="H42" s="176"/>
      <c r="I42" s="68">
        <v>36</v>
      </c>
      <c r="J42" s="92" t="s">
        <v>6</v>
      </c>
      <c r="K42" s="51">
        <v>1</v>
      </c>
      <c r="L42" s="272">
        <v>1</v>
      </c>
      <c r="M42" s="18"/>
      <c r="O42" s="28"/>
      <c r="Q42" s="70" t="s">
        <v>784</v>
      </c>
      <c r="R42" s="166" t="s">
        <v>1539</v>
      </c>
      <c r="S42" s="8">
        <v>1</v>
      </c>
      <c r="T42" s="47" t="s">
        <v>810</v>
      </c>
      <c r="U42" s="49" t="s">
        <v>1165</v>
      </c>
      <c r="V42" s="199"/>
      <c r="W42" s="70" t="s">
        <v>785</v>
      </c>
      <c r="X42" s="166" t="s">
        <v>1539</v>
      </c>
      <c r="Y42" s="8">
        <v>1</v>
      </c>
      <c r="Z42" s="47" t="s">
        <v>811</v>
      </c>
      <c r="AA42" s="49" t="s">
        <v>1162</v>
      </c>
    </row>
    <row r="43" spans="1:27" ht="12.75">
      <c r="A43" s="1">
        <v>37</v>
      </c>
      <c r="B43" s="87" t="s">
        <v>1180</v>
      </c>
      <c r="C43" s="55">
        <v>1</v>
      </c>
      <c r="D43" s="293">
        <v>1</v>
      </c>
      <c r="E43" s="58" t="s">
        <v>1230</v>
      </c>
      <c r="F43" s="8">
        <v>14</v>
      </c>
      <c r="G43" s="28">
        <v>4</v>
      </c>
      <c r="H43" s="8">
        <v>2</v>
      </c>
      <c r="I43" s="68">
        <v>37</v>
      </c>
      <c r="J43" s="98" t="s">
        <v>1220</v>
      </c>
      <c r="K43" s="57">
        <v>1</v>
      </c>
      <c r="L43" s="290">
        <v>1</v>
      </c>
      <c r="M43" s="58" t="s">
        <v>798</v>
      </c>
      <c r="N43" s="109">
        <v>14</v>
      </c>
      <c r="O43" s="28">
        <v>4</v>
      </c>
      <c r="P43" s="8">
        <v>2</v>
      </c>
      <c r="S43" s="167">
        <v>2</v>
      </c>
      <c r="T43" s="201" t="s">
        <v>1941</v>
      </c>
      <c r="U43" s="223" t="s">
        <v>1165</v>
      </c>
      <c r="V43" s="199"/>
      <c r="X43" s="166"/>
      <c r="Y43" s="176">
        <v>2</v>
      </c>
      <c r="Z43" s="201" t="s">
        <v>1959</v>
      </c>
      <c r="AA43" s="223" t="s">
        <v>1162</v>
      </c>
    </row>
    <row r="44" spans="1:27" ht="12.75">
      <c r="A44" s="1">
        <v>38</v>
      </c>
      <c r="B44" s="87" t="s">
        <v>1179</v>
      </c>
      <c r="C44" s="57">
        <v>1</v>
      </c>
      <c r="D44" s="290">
        <v>1</v>
      </c>
      <c r="E44" s="58"/>
      <c r="G44" s="28"/>
      <c r="I44" s="68">
        <v>38</v>
      </c>
      <c r="J44" s="98" t="s">
        <v>1221</v>
      </c>
      <c r="K44" s="57">
        <v>1</v>
      </c>
      <c r="L44" s="290">
        <v>1</v>
      </c>
      <c r="M44" s="58"/>
      <c r="O44" s="28"/>
      <c r="S44" s="8">
        <v>3</v>
      </c>
      <c r="T44" s="47" t="s">
        <v>815</v>
      </c>
      <c r="U44" s="49" t="s">
        <v>1188</v>
      </c>
      <c r="V44" s="199"/>
      <c r="X44" s="166"/>
      <c r="Y44" s="8">
        <v>3</v>
      </c>
      <c r="Z44" s="47" t="s">
        <v>816</v>
      </c>
      <c r="AA44" s="49" t="s">
        <v>1190</v>
      </c>
    </row>
    <row r="45" spans="1:27" ht="12.75">
      <c r="A45" s="1">
        <v>39</v>
      </c>
      <c r="B45" s="102" t="s">
        <v>1178</v>
      </c>
      <c r="C45" s="59">
        <v>1</v>
      </c>
      <c r="D45" s="291">
        <v>1</v>
      </c>
      <c r="E45" s="60"/>
      <c r="G45" s="28"/>
      <c r="I45" s="68">
        <v>39</v>
      </c>
      <c r="J45" s="98" t="s">
        <v>1222</v>
      </c>
      <c r="K45" s="59">
        <v>1</v>
      </c>
      <c r="L45" s="291">
        <v>1</v>
      </c>
      <c r="M45" s="60"/>
      <c r="O45" s="28"/>
      <c r="S45" s="167">
        <v>4</v>
      </c>
      <c r="T45" s="201" t="s">
        <v>1849</v>
      </c>
      <c r="U45" s="223" t="s">
        <v>1188</v>
      </c>
      <c r="V45" s="199"/>
      <c r="X45" s="166"/>
      <c r="Y45" s="176">
        <v>4</v>
      </c>
      <c r="Z45" s="201" t="s">
        <v>1960</v>
      </c>
      <c r="AA45" s="223" t="s">
        <v>1190</v>
      </c>
    </row>
    <row r="46" spans="1:27" ht="12.75">
      <c r="A46" s="1">
        <v>40</v>
      </c>
      <c r="B46" s="87" t="s">
        <v>1177</v>
      </c>
      <c r="C46" s="61">
        <v>1</v>
      </c>
      <c r="D46" s="292">
        <v>1</v>
      </c>
      <c r="E46" s="18"/>
      <c r="G46" s="28"/>
      <c r="I46" s="68">
        <v>40</v>
      </c>
      <c r="J46" s="273" t="s">
        <v>1223</v>
      </c>
      <c r="K46" s="61">
        <v>1</v>
      </c>
      <c r="L46" s="292">
        <v>1</v>
      </c>
      <c r="M46" s="18" t="s">
        <v>1281</v>
      </c>
      <c r="N46" s="109">
        <v>15</v>
      </c>
      <c r="O46" s="14">
        <v>5</v>
      </c>
      <c r="P46" s="8">
        <v>2</v>
      </c>
      <c r="S46" s="8">
        <v>5</v>
      </c>
      <c r="T46" s="47" t="s">
        <v>1244</v>
      </c>
      <c r="U46" s="49" t="s">
        <v>1187</v>
      </c>
      <c r="V46" s="199"/>
      <c r="W46" s="39"/>
      <c r="X46" s="166"/>
      <c r="Y46" s="8">
        <v>5</v>
      </c>
      <c r="Z46" s="47" t="s">
        <v>1318</v>
      </c>
      <c r="AA46" s="49" t="s">
        <v>1191</v>
      </c>
    </row>
    <row r="47" spans="1:27" ht="12.75">
      <c r="A47" s="1">
        <v>41</v>
      </c>
      <c r="B47" s="317" t="s">
        <v>1176</v>
      </c>
      <c r="C47" s="57">
        <v>1</v>
      </c>
      <c r="D47" s="290">
        <v>1</v>
      </c>
      <c r="E47" s="58" t="s">
        <v>1276</v>
      </c>
      <c r="F47" s="8">
        <v>15</v>
      </c>
      <c r="G47" s="14">
        <v>5</v>
      </c>
      <c r="H47" s="8">
        <v>2</v>
      </c>
      <c r="I47" s="68">
        <v>41</v>
      </c>
      <c r="J47" s="97" t="s">
        <v>1224</v>
      </c>
      <c r="K47" s="59">
        <v>1</v>
      </c>
      <c r="L47" s="291">
        <v>1</v>
      </c>
      <c r="M47" s="60"/>
      <c r="Q47" s="93"/>
      <c r="R47" s="173"/>
      <c r="S47" s="167">
        <v>6</v>
      </c>
      <c r="T47" s="201" t="s">
        <v>1848</v>
      </c>
      <c r="U47" s="223" t="s">
        <v>1187</v>
      </c>
      <c r="V47" s="199"/>
      <c r="W47" s="93"/>
      <c r="X47" s="173"/>
      <c r="Y47" s="176">
        <v>6</v>
      </c>
      <c r="Z47" s="201" t="s">
        <v>1961</v>
      </c>
      <c r="AA47" s="223" t="s">
        <v>1191</v>
      </c>
    </row>
    <row r="48" spans="1:27" ht="12.75">
      <c r="A48" s="1">
        <v>42</v>
      </c>
      <c r="B48" s="318" t="s">
        <v>1175</v>
      </c>
      <c r="C48" s="51">
        <v>1</v>
      </c>
      <c r="D48" s="272">
        <v>1</v>
      </c>
      <c r="E48" s="18"/>
      <c r="G48" s="8"/>
      <c r="I48" s="68">
        <v>42</v>
      </c>
      <c r="J48" s="273" t="s">
        <v>1225</v>
      </c>
      <c r="K48" s="51">
        <v>1</v>
      </c>
      <c r="L48" s="272">
        <v>1</v>
      </c>
      <c r="M48" s="18"/>
      <c r="Q48" s="93"/>
      <c r="R48" s="173"/>
      <c r="T48" s="47"/>
      <c r="U48" s="22"/>
      <c r="V48" s="200"/>
      <c r="W48" s="93"/>
      <c r="X48" s="173"/>
      <c r="Z48" s="47"/>
      <c r="AA48" s="22"/>
    </row>
    <row r="49" spans="1:27" ht="12.75">
      <c r="A49" s="1">
        <v>43</v>
      </c>
      <c r="B49" s="317" t="s">
        <v>1174</v>
      </c>
      <c r="C49" s="55">
        <v>1</v>
      </c>
      <c r="D49" s="293">
        <v>1</v>
      </c>
      <c r="E49" s="58"/>
      <c r="F49" s="1"/>
      <c r="G49" s="8"/>
      <c r="I49" s="68">
        <v>43</v>
      </c>
      <c r="J49" s="307" t="s">
        <v>1226</v>
      </c>
      <c r="K49" s="55">
        <v>1</v>
      </c>
      <c r="L49" s="293">
        <v>1</v>
      </c>
      <c r="M49" s="58"/>
      <c r="Q49" s="70" t="s">
        <v>1235</v>
      </c>
      <c r="R49" s="166" t="s">
        <v>1460</v>
      </c>
      <c r="S49" s="8">
        <v>1</v>
      </c>
      <c r="T49" s="47" t="s">
        <v>1245</v>
      </c>
      <c r="U49" s="49" t="s">
        <v>1186</v>
      </c>
      <c r="V49" s="200"/>
      <c r="W49" s="70" t="s">
        <v>1239</v>
      </c>
      <c r="X49" s="166" t="s">
        <v>1460</v>
      </c>
      <c r="Y49" s="8">
        <v>1</v>
      </c>
      <c r="Z49" s="47" t="s">
        <v>1319</v>
      </c>
      <c r="AA49" s="49" t="s">
        <v>1189</v>
      </c>
    </row>
    <row r="50" spans="1:27" ht="12.75">
      <c r="A50" s="1">
        <v>44</v>
      </c>
      <c r="B50" s="307" t="s">
        <v>1708</v>
      </c>
      <c r="C50" s="55">
        <v>1</v>
      </c>
      <c r="D50" s="293">
        <v>1</v>
      </c>
      <c r="E50" s="58" t="s">
        <v>1282</v>
      </c>
      <c r="F50" s="1">
        <v>16</v>
      </c>
      <c r="G50" s="8">
        <v>6</v>
      </c>
      <c r="H50" s="8">
        <v>2</v>
      </c>
      <c r="I50" s="68">
        <v>44</v>
      </c>
      <c r="J50" s="417" t="s">
        <v>30</v>
      </c>
      <c r="K50" s="55">
        <v>1</v>
      </c>
      <c r="L50" s="293">
        <v>1</v>
      </c>
      <c r="M50" s="58" t="s">
        <v>1283</v>
      </c>
      <c r="N50" s="109">
        <v>16</v>
      </c>
      <c r="O50" s="8">
        <v>6</v>
      </c>
      <c r="P50" s="8">
        <v>2</v>
      </c>
      <c r="S50" s="167">
        <v>2</v>
      </c>
      <c r="T50" s="201" t="s">
        <v>1942</v>
      </c>
      <c r="U50" s="223" t="s">
        <v>1186</v>
      </c>
      <c r="V50" s="195"/>
      <c r="X50" s="166"/>
      <c r="Y50" s="176">
        <v>2</v>
      </c>
      <c r="Z50" s="201" t="s">
        <v>1962</v>
      </c>
      <c r="AA50" s="223" t="s">
        <v>1189</v>
      </c>
    </row>
    <row r="51" spans="1:27" ht="12.75">
      <c r="A51" s="1">
        <v>45</v>
      </c>
      <c r="B51" s="97" t="s">
        <v>28</v>
      </c>
      <c r="C51" s="52">
        <v>1</v>
      </c>
      <c r="D51" s="275">
        <v>1</v>
      </c>
      <c r="E51" s="60"/>
      <c r="F51" s="1"/>
      <c r="G51" s="8"/>
      <c r="I51" s="68">
        <v>45</v>
      </c>
      <c r="J51" s="96" t="s">
        <v>29</v>
      </c>
      <c r="K51" s="52">
        <v>1</v>
      </c>
      <c r="L51" s="275">
        <v>1</v>
      </c>
      <c r="M51" s="60"/>
      <c r="N51" s="167"/>
      <c r="O51" s="176"/>
      <c r="P51" s="176"/>
      <c r="S51" s="8">
        <v>3</v>
      </c>
      <c r="T51" s="47" t="s">
        <v>1246</v>
      </c>
      <c r="U51" s="49" t="s">
        <v>1185</v>
      </c>
      <c r="V51" s="195"/>
      <c r="X51" s="166"/>
      <c r="Y51" s="8">
        <v>3</v>
      </c>
      <c r="Z51" s="47" t="s">
        <v>1320</v>
      </c>
      <c r="AA51" s="49" t="s">
        <v>1215</v>
      </c>
    </row>
    <row r="52" spans="1:27" ht="12.75">
      <c r="A52" s="1">
        <v>46</v>
      </c>
      <c r="B52" s="30" t="s">
        <v>796</v>
      </c>
      <c r="C52" s="62">
        <v>6</v>
      </c>
      <c r="D52" s="62"/>
      <c r="E52" s="5" t="s">
        <v>1296</v>
      </c>
      <c r="F52" s="1">
        <v>17</v>
      </c>
      <c r="G52" s="8">
        <v>7</v>
      </c>
      <c r="H52" s="8">
        <v>2</v>
      </c>
      <c r="I52" s="68">
        <v>46</v>
      </c>
      <c r="J52" s="30" t="s">
        <v>797</v>
      </c>
      <c r="K52" s="62">
        <v>6</v>
      </c>
      <c r="L52" s="62"/>
      <c r="M52" s="5" t="s">
        <v>1334</v>
      </c>
      <c r="N52" s="109">
        <v>17</v>
      </c>
      <c r="O52" s="8">
        <v>7</v>
      </c>
      <c r="P52" s="8">
        <v>2</v>
      </c>
      <c r="S52" s="167">
        <v>4</v>
      </c>
      <c r="T52" s="201" t="s">
        <v>1851</v>
      </c>
      <c r="U52" s="223" t="s">
        <v>1185</v>
      </c>
      <c r="V52" s="195"/>
      <c r="X52" s="166"/>
      <c r="Y52" s="176">
        <v>4</v>
      </c>
      <c r="Z52" s="201" t="s">
        <v>1963</v>
      </c>
      <c r="AA52" s="223" t="s">
        <v>1215</v>
      </c>
    </row>
    <row r="53" spans="1:27" ht="12.75">
      <c r="A53" s="1">
        <v>47</v>
      </c>
      <c r="B53" s="30" t="s">
        <v>26</v>
      </c>
      <c r="C53" s="62">
        <v>6</v>
      </c>
      <c r="D53" s="62"/>
      <c r="E53" s="5" t="s">
        <v>27</v>
      </c>
      <c r="F53" s="1">
        <v>18</v>
      </c>
      <c r="G53" s="8">
        <v>8</v>
      </c>
      <c r="H53" s="244">
        <v>2</v>
      </c>
      <c r="J53" s="394" t="s">
        <v>2019</v>
      </c>
      <c r="K53" s="394"/>
      <c r="L53" s="394"/>
      <c r="M53" s="395" t="s">
        <v>799</v>
      </c>
      <c r="S53" s="8">
        <v>5</v>
      </c>
      <c r="T53" s="47" t="s">
        <v>1247</v>
      </c>
      <c r="U53" s="49" t="s">
        <v>1203</v>
      </c>
      <c r="V53" s="195"/>
      <c r="X53" s="166"/>
      <c r="Y53" s="8">
        <v>5</v>
      </c>
      <c r="Z53" s="47" t="s">
        <v>1321</v>
      </c>
      <c r="AA53" s="49" t="s">
        <v>1166</v>
      </c>
    </row>
    <row r="54" spans="1:27" ht="12.75">
      <c r="A54" s="1">
        <v>48</v>
      </c>
      <c r="B54" s="79" t="s">
        <v>1616</v>
      </c>
      <c r="C54" s="62">
        <v>6</v>
      </c>
      <c r="D54" s="62"/>
      <c r="E54" s="5" t="s">
        <v>1231</v>
      </c>
      <c r="F54" s="1">
        <v>19</v>
      </c>
      <c r="G54" s="8">
        <v>9</v>
      </c>
      <c r="H54" s="8">
        <v>2</v>
      </c>
      <c r="I54" s="68">
        <v>47</v>
      </c>
      <c r="J54" s="30" t="s">
        <v>800</v>
      </c>
      <c r="K54" s="62">
        <v>6</v>
      </c>
      <c r="L54" s="62"/>
      <c r="M54" s="5" t="s">
        <v>2018</v>
      </c>
      <c r="N54" s="109">
        <v>18</v>
      </c>
      <c r="O54" s="8">
        <v>8</v>
      </c>
      <c r="P54" s="8">
        <v>2</v>
      </c>
      <c r="S54" s="167">
        <v>6</v>
      </c>
      <c r="T54" s="201" t="s">
        <v>1850</v>
      </c>
      <c r="U54" s="223" t="s">
        <v>1203</v>
      </c>
      <c r="V54" s="195"/>
      <c r="X54" s="166"/>
      <c r="Y54" s="176">
        <v>6</v>
      </c>
      <c r="Z54" s="201" t="s">
        <v>1964</v>
      </c>
      <c r="AA54" s="223" t="s">
        <v>1166</v>
      </c>
    </row>
    <row r="55" spans="1:27" ht="12.75">
      <c r="A55" s="1">
        <v>49</v>
      </c>
      <c r="B55" s="30" t="s">
        <v>801</v>
      </c>
      <c r="C55" s="62">
        <v>6</v>
      </c>
      <c r="D55" s="62"/>
      <c r="E55" s="5" t="s">
        <v>118</v>
      </c>
      <c r="F55" s="1">
        <v>20</v>
      </c>
      <c r="G55" s="28">
        <v>10</v>
      </c>
      <c r="H55" s="244">
        <v>2</v>
      </c>
      <c r="I55" s="68">
        <v>48</v>
      </c>
      <c r="J55" s="79" t="s">
        <v>1618</v>
      </c>
      <c r="K55" s="62">
        <v>6</v>
      </c>
      <c r="L55" s="62"/>
      <c r="M55" s="5" t="s">
        <v>803</v>
      </c>
      <c r="N55" s="109">
        <v>19</v>
      </c>
      <c r="O55" s="28">
        <v>9</v>
      </c>
      <c r="P55" s="8">
        <v>2</v>
      </c>
      <c r="Q55" s="93"/>
      <c r="R55" s="173"/>
      <c r="S55" s="64"/>
      <c r="T55" s="38"/>
      <c r="U55" s="49"/>
      <c r="V55" s="195"/>
      <c r="W55" s="93"/>
      <c r="X55" s="173"/>
      <c r="Y55" s="64"/>
      <c r="Z55" s="38"/>
      <c r="AA55" s="49"/>
    </row>
    <row r="56" spans="1:27" ht="12.75">
      <c r="A56" s="1">
        <v>50</v>
      </c>
      <c r="B56" s="30" t="s">
        <v>804</v>
      </c>
      <c r="C56" s="62">
        <v>6</v>
      </c>
      <c r="D56" s="62"/>
      <c r="E56" s="5" t="s">
        <v>1232</v>
      </c>
      <c r="F56" s="1">
        <v>21</v>
      </c>
      <c r="G56" s="8">
        <v>1</v>
      </c>
      <c r="H56" s="244">
        <v>3</v>
      </c>
      <c r="I56" s="68">
        <v>49</v>
      </c>
      <c r="J56" s="30" t="s">
        <v>802</v>
      </c>
      <c r="K56" s="62">
        <v>6</v>
      </c>
      <c r="L56" s="62"/>
      <c r="M56" s="5" t="s">
        <v>120</v>
      </c>
      <c r="N56" s="109">
        <v>20</v>
      </c>
      <c r="O56" s="8">
        <v>10</v>
      </c>
      <c r="P56" s="8">
        <v>2</v>
      </c>
      <c r="Q56" s="70" t="s">
        <v>1236</v>
      </c>
      <c r="R56" s="166" t="s">
        <v>1459</v>
      </c>
      <c r="S56" s="8">
        <v>1</v>
      </c>
      <c r="T56" s="47" t="s">
        <v>1248</v>
      </c>
      <c r="U56" s="49" t="s">
        <v>1204</v>
      </c>
      <c r="V56" s="195"/>
      <c r="W56" s="70" t="s">
        <v>1240</v>
      </c>
      <c r="X56" s="166" t="s">
        <v>1459</v>
      </c>
      <c r="Y56" s="8">
        <v>1</v>
      </c>
      <c r="Z56" s="47" t="s">
        <v>1322</v>
      </c>
      <c r="AA56" s="49" t="s">
        <v>1167</v>
      </c>
    </row>
    <row r="57" spans="1:27" ht="12.75">
      <c r="A57" s="1">
        <v>51</v>
      </c>
      <c r="B57" s="30" t="s">
        <v>807</v>
      </c>
      <c r="C57" s="62">
        <v>6</v>
      </c>
      <c r="D57" s="62"/>
      <c r="E57" s="5" t="s">
        <v>1233</v>
      </c>
      <c r="F57" s="1">
        <v>22</v>
      </c>
      <c r="G57" s="8">
        <v>2</v>
      </c>
      <c r="H57" s="244">
        <v>3</v>
      </c>
      <c r="I57" s="68">
        <v>50</v>
      </c>
      <c r="J57" s="30" t="s">
        <v>805</v>
      </c>
      <c r="K57" s="62">
        <v>6</v>
      </c>
      <c r="L57" s="62"/>
      <c r="M57" s="5" t="s">
        <v>806</v>
      </c>
      <c r="N57" s="109">
        <v>21</v>
      </c>
      <c r="O57" s="8">
        <v>1</v>
      </c>
      <c r="P57" s="8">
        <v>3</v>
      </c>
      <c r="S57" s="167">
        <v>2</v>
      </c>
      <c r="T57" s="201" t="s">
        <v>1943</v>
      </c>
      <c r="U57" s="223" t="s">
        <v>1204</v>
      </c>
      <c r="V57" s="195"/>
      <c r="X57" s="166"/>
      <c r="Y57" s="176">
        <v>2</v>
      </c>
      <c r="Z57" s="201" t="s">
        <v>1965</v>
      </c>
      <c r="AA57" s="223" t="s">
        <v>1167</v>
      </c>
    </row>
    <row r="58" spans="1:27" ht="12.75">
      <c r="A58" s="1">
        <v>52</v>
      </c>
      <c r="B58" s="79" t="s">
        <v>1617</v>
      </c>
      <c r="C58" s="62">
        <v>6</v>
      </c>
      <c r="D58" s="62"/>
      <c r="E58" s="106" t="s">
        <v>1234</v>
      </c>
      <c r="F58" s="1">
        <v>23</v>
      </c>
      <c r="G58" s="8">
        <v>3</v>
      </c>
      <c r="H58" s="244">
        <v>3</v>
      </c>
      <c r="I58" s="68">
        <v>51</v>
      </c>
      <c r="J58" s="30" t="s">
        <v>808</v>
      </c>
      <c r="K58" s="62">
        <v>6</v>
      </c>
      <c r="L58" s="62"/>
      <c r="M58" s="5" t="s">
        <v>809</v>
      </c>
      <c r="N58" s="109">
        <v>22</v>
      </c>
      <c r="O58" s="8">
        <v>2</v>
      </c>
      <c r="P58" s="8">
        <v>3</v>
      </c>
      <c r="S58" s="8">
        <v>3</v>
      </c>
      <c r="T58" s="47" t="s">
        <v>1249</v>
      </c>
      <c r="U58" s="49" t="s">
        <v>1205</v>
      </c>
      <c r="V58" s="195"/>
      <c r="W58" s="93"/>
      <c r="X58" s="173"/>
      <c r="Y58" s="8">
        <v>3</v>
      </c>
      <c r="Z58" s="47" t="s">
        <v>1323</v>
      </c>
      <c r="AA58" s="49" t="s">
        <v>1168</v>
      </c>
    </row>
    <row r="59" spans="1:27" ht="12.75">
      <c r="A59" s="1">
        <v>53</v>
      </c>
      <c r="B59" s="30" t="s">
        <v>812</v>
      </c>
      <c r="C59" s="62">
        <v>6</v>
      </c>
      <c r="D59" s="62"/>
      <c r="E59" s="106" t="s">
        <v>119</v>
      </c>
      <c r="F59" s="1">
        <v>24</v>
      </c>
      <c r="G59" s="28">
        <v>4</v>
      </c>
      <c r="H59" s="244">
        <v>3</v>
      </c>
      <c r="I59" s="68">
        <v>52</v>
      </c>
      <c r="J59" s="79" t="s">
        <v>1619</v>
      </c>
      <c r="K59" s="62">
        <v>6</v>
      </c>
      <c r="L59" s="62"/>
      <c r="M59" s="5" t="s">
        <v>814</v>
      </c>
      <c r="N59" s="109">
        <v>23</v>
      </c>
      <c r="O59" s="28">
        <v>3</v>
      </c>
      <c r="P59" s="8">
        <v>3</v>
      </c>
      <c r="S59" s="167">
        <v>4</v>
      </c>
      <c r="T59" s="201" t="s">
        <v>1853</v>
      </c>
      <c r="U59" s="223" t="s">
        <v>1205</v>
      </c>
      <c r="V59" s="195"/>
      <c r="W59" s="93"/>
      <c r="X59" s="173"/>
      <c r="Y59" s="176">
        <v>4</v>
      </c>
      <c r="Z59" s="201" t="s">
        <v>1966</v>
      </c>
      <c r="AA59" s="223" t="s">
        <v>1168</v>
      </c>
    </row>
    <row r="60" spans="1:27" ht="12.75">
      <c r="A60" s="1"/>
      <c r="B60" s="30"/>
      <c r="C60" s="62"/>
      <c r="D60" s="62"/>
      <c r="F60" s="1"/>
      <c r="G60" s="28"/>
      <c r="I60" s="68">
        <v>53</v>
      </c>
      <c r="J60" s="30" t="s">
        <v>813</v>
      </c>
      <c r="K60" s="62">
        <v>6</v>
      </c>
      <c r="L60" s="62"/>
      <c r="M60" s="106" t="s">
        <v>121</v>
      </c>
      <c r="N60" s="109">
        <v>24</v>
      </c>
      <c r="O60" s="8">
        <v>4</v>
      </c>
      <c r="P60" s="8">
        <v>3</v>
      </c>
      <c r="Q60" s="93"/>
      <c r="R60" s="173"/>
      <c r="S60" s="8">
        <v>5</v>
      </c>
      <c r="T60" s="47" t="s">
        <v>1301</v>
      </c>
      <c r="U60" s="49" t="s">
        <v>1206</v>
      </c>
      <c r="V60" s="195"/>
      <c r="W60" s="93"/>
      <c r="X60" s="173"/>
      <c r="Y60" s="8">
        <v>5</v>
      </c>
      <c r="Z60" s="47" t="s">
        <v>1324</v>
      </c>
      <c r="AA60" s="49" t="s">
        <v>1169</v>
      </c>
    </row>
    <row r="61" spans="1:27" ht="12.75">
      <c r="A61" s="1"/>
      <c r="G61" s="28"/>
      <c r="J61" s="72"/>
      <c r="Q61" s="93"/>
      <c r="R61" s="173"/>
      <c r="S61" s="167">
        <v>6</v>
      </c>
      <c r="T61" s="201" t="s">
        <v>1852</v>
      </c>
      <c r="U61" s="223" t="s">
        <v>1206</v>
      </c>
      <c r="V61" s="195"/>
      <c r="W61" s="93"/>
      <c r="X61" s="173"/>
      <c r="Y61" s="176">
        <v>6</v>
      </c>
      <c r="Z61" s="201" t="s">
        <v>1967</v>
      </c>
      <c r="AA61" s="223" t="s">
        <v>1169</v>
      </c>
    </row>
    <row r="62" spans="1:27" ht="12.75">
      <c r="A62" s="1"/>
      <c r="G62" s="28"/>
      <c r="Z62" s="26"/>
      <c r="AA62" s="14"/>
    </row>
    <row r="63" spans="1:27" ht="12.75">
      <c r="A63" s="1"/>
      <c r="G63" s="28"/>
      <c r="Z63" s="26"/>
      <c r="AA63" s="14"/>
    </row>
    <row r="64" spans="1:27" ht="12.75">
      <c r="A64" s="1"/>
      <c r="G64" s="28"/>
      <c r="Z64" s="26"/>
      <c r="AA64" s="14"/>
    </row>
    <row r="65" spans="1:27" ht="12.75">
      <c r="A65" s="1"/>
      <c r="G65" s="28"/>
      <c r="Z65" s="26"/>
      <c r="AA65" s="14"/>
    </row>
    <row r="66" spans="1:27" ht="15.75">
      <c r="A66" s="1"/>
      <c r="B66" s="231"/>
      <c r="C66" s="3" t="s">
        <v>761</v>
      </c>
      <c r="D66" s="3"/>
      <c r="E66" s="4"/>
      <c r="F66" s="215"/>
      <c r="G66" s="4"/>
      <c r="H66" s="215"/>
      <c r="I66" s="300" t="s">
        <v>122</v>
      </c>
      <c r="J66" s="214"/>
      <c r="K66" s="3" t="s">
        <v>762</v>
      </c>
      <c r="L66" s="3"/>
      <c r="M66" s="4"/>
      <c r="N66" s="300"/>
      <c r="O66" s="215"/>
      <c r="P66" s="215"/>
      <c r="Q66" s="229"/>
      <c r="R66" s="217"/>
      <c r="S66" s="4"/>
      <c r="T66" s="3" t="s">
        <v>761</v>
      </c>
      <c r="U66" s="229"/>
      <c r="V66" s="187" t="s">
        <v>122</v>
      </c>
      <c r="W66" s="229"/>
      <c r="X66" s="4"/>
      <c r="Y66" s="3" t="s">
        <v>762</v>
      </c>
      <c r="Z66" s="214"/>
      <c r="AA66" s="214"/>
    </row>
    <row r="67" spans="1:27" s="218" customFormat="1" ht="15.75">
      <c r="A67" s="1"/>
      <c r="B67" s="231"/>
      <c r="C67" s="3"/>
      <c r="D67" s="3"/>
      <c r="E67" s="4"/>
      <c r="F67" s="215"/>
      <c r="G67" s="4"/>
      <c r="H67" s="215"/>
      <c r="I67" s="300"/>
      <c r="J67" s="214"/>
      <c r="K67" s="3"/>
      <c r="L67" s="3"/>
      <c r="M67" s="4"/>
      <c r="N67" s="109"/>
      <c r="O67" s="9"/>
      <c r="P67" s="8"/>
      <c r="Q67" s="229"/>
      <c r="R67" s="217"/>
      <c r="S67" s="4"/>
      <c r="T67" s="3"/>
      <c r="U67" s="229"/>
      <c r="V67" s="187"/>
      <c r="W67" s="229"/>
      <c r="X67" s="4"/>
      <c r="Y67" s="3"/>
      <c r="Z67" s="214"/>
      <c r="AA67" s="214"/>
    </row>
    <row r="68" spans="1:27" s="218" customFormat="1" ht="15">
      <c r="A68" s="1"/>
      <c r="B68" s="2"/>
      <c r="C68" s="10"/>
      <c r="D68" s="10"/>
      <c r="E68" s="7"/>
      <c r="F68" s="363" t="s">
        <v>1</v>
      </c>
      <c r="G68" s="9"/>
      <c r="H68" s="23"/>
      <c r="I68" s="109"/>
      <c r="J68" s="2"/>
      <c r="K68" s="10"/>
      <c r="L68" s="10"/>
      <c r="M68" s="7"/>
      <c r="N68" s="363" t="s">
        <v>0</v>
      </c>
      <c r="O68" s="9"/>
      <c r="P68" s="8"/>
      <c r="Q68" s="7" t="s">
        <v>128</v>
      </c>
      <c r="R68" s="232" t="s">
        <v>125</v>
      </c>
      <c r="S68" s="8"/>
      <c r="T68" s="138" t="s">
        <v>126</v>
      </c>
      <c r="U68" s="138" t="s">
        <v>1721</v>
      </c>
      <c r="V68" s="195"/>
      <c r="W68" s="7" t="s">
        <v>128</v>
      </c>
      <c r="X68" s="9" t="s">
        <v>125</v>
      </c>
      <c r="Y68" s="8"/>
      <c r="Z68" s="138" t="s">
        <v>126</v>
      </c>
      <c r="AA68" s="138" t="s">
        <v>1721</v>
      </c>
    </row>
    <row r="69" spans="1:25" ht="12.75">
      <c r="A69" s="1"/>
      <c r="B69" s="138" t="s">
        <v>1721</v>
      </c>
      <c r="C69" s="10" t="s">
        <v>127</v>
      </c>
      <c r="D69" s="10"/>
      <c r="E69" s="7" t="s">
        <v>128</v>
      </c>
      <c r="F69" s="112" t="s">
        <v>1697</v>
      </c>
      <c r="G69" s="113" t="s">
        <v>1698</v>
      </c>
      <c r="H69" s="113" t="s">
        <v>1702</v>
      </c>
      <c r="I69" s="68"/>
      <c r="J69" s="138" t="s">
        <v>1721</v>
      </c>
      <c r="K69" s="10" t="s">
        <v>127</v>
      </c>
      <c r="L69" s="10"/>
      <c r="M69" s="7" t="s">
        <v>128</v>
      </c>
      <c r="N69" s="112" t="s">
        <v>1697</v>
      </c>
      <c r="O69" s="113" t="s">
        <v>1698</v>
      </c>
      <c r="P69" s="113" t="s">
        <v>1702</v>
      </c>
      <c r="Q69" s="7"/>
      <c r="R69" s="171" t="s">
        <v>1464</v>
      </c>
      <c r="S69" s="15" t="s">
        <v>130</v>
      </c>
      <c r="V69" s="195"/>
      <c r="W69" s="7"/>
      <c r="X69" s="171" t="s">
        <v>1464</v>
      </c>
      <c r="Y69" s="15" t="s">
        <v>130</v>
      </c>
    </row>
    <row r="70" spans="1:27" ht="12.75">
      <c r="A70" s="1"/>
      <c r="B70" s="48"/>
      <c r="C70" s="13"/>
      <c r="D70" s="13"/>
      <c r="E70" s="11"/>
      <c r="I70" s="68"/>
      <c r="K70" s="28"/>
      <c r="L70" s="28"/>
      <c r="O70" s="7"/>
      <c r="P70" s="7"/>
      <c r="V70" s="195"/>
      <c r="Z70" s="26"/>
      <c r="AA70" s="14"/>
    </row>
    <row r="71" spans="1:27" ht="12.75">
      <c r="A71" s="1"/>
      <c r="I71" s="68"/>
      <c r="K71" s="28"/>
      <c r="L71" s="28"/>
      <c r="Q71" s="70" t="s">
        <v>1277</v>
      </c>
      <c r="R71" s="166" t="s">
        <v>1436</v>
      </c>
      <c r="S71" s="8">
        <v>1</v>
      </c>
      <c r="T71" s="47" t="s">
        <v>1302</v>
      </c>
      <c r="U71" s="49" t="s">
        <v>1207</v>
      </c>
      <c r="V71" s="195"/>
      <c r="W71" s="70" t="s">
        <v>1280</v>
      </c>
      <c r="X71" s="166" t="s">
        <v>1436</v>
      </c>
      <c r="Y71" s="8">
        <v>1</v>
      </c>
      <c r="Z71" s="47" t="s">
        <v>1325</v>
      </c>
      <c r="AA71" s="49" t="s">
        <v>1170</v>
      </c>
    </row>
    <row r="72" spans="1:27" ht="12.75">
      <c r="A72" s="1">
        <v>54</v>
      </c>
      <c r="B72" s="30" t="s">
        <v>817</v>
      </c>
      <c r="C72" s="62">
        <v>6</v>
      </c>
      <c r="D72" s="62"/>
      <c r="E72" s="22" t="s">
        <v>818</v>
      </c>
      <c r="F72" s="1">
        <v>25</v>
      </c>
      <c r="G72" s="7"/>
      <c r="I72" s="68">
        <v>54</v>
      </c>
      <c r="J72" s="30" t="s">
        <v>819</v>
      </c>
      <c r="K72" s="62">
        <v>6</v>
      </c>
      <c r="L72" s="62"/>
      <c r="M72" s="27" t="s">
        <v>820</v>
      </c>
      <c r="N72" s="109">
        <v>25</v>
      </c>
      <c r="S72" s="176">
        <v>2</v>
      </c>
      <c r="T72" s="201" t="s">
        <v>1854</v>
      </c>
      <c r="U72" s="223" t="s">
        <v>1207</v>
      </c>
      <c r="V72" s="195"/>
      <c r="X72" s="166"/>
      <c r="Y72" s="167">
        <v>2</v>
      </c>
      <c r="Z72" s="201" t="s">
        <v>1968</v>
      </c>
      <c r="AA72" s="223" t="s">
        <v>1170</v>
      </c>
    </row>
    <row r="73" spans="1:27" ht="12.75">
      <c r="A73" s="1">
        <v>55</v>
      </c>
      <c r="B73" s="30" t="s">
        <v>821</v>
      </c>
      <c r="C73" s="62">
        <v>6</v>
      </c>
      <c r="D73" s="62"/>
      <c r="E73" s="27" t="s">
        <v>822</v>
      </c>
      <c r="F73" s="1">
        <v>26</v>
      </c>
      <c r="I73" s="68">
        <v>55</v>
      </c>
      <c r="J73" s="30" t="s">
        <v>823</v>
      </c>
      <c r="K73" s="62">
        <v>6</v>
      </c>
      <c r="L73" s="62"/>
      <c r="M73" s="27" t="s">
        <v>824</v>
      </c>
      <c r="N73" s="109">
        <v>26</v>
      </c>
      <c r="S73" s="8">
        <v>3</v>
      </c>
      <c r="T73" s="47" t="s">
        <v>1303</v>
      </c>
      <c r="U73" s="49" t="s">
        <v>1208</v>
      </c>
      <c r="V73" s="195"/>
      <c r="X73" s="166"/>
      <c r="Y73" s="8">
        <v>3</v>
      </c>
      <c r="Z73" s="47" t="s">
        <v>1326</v>
      </c>
      <c r="AA73" s="49" t="s">
        <v>1171</v>
      </c>
    </row>
    <row r="74" spans="1:27" ht="12.75">
      <c r="A74" s="1">
        <v>56</v>
      </c>
      <c r="B74" s="30" t="s">
        <v>825</v>
      </c>
      <c r="C74" s="62">
        <v>6</v>
      </c>
      <c r="D74" s="62"/>
      <c r="E74" s="27" t="s">
        <v>826</v>
      </c>
      <c r="F74" s="1">
        <v>27</v>
      </c>
      <c r="I74" s="68">
        <v>56</v>
      </c>
      <c r="J74" s="30" t="s">
        <v>827</v>
      </c>
      <c r="K74" s="62">
        <v>6</v>
      </c>
      <c r="L74" s="62"/>
      <c r="M74" s="27" t="s">
        <v>828</v>
      </c>
      <c r="N74" s="109">
        <v>27</v>
      </c>
      <c r="S74" s="176">
        <v>4</v>
      </c>
      <c r="T74" s="201" t="s">
        <v>1855</v>
      </c>
      <c r="U74" s="223" t="s">
        <v>1208</v>
      </c>
      <c r="V74" s="195"/>
      <c r="X74" s="166"/>
      <c r="Y74" s="176">
        <v>4</v>
      </c>
      <c r="Z74" s="201" t="s">
        <v>1969</v>
      </c>
      <c r="AA74" s="223" t="s">
        <v>1171</v>
      </c>
    </row>
    <row r="75" spans="1:27" ht="12.75">
      <c r="A75" s="1">
        <v>57</v>
      </c>
      <c r="B75" s="30" t="s">
        <v>831</v>
      </c>
      <c r="C75" s="62">
        <v>6</v>
      </c>
      <c r="D75" s="62"/>
      <c r="E75" s="27" t="s">
        <v>832</v>
      </c>
      <c r="F75" s="1">
        <v>28</v>
      </c>
      <c r="I75" s="68">
        <v>57</v>
      </c>
      <c r="J75" s="30" t="s">
        <v>833</v>
      </c>
      <c r="K75" s="62">
        <v>6</v>
      </c>
      <c r="L75" s="62"/>
      <c r="M75" s="27" t="s">
        <v>834</v>
      </c>
      <c r="N75" s="109">
        <v>28</v>
      </c>
      <c r="T75" s="38"/>
      <c r="U75" s="49"/>
      <c r="V75" s="195"/>
      <c r="X75" s="166"/>
      <c r="Z75" s="38"/>
      <c r="AA75" s="49"/>
    </row>
    <row r="76" spans="1:27" ht="12.75">
      <c r="A76" s="1">
        <v>58</v>
      </c>
      <c r="B76" s="30" t="s">
        <v>835</v>
      </c>
      <c r="C76" s="62">
        <v>6</v>
      </c>
      <c r="D76" s="62"/>
      <c r="E76" s="27" t="s">
        <v>836</v>
      </c>
      <c r="F76" s="1">
        <v>29</v>
      </c>
      <c r="I76" s="68">
        <v>58</v>
      </c>
      <c r="J76" s="30" t="s">
        <v>837</v>
      </c>
      <c r="K76" s="62">
        <v>6</v>
      </c>
      <c r="L76" s="62"/>
      <c r="M76" s="27" t="s">
        <v>838</v>
      </c>
      <c r="N76" s="109">
        <v>29</v>
      </c>
      <c r="Q76" s="70" t="s">
        <v>788</v>
      </c>
      <c r="R76" s="166" t="s">
        <v>107</v>
      </c>
      <c r="S76" s="8">
        <v>1</v>
      </c>
      <c r="T76" s="47" t="s">
        <v>829</v>
      </c>
      <c r="U76" s="49" t="s">
        <v>1209</v>
      </c>
      <c r="V76" s="195"/>
      <c r="W76" s="70" t="s">
        <v>789</v>
      </c>
      <c r="X76" s="166" t="s">
        <v>107</v>
      </c>
      <c r="Y76" s="8">
        <v>1</v>
      </c>
      <c r="Z76" s="47" t="s">
        <v>830</v>
      </c>
      <c r="AA76" s="49" t="s">
        <v>1172</v>
      </c>
    </row>
    <row r="77" spans="1:27" ht="12.75">
      <c r="A77" s="1">
        <v>59</v>
      </c>
      <c r="B77" s="30" t="s">
        <v>841</v>
      </c>
      <c r="C77" s="62">
        <v>6</v>
      </c>
      <c r="D77" s="62"/>
      <c r="E77" s="27" t="s">
        <v>842</v>
      </c>
      <c r="F77" s="1">
        <v>30</v>
      </c>
      <c r="I77" s="68">
        <v>59</v>
      </c>
      <c r="J77" s="30" t="s">
        <v>843</v>
      </c>
      <c r="K77" s="62">
        <v>6</v>
      </c>
      <c r="L77" s="62"/>
      <c r="M77" s="27" t="s">
        <v>844</v>
      </c>
      <c r="N77" s="109">
        <v>30</v>
      </c>
      <c r="S77" s="176">
        <v>2</v>
      </c>
      <c r="T77" s="201" t="s">
        <v>1856</v>
      </c>
      <c r="U77" s="223" t="s">
        <v>1209</v>
      </c>
      <c r="V77" s="195"/>
      <c r="X77" s="166"/>
      <c r="Y77" s="176">
        <v>2</v>
      </c>
      <c r="Z77" s="201" t="s">
        <v>1970</v>
      </c>
      <c r="AA77" s="223" t="s">
        <v>1172</v>
      </c>
    </row>
    <row r="78" spans="1:27" ht="12.75">
      <c r="A78" s="1">
        <v>60</v>
      </c>
      <c r="B78" s="30" t="s">
        <v>845</v>
      </c>
      <c r="C78" s="62">
        <v>6</v>
      </c>
      <c r="D78" s="62"/>
      <c r="E78" s="27" t="s">
        <v>846</v>
      </c>
      <c r="F78" s="1">
        <v>31</v>
      </c>
      <c r="I78" s="68">
        <v>60</v>
      </c>
      <c r="J78" s="30" t="s">
        <v>847</v>
      </c>
      <c r="K78" s="62">
        <v>6</v>
      </c>
      <c r="L78" s="62"/>
      <c r="M78" s="27" t="s">
        <v>848</v>
      </c>
      <c r="N78" s="109">
        <v>31</v>
      </c>
      <c r="S78" s="8">
        <v>3</v>
      </c>
      <c r="T78" s="47" t="s">
        <v>839</v>
      </c>
      <c r="U78" s="49" t="s">
        <v>1210</v>
      </c>
      <c r="V78" s="195"/>
      <c r="X78" s="166"/>
      <c r="Y78" s="8">
        <v>3</v>
      </c>
      <c r="Z78" s="47" t="s">
        <v>840</v>
      </c>
      <c r="AA78" s="49" t="s">
        <v>1173</v>
      </c>
    </row>
    <row r="79" spans="1:27" ht="12.75">
      <c r="A79" s="1">
        <v>61</v>
      </c>
      <c r="B79" s="30" t="s">
        <v>851</v>
      </c>
      <c r="C79" s="62">
        <v>6</v>
      </c>
      <c r="D79" s="62"/>
      <c r="E79" s="27" t="s">
        <v>852</v>
      </c>
      <c r="F79" s="1">
        <v>32</v>
      </c>
      <c r="I79" s="68">
        <v>61</v>
      </c>
      <c r="J79" s="30" t="s">
        <v>853</v>
      </c>
      <c r="K79" s="62">
        <v>6</v>
      </c>
      <c r="L79" s="62"/>
      <c r="M79" s="27" t="s">
        <v>854</v>
      </c>
      <c r="N79" s="109">
        <v>32</v>
      </c>
      <c r="S79" s="176">
        <v>4</v>
      </c>
      <c r="T79" s="201" t="s">
        <v>1857</v>
      </c>
      <c r="U79" s="223" t="s">
        <v>1210</v>
      </c>
      <c r="V79" s="195"/>
      <c r="X79" s="166"/>
      <c r="Y79" s="176">
        <v>4</v>
      </c>
      <c r="Z79" s="201" t="s">
        <v>1971</v>
      </c>
      <c r="AA79" s="223" t="s">
        <v>1173</v>
      </c>
    </row>
    <row r="80" spans="1:27" ht="12.75">
      <c r="A80" s="1">
        <v>62</v>
      </c>
      <c r="B80" s="30" t="s">
        <v>855</v>
      </c>
      <c r="C80" s="62">
        <v>6</v>
      </c>
      <c r="D80" s="62"/>
      <c r="E80" s="27" t="s">
        <v>856</v>
      </c>
      <c r="F80" s="1">
        <v>33</v>
      </c>
      <c r="I80" s="68">
        <v>62</v>
      </c>
      <c r="J80" s="30" t="s">
        <v>857</v>
      </c>
      <c r="K80" s="62">
        <v>6</v>
      </c>
      <c r="L80" s="62"/>
      <c r="M80" s="27" t="s">
        <v>1250</v>
      </c>
      <c r="N80" s="109">
        <v>33</v>
      </c>
      <c r="S80" s="8">
        <v>5</v>
      </c>
      <c r="T80" s="47" t="s">
        <v>849</v>
      </c>
      <c r="U80" s="49" t="s">
        <v>1706</v>
      </c>
      <c r="V80" s="195"/>
      <c r="X80" s="166"/>
      <c r="Y80" s="8">
        <v>5</v>
      </c>
      <c r="Z80" s="47" t="s">
        <v>850</v>
      </c>
      <c r="AA80" s="49" t="s">
        <v>32</v>
      </c>
    </row>
    <row r="81" spans="1:27" ht="12.75">
      <c r="A81" s="1">
        <v>63</v>
      </c>
      <c r="B81" s="30" t="s">
        <v>858</v>
      </c>
      <c r="C81" s="62">
        <v>6</v>
      </c>
      <c r="D81" s="62"/>
      <c r="E81" s="27" t="s">
        <v>859</v>
      </c>
      <c r="F81" s="1">
        <v>34</v>
      </c>
      <c r="I81" s="68">
        <v>63</v>
      </c>
      <c r="J81" s="30" t="s">
        <v>860</v>
      </c>
      <c r="K81" s="62">
        <v>6</v>
      </c>
      <c r="L81" s="62"/>
      <c r="M81" s="27" t="s">
        <v>1251</v>
      </c>
      <c r="N81" s="109">
        <v>34</v>
      </c>
      <c r="S81" s="176">
        <v>6</v>
      </c>
      <c r="T81" s="201" t="s">
        <v>1858</v>
      </c>
      <c r="U81" s="223" t="s">
        <v>1706</v>
      </c>
      <c r="V81" s="195"/>
      <c r="X81" s="166"/>
      <c r="Y81" s="176">
        <v>6</v>
      </c>
      <c r="Z81" s="201" t="s">
        <v>1972</v>
      </c>
      <c r="AA81" s="223" t="s">
        <v>32</v>
      </c>
    </row>
    <row r="82" spans="1:27" ht="12.75">
      <c r="A82" s="1">
        <v>64</v>
      </c>
      <c r="B82" s="30" t="s">
        <v>863</v>
      </c>
      <c r="C82" s="62">
        <v>6</v>
      </c>
      <c r="D82" s="62"/>
      <c r="E82" s="27" t="s">
        <v>864</v>
      </c>
      <c r="F82" s="1">
        <v>35</v>
      </c>
      <c r="I82" s="68">
        <v>64</v>
      </c>
      <c r="J82" s="30" t="s">
        <v>865</v>
      </c>
      <c r="K82" s="62">
        <v>6</v>
      </c>
      <c r="L82" s="62"/>
      <c r="M82" s="27" t="s">
        <v>1252</v>
      </c>
      <c r="N82" s="109">
        <v>35</v>
      </c>
      <c r="S82" s="8">
        <v>7</v>
      </c>
      <c r="T82" s="47" t="s">
        <v>1705</v>
      </c>
      <c r="U82" s="49" t="s">
        <v>1184</v>
      </c>
      <c r="V82" s="195"/>
      <c r="X82" s="166"/>
      <c r="Y82" s="8">
        <v>7</v>
      </c>
      <c r="Z82" s="47" t="s">
        <v>31</v>
      </c>
      <c r="AA82" s="49" t="s">
        <v>1216</v>
      </c>
    </row>
    <row r="83" spans="1:27" ht="12.75">
      <c r="A83" s="1">
        <v>65</v>
      </c>
      <c r="B83" s="30" t="s">
        <v>866</v>
      </c>
      <c r="C83" s="62">
        <v>6</v>
      </c>
      <c r="D83" s="62"/>
      <c r="E83" s="27" t="s">
        <v>867</v>
      </c>
      <c r="F83" s="1">
        <v>36</v>
      </c>
      <c r="I83" s="68">
        <v>65</v>
      </c>
      <c r="J83" s="30" t="s">
        <v>868</v>
      </c>
      <c r="K83" s="62">
        <v>6</v>
      </c>
      <c r="L83" s="62"/>
      <c r="M83" s="27" t="s">
        <v>1253</v>
      </c>
      <c r="N83" s="109">
        <v>36</v>
      </c>
      <c r="S83" s="176">
        <v>8</v>
      </c>
      <c r="T83" s="201" t="s">
        <v>1859</v>
      </c>
      <c r="U83" s="223" t="s">
        <v>1184</v>
      </c>
      <c r="V83" s="195"/>
      <c r="X83" s="166"/>
      <c r="Y83" s="176">
        <v>8</v>
      </c>
      <c r="Z83" s="201" t="s">
        <v>1972</v>
      </c>
      <c r="AA83" s="223" t="s">
        <v>1216</v>
      </c>
    </row>
    <row r="84" spans="1:27" ht="12.75">
      <c r="A84" s="1">
        <v>66</v>
      </c>
      <c r="B84" s="30" t="s">
        <v>871</v>
      </c>
      <c r="C84" s="62">
        <v>6</v>
      </c>
      <c r="D84" s="62"/>
      <c r="E84" s="27" t="s">
        <v>872</v>
      </c>
      <c r="F84" s="1">
        <v>37</v>
      </c>
      <c r="I84" s="68">
        <v>66</v>
      </c>
      <c r="J84" s="30" t="s">
        <v>873</v>
      </c>
      <c r="K84" s="62">
        <v>6</v>
      </c>
      <c r="L84" s="62"/>
      <c r="M84" s="27" t="s">
        <v>1254</v>
      </c>
      <c r="N84" s="109">
        <v>37</v>
      </c>
      <c r="T84" s="38"/>
      <c r="U84" s="49"/>
      <c r="V84" s="195"/>
      <c r="X84" s="166"/>
      <c r="Z84" s="38"/>
      <c r="AA84" s="49"/>
    </row>
    <row r="85" spans="1:27" ht="12.75">
      <c r="A85" s="1">
        <v>67</v>
      </c>
      <c r="B85" s="30" t="s">
        <v>874</v>
      </c>
      <c r="C85" s="62">
        <v>6</v>
      </c>
      <c r="D85" s="62"/>
      <c r="E85" s="27" t="s">
        <v>875</v>
      </c>
      <c r="F85" s="1">
        <v>38</v>
      </c>
      <c r="I85" s="68">
        <v>67</v>
      </c>
      <c r="J85" s="30" t="s">
        <v>876</v>
      </c>
      <c r="K85" s="62">
        <v>6</v>
      </c>
      <c r="L85" s="62"/>
      <c r="M85" s="27" t="s">
        <v>1255</v>
      </c>
      <c r="N85" s="109">
        <v>38</v>
      </c>
      <c r="Q85" s="70" t="s">
        <v>792</v>
      </c>
      <c r="R85" s="166" t="s">
        <v>1461</v>
      </c>
      <c r="S85" s="8">
        <v>1</v>
      </c>
      <c r="T85" s="47" t="s">
        <v>861</v>
      </c>
      <c r="U85" s="49" t="s">
        <v>1183</v>
      </c>
      <c r="V85" s="195"/>
      <c r="W85" s="70" t="s">
        <v>792</v>
      </c>
      <c r="X85" s="166" t="s">
        <v>1461</v>
      </c>
      <c r="Y85" s="8">
        <v>1</v>
      </c>
      <c r="Z85" s="47" t="s">
        <v>862</v>
      </c>
      <c r="AA85" s="49" t="s">
        <v>1217</v>
      </c>
    </row>
    <row r="86" spans="1:27" ht="12.75">
      <c r="A86" s="1">
        <v>68</v>
      </c>
      <c r="B86" s="30" t="s">
        <v>879</v>
      </c>
      <c r="C86" s="62">
        <v>6</v>
      </c>
      <c r="D86" s="62"/>
      <c r="E86" s="27" t="s">
        <v>880</v>
      </c>
      <c r="F86" s="1">
        <v>39</v>
      </c>
      <c r="I86" s="68">
        <v>68</v>
      </c>
      <c r="J86" s="30" t="s">
        <v>881</v>
      </c>
      <c r="K86" s="62">
        <v>6</v>
      </c>
      <c r="L86" s="62"/>
      <c r="M86" s="27" t="s">
        <v>1256</v>
      </c>
      <c r="N86" s="109">
        <v>39</v>
      </c>
      <c r="S86" s="176">
        <v>2</v>
      </c>
      <c r="T86" s="201" t="s">
        <v>1860</v>
      </c>
      <c r="U86" s="223" t="s">
        <v>1183</v>
      </c>
      <c r="V86" s="195"/>
      <c r="X86" s="166"/>
      <c r="Y86" s="167">
        <v>2</v>
      </c>
      <c r="Z86" s="201" t="s">
        <v>1973</v>
      </c>
      <c r="AA86" s="223" t="s">
        <v>1217</v>
      </c>
    </row>
    <row r="87" spans="1:27" ht="12.75">
      <c r="A87" s="1">
        <v>69</v>
      </c>
      <c r="B87" s="30" t="s">
        <v>882</v>
      </c>
      <c r="C87" s="62">
        <v>6</v>
      </c>
      <c r="D87" s="62"/>
      <c r="E87" s="27" t="s">
        <v>883</v>
      </c>
      <c r="F87" s="1">
        <v>40</v>
      </c>
      <c r="I87" s="68">
        <v>69</v>
      </c>
      <c r="J87" s="30" t="s">
        <v>884</v>
      </c>
      <c r="K87" s="62">
        <v>6</v>
      </c>
      <c r="L87" s="62"/>
      <c r="M87" s="27" t="s">
        <v>1257</v>
      </c>
      <c r="N87" s="109">
        <v>40</v>
      </c>
      <c r="S87" s="8">
        <v>3</v>
      </c>
      <c r="T87" s="47" t="s">
        <v>869</v>
      </c>
      <c r="U87" s="49" t="s">
        <v>1182</v>
      </c>
      <c r="V87" s="195"/>
      <c r="X87" s="166"/>
      <c r="Y87" s="8">
        <v>3</v>
      </c>
      <c r="Z87" s="47" t="s">
        <v>870</v>
      </c>
      <c r="AA87" s="49" t="s">
        <v>1218</v>
      </c>
    </row>
    <row r="88" spans="1:27" ht="12.75">
      <c r="A88" s="1">
        <v>70</v>
      </c>
      <c r="B88" s="30" t="s">
        <v>885</v>
      </c>
      <c r="C88" s="62">
        <v>6</v>
      </c>
      <c r="D88" s="62"/>
      <c r="E88" s="27" t="s">
        <v>886</v>
      </c>
      <c r="F88" s="1">
        <v>41</v>
      </c>
      <c r="I88" s="68">
        <v>70</v>
      </c>
      <c r="J88" s="30" t="s">
        <v>887</v>
      </c>
      <c r="K88" s="62">
        <v>6</v>
      </c>
      <c r="L88" s="62"/>
      <c r="M88" s="27" t="s">
        <v>1258</v>
      </c>
      <c r="N88" s="109">
        <v>41</v>
      </c>
      <c r="S88" s="176">
        <v>4</v>
      </c>
      <c r="T88" s="201" t="s">
        <v>1861</v>
      </c>
      <c r="U88" s="223" t="s">
        <v>1182</v>
      </c>
      <c r="V88" s="195"/>
      <c r="X88" s="166"/>
      <c r="Y88" s="167">
        <v>4</v>
      </c>
      <c r="Z88" s="201" t="s">
        <v>1974</v>
      </c>
      <c r="AA88" s="223" t="s">
        <v>1218</v>
      </c>
    </row>
    <row r="89" spans="1:27" ht="12.75">
      <c r="A89" s="1">
        <v>71</v>
      </c>
      <c r="B89" s="30" t="s">
        <v>888</v>
      </c>
      <c r="C89" s="65">
        <v>6</v>
      </c>
      <c r="D89" s="65"/>
      <c r="E89" s="27" t="s">
        <v>889</v>
      </c>
      <c r="F89" s="1">
        <v>42</v>
      </c>
      <c r="I89" s="68">
        <v>71</v>
      </c>
      <c r="J89" s="30" t="s">
        <v>890</v>
      </c>
      <c r="K89" s="62">
        <v>6</v>
      </c>
      <c r="L89" s="62"/>
      <c r="M89" s="27" t="s">
        <v>1259</v>
      </c>
      <c r="N89" s="109">
        <v>42</v>
      </c>
      <c r="S89" s="8">
        <v>5</v>
      </c>
      <c r="T89" s="47" t="s">
        <v>877</v>
      </c>
      <c r="U89" s="49" t="s">
        <v>1181</v>
      </c>
      <c r="V89" s="195"/>
      <c r="X89" s="166"/>
      <c r="Y89" s="8">
        <v>5</v>
      </c>
      <c r="Z89" s="47" t="s">
        <v>878</v>
      </c>
      <c r="AA89" s="49" t="s">
        <v>1219</v>
      </c>
    </row>
    <row r="90" spans="1:27" ht="12.75">
      <c r="A90" s="1">
        <v>72</v>
      </c>
      <c r="B90" s="30" t="s">
        <v>891</v>
      </c>
      <c r="C90" s="54">
        <v>6</v>
      </c>
      <c r="D90" s="54"/>
      <c r="E90" s="27" t="s">
        <v>892</v>
      </c>
      <c r="F90" s="1">
        <v>43</v>
      </c>
      <c r="I90" s="68">
        <v>72</v>
      </c>
      <c r="J90" s="30" t="s">
        <v>893</v>
      </c>
      <c r="K90" s="62">
        <v>6</v>
      </c>
      <c r="L90" s="62"/>
      <c r="M90" s="27" t="s">
        <v>1260</v>
      </c>
      <c r="N90" s="109">
        <v>43</v>
      </c>
      <c r="S90" s="176">
        <v>6</v>
      </c>
      <c r="T90" s="201" t="s">
        <v>1862</v>
      </c>
      <c r="U90" s="223" t="s">
        <v>1181</v>
      </c>
      <c r="V90" s="195"/>
      <c r="X90" s="166"/>
      <c r="Y90" s="167">
        <v>6</v>
      </c>
      <c r="Z90" s="201" t="s">
        <v>1975</v>
      </c>
      <c r="AA90" s="223" t="s">
        <v>1219</v>
      </c>
    </row>
    <row r="91" spans="1:27" ht="12.75">
      <c r="A91" s="1">
        <v>73</v>
      </c>
      <c r="B91" s="30" t="s">
        <v>894</v>
      </c>
      <c r="C91" s="54">
        <v>6</v>
      </c>
      <c r="D91" s="54"/>
      <c r="E91" s="27" t="s">
        <v>895</v>
      </c>
      <c r="F91" s="1">
        <v>44</v>
      </c>
      <c r="I91" s="68">
        <v>73</v>
      </c>
      <c r="J91" s="30" t="s">
        <v>896</v>
      </c>
      <c r="K91" s="62">
        <v>6</v>
      </c>
      <c r="L91" s="62"/>
      <c r="M91" s="27" t="s">
        <v>1261</v>
      </c>
      <c r="N91" s="109">
        <v>44</v>
      </c>
      <c r="T91" s="38"/>
      <c r="U91" s="49"/>
      <c r="V91" s="195"/>
      <c r="X91" s="166"/>
      <c r="Z91" s="38"/>
      <c r="AA91" s="49"/>
    </row>
    <row r="92" spans="1:27" ht="12.75">
      <c r="A92" s="1">
        <v>74</v>
      </c>
      <c r="B92" s="30" t="s">
        <v>897</v>
      </c>
      <c r="C92" s="54">
        <v>6</v>
      </c>
      <c r="D92" s="54"/>
      <c r="E92" s="27" t="s">
        <v>898</v>
      </c>
      <c r="F92" s="1">
        <v>45</v>
      </c>
      <c r="I92" s="68">
        <v>74</v>
      </c>
      <c r="J92" s="30" t="s">
        <v>899</v>
      </c>
      <c r="K92" s="62">
        <v>6</v>
      </c>
      <c r="L92" s="62"/>
      <c r="M92" s="27" t="s">
        <v>1262</v>
      </c>
      <c r="N92" s="109">
        <v>45</v>
      </c>
      <c r="Q92" s="70" t="s">
        <v>1230</v>
      </c>
      <c r="R92" s="166" t="s">
        <v>123</v>
      </c>
      <c r="S92" s="8">
        <v>1</v>
      </c>
      <c r="T92" s="47" t="s">
        <v>1304</v>
      </c>
      <c r="U92" s="49" t="s">
        <v>1706</v>
      </c>
      <c r="V92" s="195"/>
      <c r="W92" s="70" t="s">
        <v>798</v>
      </c>
      <c r="X92" s="166" t="s">
        <v>123</v>
      </c>
      <c r="Y92" s="8">
        <v>1</v>
      </c>
      <c r="Z92" s="47" t="s">
        <v>862</v>
      </c>
      <c r="AA92" s="49" t="s">
        <v>32</v>
      </c>
    </row>
    <row r="93" spans="1:27" ht="12.75">
      <c r="A93" s="1">
        <v>75</v>
      </c>
      <c r="B93" s="30" t="s">
        <v>900</v>
      </c>
      <c r="C93" s="54">
        <v>6</v>
      </c>
      <c r="D93" s="54"/>
      <c r="E93" s="27" t="s">
        <v>901</v>
      </c>
      <c r="F93" s="1">
        <v>46</v>
      </c>
      <c r="I93" s="68">
        <v>75</v>
      </c>
      <c r="J93" s="30" t="s">
        <v>902</v>
      </c>
      <c r="K93" s="62">
        <v>6</v>
      </c>
      <c r="L93" s="62"/>
      <c r="M93" s="27" t="s">
        <v>1263</v>
      </c>
      <c r="N93" s="109">
        <v>46</v>
      </c>
      <c r="S93" s="176">
        <v>2</v>
      </c>
      <c r="T93" s="201" t="s">
        <v>1863</v>
      </c>
      <c r="U93" s="223" t="s">
        <v>1706</v>
      </c>
      <c r="V93" s="195"/>
      <c r="W93" s="106"/>
      <c r="X93" s="166"/>
      <c r="Y93" s="167">
        <v>2</v>
      </c>
      <c r="Z93" s="201" t="s">
        <v>1973</v>
      </c>
      <c r="AA93" s="223" t="s">
        <v>32</v>
      </c>
    </row>
    <row r="94" spans="2:27" ht="12.75">
      <c r="B94" s="30"/>
      <c r="C94" s="54"/>
      <c r="D94" s="54"/>
      <c r="E94" s="27"/>
      <c r="F94" s="1"/>
      <c r="I94" s="68">
        <v>76</v>
      </c>
      <c r="J94" s="30" t="s">
        <v>903</v>
      </c>
      <c r="K94" s="62">
        <v>6</v>
      </c>
      <c r="L94" s="62"/>
      <c r="M94" s="27" t="s">
        <v>1264</v>
      </c>
      <c r="N94" s="109">
        <v>47</v>
      </c>
      <c r="Q94" s="106"/>
      <c r="S94" s="8">
        <v>3</v>
      </c>
      <c r="T94" s="47" t="s">
        <v>1305</v>
      </c>
      <c r="U94" s="49" t="s">
        <v>1180</v>
      </c>
      <c r="V94" s="195"/>
      <c r="W94" s="106"/>
      <c r="X94" s="166"/>
      <c r="Y94" s="8">
        <v>1</v>
      </c>
      <c r="Z94" s="47" t="s">
        <v>1327</v>
      </c>
      <c r="AA94" s="49" t="s">
        <v>1220</v>
      </c>
    </row>
    <row r="95" spans="3:27" ht="12.75">
      <c r="C95" s="28"/>
      <c r="D95" s="28"/>
      <c r="S95" s="176">
        <v>4</v>
      </c>
      <c r="T95" s="201" t="s">
        <v>1864</v>
      </c>
      <c r="U95" s="223" t="s">
        <v>1180</v>
      </c>
      <c r="V95" s="195"/>
      <c r="X95" s="166"/>
      <c r="Y95" s="176">
        <v>2</v>
      </c>
      <c r="Z95" s="201" t="s">
        <v>10</v>
      </c>
      <c r="AA95" s="223" t="s">
        <v>1220</v>
      </c>
    </row>
    <row r="96" spans="19:27" ht="12.75">
      <c r="S96" s="8">
        <v>5</v>
      </c>
      <c r="T96" s="47" t="s">
        <v>1306</v>
      </c>
      <c r="U96" s="49" t="s">
        <v>1179</v>
      </c>
      <c r="V96" s="195"/>
      <c r="X96" s="166"/>
      <c r="Y96" s="8">
        <v>3</v>
      </c>
      <c r="Z96" s="47" t="s">
        <v>1328</v>
      </c>
      <c r="AA96" s="49" t="s">
        <v>1221</v>
      </c>
    </row>
    <row r="97" spans="19:27" ht="12.75">
      <c r="S97" s="176">
        <v>6</v>
      </c>
      <c r="T97" s="201" t="s">
        <v>1865</v>
      </c>
      <c r="U97" s="223" t="s">
        <v>1179</v>
      </c>
      <c r="V97" s="195"/>
      <c r="X97" s="166"/>
      <c r="Y97" s="176">
        <v>4</v>
      </c>
      <c r="Z97" s="201" t="s">
        <v>11</v>
      </c>
      <c r="AA97" s="223" t="s">
        <v>1221</v>
      </c>
    </row>
    <row r="98" spans="19:27" ht="12.75">
      <c r="S98" s="8">
        <v>7</v>
      </c>
      <c r="T98" s="47" t="s">
        <v>8</v>
      </c>
      <c r="U98" s="49" t="s">
        <v>1178</v>
      </c>
      <c r="V98" s="195"/>
      <c r="X98" s="166"/>
      <c r="Y98" s="8">
        <v>5</v>
      </c>
      <c r="Z98" s="47" t="s">
        <v>1329</v>
      </c>
      <c r="AA98" s="49" t="s">
        <v>1222</v>
      </c>
    </row>
    <row r="99" spans="19:27" ht="12.75">
      <c r="S99" s="176">
        <v>8</v>
      </c>
      <c r="T99" s="201" t="s">
        <v>9</v>
      </c>
      <c r="U99" s="223" t="s">
        <v>1178</v>
      </c>
      <c r="V99" s="195"/>
      <c r="X99" s="166"/>
      <c r="Y99" s="176">
        <v>6</v>
      </c>
      <c r="Z99" s="201" t="s">
        <v>12</v>
      </c>
      <c r="AA99" s="223" t="s">
        <v>1222</v>
      </c>
    </row>
    <row r="100" spans="20:27" ht="12.75">
      <c r="T100" s="38"/>
      <c r="U100" s="49"/>
      <c r="V100" s="195"/>
      <c r="X100" s="166"/>
      <c r="Z100" s="38"/>
      <c r="AA100" s="49"/>
    </row>
    <row r="101" spans="17:27" ht="12.75">
      <c r="Q101" s="70" t="s">
        <v>1276</v>
      </c>
      <c r="R101" s="166" t="s">
        <v>1447</v>
      </c>
      <c r="S101" s="8">
        <v>1</v>
      </c>
      <c r="T101" s="47" t="s">
        <v>1307</v>
      </c>
      <c r="U101" s="49" t="s">
        <v>1177</v>
      </c>
      <c r="V101" s="195"/>
      <c r="W101" s="70" t="s">
        <v>1281</v>
      </c>
      <c r="X101" s="166" t="s">
        <v>1447</v>
      </c>
      <c r="Y101" s="8">
        <v>1</v>
      </c>
      <c r="Z101" s="47" t="s">
        <v>1330</v>
      </c>
      <c r="AA101" s="49" t="s">
        <v>1223</v>
      </c>
    </row>
    <row r="102" spans="1:27" ht="12.75">
      <c r="A102" s="91"/>
      <c r="B102" s="8"/>
      <c r="D102" s="7"/>
      <c r="F102" s="91"/>
      <c r="S102" s="176">
        <v>2</v>
      </c>
      <c r="T102" s="201" t="s">
        <v>1866</v>
      </c>
      <c r="U102" s="223" t="s">
        <v>1177</v>
      </c>
      <c r="V102" s="195"/>
      <c r="X102" s="166"/>
      <c r="Y102" s="176">
        <v>2</v>
      </c>
      <c r="Z102" s="201" t="s">
        <v>1976</v>
      </c>
      <c r="AA102" s="223" t="s">
        <v>1223</v>
      </c>
    </row>
    <row r="103" spans="2:27" ht="12.75">
      <c r="B103" s="113" t="s">
        <v>1700</v>
      </c>
      <c r="C103" s="10" t="s">
        <v>1451</v>
      </c>
      <c r="D103" s="10" t="s">
        <v>1450</v>
      </c>
      <c r="E103" s="113" t="s">
        <v>1693</v>
      </c>
      <c r="F103" s="112" t="s">
        <v>1697</v>
      </c>
      <c r="S103" s="8">
        <v>3</v>
      </c>
      <c r="T103" s="47" t="s">
        <v>1308</v>
      </c>
      <c r="U103" s="49" t="s">
        <v>1176</v>
      </c>
      <c r="V103" s="195"/>
      <c r="X103" s="166"/>
      <c r="Y103" s="8">
        <v>3</v>
      </c>
      <c r="Z103" s="47" t="s">
        <v>1331</v>
      </c>
      <c r="AA103" s="49" t="s">
        <v>1224</v>
      </c>
    </row>
    <row r="104" spans="7:27" ht="12.75">
      <c r="G104" s="49"/>
      <c r="S104" s="176">
        <v>4</v>
      </c>
      <c r="T104" s="201" t="s">
        <v>1867</v>
      </c>
      <c r="U104" s="223" t="s">
        <v>1176</v>
      </c>
      <c r="V104" s="195"/>
      <c r="X104" s="166"/>
      <c r="Y104" s="176">
        <v>4</v>
      </c>
      <c r="Z104" s="201" t="s">
        <v>1977</v>
      </c>
      <c r="AA104" s="223" t="s">
        <v>1224</v>
      </c>
    </row>
    <row r="105" spans="1:27" ht="12.75">
      <c r="A105" s="137" t="s">
        <v>1452</v>
      </c>
      <c r="B105" s="10">
        <f>A93</f>
        <v>75</v>
      </c>
      <c r="C105" s="7">
        <f>SUM(C7:C94)</f>
        <v>235</v>
      </c>
      <c r="D105" s="7">
        <f>SUM(D7:D94)</f>
        <v>43</v>
      </c>
      <c r="E105" s="7">
        <f>SUM(C105:D105)</f>
        <v>278</v>
      </c>
      <c r="F105" s="297">
        <f>F93</f>
        <v>46</v>
      </c>
      <c r="G105" s="49"/>
      <c r="T105" s="38"/>
      <c r="U105" s="49"/>
      <c r="V105" s="195"/>
      <c r="X105" s="166"/>
      <c r="Z105" s="38"/>
      <c r="AA105" s="47"/>
    </row>
    <row r="106" spans="1:27" ht="12.75">
      <c r="A106" s="137" t="s">
        <v>1453</v>
      </c>
      <c r="B106" s="10">
        <f>I94</f>
        <v>76</v>
      </c>
      <c r="C106" s="7">
        <f>SUM(K7:K94)</f>
        <v>241</v>
      </c>
      <c r="D106" s="7">
        <f>SUM(L7:L94)</f>
        <v>43</v>
      </c>
      <c r="E106" s="7">
        <f>SUM(C106:D106)</f>
        <v>284</v>
      </c>
      <c r="F106" s="297">
        <f>N94</f>
        <v>47</v>
      </c>
      <c r="Q106" s="70" t="s">
        <v>1282</v>
      </c>
      <c r="R106" s="166" t="s">
        <v>1440</v>
      </c>
      <c r="S106" s="8">
        <v>1</v>
      </c>
      <c r="T106" s="47" t="s">
        <v>1309</v>
      </c>
      <c r="U106" s="49" t="s">
        <v>1175</v>
      </c>
      <c r="V106" s="195"/>
      <c r="W106" s="70" t="s">
        <v>1283</v>
      </c>
      <c r="X106" s="166" t="s">
        <v>1440</v>
      </c>
      <c r="Y106" s="8">
        <v>1</v>
      </c>
      <c r="Z106" s="47" t="s">
        <v>1332</v>
      </c>
      <c r="AA106" s="49" t="s">
        <v>1225</v>
      </c>
    </row>
    <row r="107" spans="19:27" ht="12.75">
      <c r="S107" s="176">
        <v>2</v>
      </c>
      <c r="T107" s="201" t="s">
        <v>1868</v>
      </c>
      <c r="U107" s="308" t="s">
        <v>1175</v>
      </c>
      <c r="Y107" s="176">
        <v>2</v>
      </c>
      <c r="Z107" s="201" t="s">
        <v>1978</v>
      </c>
      <c r="AA107" s="223" t="s">
        <v>1225</v>
      </c>
    </row>
    <row r="108" spans="1:27" ht="12.75">
      <c r="A108" s="137" t="s">
        <v>1454</v>
      </c>
      <c r="B108" s="10">
        <f>SUM(B105:B106)</f>
        <v>151</v>
      </c>
      <c r="C108" s="10">
        <f>SUM(C105:C106)</f>
        <v>476</v>
      </c>
      <c r="D108" s="10">
        <f>SUM(D105:D106)</f>
        <v>86</v>
      </c>
      <c r="E108" s="10">
        <f>SUM(E105:E106)</f>
        <v>562</v>
      </c>
      <c r="F108" s="10">
        <f>SUM(F105:F106)</f>
        <v>93</v>
      </c>
      <c r="S108" s="8">
        <v>3</v>
      </c>
      <c r="T108" s="47" t="s">
        <v>1310</v>
      </c>
      <c r="U108" s="309" t="s">
        <v>1174</v>
      </c>
      <c r="Y108" s="8">
        <v>3</v>
      </c>
      <c r="Z108" s="47" t="s">
        <v>1333</v>
      </c>
      <c r="AA108" s="49" t="s">
        <v>1226</v>
      </c>
    </row>
    <row r="109" spans="19:27" ht="12.75">
      <c r="S109" s="176">
        <v>4</v>
      </c>
      <c r="T109" s="201" t="s">
        <v>1869</v>
      </c>
      <c r="U109" s="308" t="s">
        <v>1174</v>
      </c>
      <c r="Y109" s="176">
        <v>4</v>
      </c>
      <c r="Z109" s="201" t="s">
        <v>1979</v>
      </c>
      <c r="AA109" s="223" t="s">
        <v>1226</v>
      </c>
    </row>
    <row r="110" spans="19:27" ht="12.75">
      <c r="S110" s="8">
        <v>5</v>
      </c>
      <c r="T110" s="47" t="s">
        <v>1709</v>
      </c>
      <c r="U110" s="309" t="s">
        <v>25</v>
      </c>
      <c r="X110" s="166"/>
      <c r="Y110" s="8">
        <v>5</v>
      </c>
      <c r="Z110" s="47" t="s">
        <v>33</v>
      </c>
      <c r="AA110" s="49" t="s">
        <v>2032</v>
      </c>
    </row>
    <row r="111" spans="19:27" ht="12.75">
      <c r="S111" s="176">
        <v>6</v>
      </c>
      <c r="T111" s="201" t="s">
        <v>1870</v>
      </c>
      <c r="U111" s="308" t="s">
        <v>25</v>
      </c>
      <c r="X111" s="166"/>
      <c r="Y111" s="176">
        <v>6</v>
      </c>
      <c r="Z111" s="201" t="s">
        <v>1980</v>
      </c>
      <c r="AA111" s="223" t="s">
        <v>2032</v>
      </c>
    </row>
    <row r="112" spans="19:27" ht="12.75">
      <c r="S112" s="8">
        <v>7</v>
      </c>
      <c r="T112" s="47" t="s">
        <v>43</v>
      </c>
      <c r="U112" s="311" t="s">
        <v>28</v>
      </c>
      <c r="X112" s="166"/>
      <c r="Y112" s="26">
        <v>7</v>
      </c>
      <c r="Z112" s="47" t="s">
        <v>44</v>
      </c>
      <c r="AA112" s="305" t="s">
        <v>29</v>
      </c>
    </row>
    <row r="113" spans="17:27" ht="12.75">
      <c r="Q113" s="225"/>
      <c r="S113" s="176">
        <v>8</v>
      </c>
      <c r="T113" s="201" t="s">
        <v>1871</v>
      </c>
      <c r="U113" s="312" t="s">
        <v>28</v>
      </c>
      <c r="W113" s="225"/>
      <c r="X113" s="166"/>
      <c r="Y113" s="167">
        <v>8</v>
      </c>
      <c r="Z113" s="201" t="s">
        <v>1981</v>
      </c>
      <c r="AA113" s="303" t="s">
        <v>29</v>
      </c>
    </row>
    <row r="114" spans="21:27" ht="12.75">
      <c r="U114" s="310"/>
      <c r="X114" s="166"/>
      <c r="Y114" s="176"/>
      <c r="Z114" s="201"/>
      <c r="AA114" s="303"/>
    </row>
    <row r="115" spans="24:27" ht="12.75">
      <c r="X115" s="166"/>
      <c r="Z115" s="47"/>
      <c r="AA115" s="305"/>
    </row>
    <row r="116" spans="24:27" ht="12.75">
      <c r="X116" s="166"/>
      <c r="Y116" s="176"/>
      <c r="Z116" s="201"/>
      <c r="AA116" s="303"/>
    </row>
  </sheetData>
  <printOptions horizontalCentered="1"/>
  <pageMargins left="0.196850393700787" right="0.196850393700787" top="0.196850393700787" bottom="0.196850393700787" header="0.511811023622047" footer="0.511811023622047"/>
  <pageSetup horizontalDpi="409" verticalDpi="409" orientation="portrait" paperSize="9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F61"/>
  <sheetViews>
    <sheetView workbookViewId="0" topLeftCell="A1">
      <selection activeCell="B1" sqref="B1"/>
    </sheetView>
  </sheetViews>
  <sheetFormatPr defaultColWidth="9.140625" defaultRowHeight="12.75"/>
  <cols>
    <col min="1" max="1" width="6.28125" style="1" customWidth="1"/>
    <col min="2" max="2" width="10.7109375" style="2" customWidth="1"/>
    <col min="3" max="3" width="5.7109375" style="2" customWidth="1"/>
    <col min="4" max="4" width="5.00390625" style="2" customWidth="1"/>
    <col min="5" max="5" width="11.00390625" style="5" customWidth="1"/>
    <col min="6" max="6" width="3.7109375" style="1" customWidth="1"/>
    <col min="7" max="7" width="3.57421875" style="14" customWidth="1"/>
    <col min="8" max="8" width="3.140625" style="8" customWidth="1"/>
    <col min="9" max="9" width="6.28125" style="109" customWidth="1"/>
    <col min="10" max="10" width="10.7109375" style="2" customWidth="1"/>
    <col min="11" max="11" width="5.7109375" style="2" customWidth="1"/>
    <col min="12" max="12" width="5.00390625" style="2" customWidth="1"/>
    <col min="13" max="13" width="11.28125" style="5" customWidth="1"/>
    <col min="14" max="14" width="4.140625" style="109" customWidth="1"/>
    <col min="15" max="15" width="3.8515625" style="6" customWidth="1"/>
    <col min="16" max="16" width="4.00390625" style="6" customWidth="1"/>
    <col min="17" max="17" width="11.140625" style="47" customWidth="1"/>
    <col min="18" max="18" width="6.140625" style="166" customWidth="1"/>
    <col min="19" max="19" width="6.57421875" style="8" customWidth="1"/>
    <col min="20" max="20" width="11.57421875" style="8" customWidth="1"/>
    <col min="21" max="21" width="10.8515625" style="8" customWidth="1"/>
    <col min="22" max="22" width="3.7109375" style="8" customWidth="1"/>
    <col min="23" max="23" width="12.00390625" style="8" customWidth="1"/>
    <col min="24" max="24" width="6.421875" style="8" customWidth="1"/>
    <col min="25" max="25" width="6.57421875" style="8" customWidth="1"/>
    <col min="26" max="26" width="12.57421875" style="64" customWidth="1"/>
    <col min="27" max="27" width="10.8515625" style="8" customWidth="1"/>
  </cols>
  <sheetData>
    <row r="1" spans="1:27" ht="15.75">
      <c r="A1" s="150"/>
      <c r="B1" s="151">
        <v>38446</v>
      </c>
      <c r="E1" s="3" t="s">
        <v>904</v>
      </c>
      <c r="F1" s="150"/>
      <c r="G1" s="4"/>
      <c r="I1" s="300" t="s">
        <v>77</v>
      </c>
      <c r="M1" s="3" t="s">
        <v>1717</v>
      </c>
      <c r="N1" s="300"/>
      <c r="Q1" s="216"/>
      <c r="R1" s="217"/>
      <c r="S1" s="4"/>
      <c r="T1" s="3" t="s">
        <v>904</v>
      </c>
      <c r="U1" s="218"/>
      <c r="V1" s="187" t="s">
        <v>77</v>
      </c>
      <c r="W1" s="215"/>
      <c r="X1" s="4"/>
      <c r="Y1" s="3" t="s">
        <v>1717</v>
      </c>
      <c r="Z1" s="218"/>
      <c r="AA1" s="215"/>
    </row>
    <row r="2" spans="1:25" ht="15.75">
      <c r="A2" s="150"/>
      <c r="B2" s="151"/>
      <c r="E2" s="3"/>
      <c r="F2" s="150"/>
      <c r="G2" s="4"/>
      <c r="I2" s="300"/>
      <c r="M2" s="3"/>
      <c r="N2" s="300"/>
      <c r="S2" s="7"/>
      <c r="T2" s="10"/>
      <c r="U2" s="64"/>
      <c r="V2" s="2"/>
      <c r="X2" s="7"/>
      <c r="Y2" s="10"/>
    </row>
    <row r="3" spans="3:25" ht="15.75">
      <c r="C3" s="3"/>
      <c r="D3" s="3"/>
      <c r="F3" s="91" t="s">
        <v>2</v>
      </c>
      <c r="H3" s="6"/>
      <c r="K3" s="3"/>
      <c r="L3" s="3"/>
      <c r="N3" s="363" t="s">
        <v>3</v>
      </c>
      <c r="S3" s="7"/>
      <c r="T3" s="10"/>
      <c r="U3" s="64"/>
      <c r="V3" s="2"/>
      <c r="X3" s="7"/>
      <c r="Y3" s="10"/>
    </row>
    <row r="4" spans="1:27" ht="12.75">
      <c r="A4" s="112" t="s">
        <v>1699</v>
      </c>
      <c r="B4" s="112" t="s">
        <v>1721</v>
      </c>
      <c r="C4" s="10" t="s">
        <v>1451</v>
      </c>
      <c r="D4" s="10" t="s">
        <v>1450</v>
      </c>
      <c r="E4" s="7" t="s">
        <v>128</v>
      </c>
      <c r="F4" s="112" t="s">
        <v>1697</v>
      </c>
      <c r="G4" s="113" t="s">
        <v>1698</v>
      </c>
      <c r="H4" s="113" t="s">
        <v>1702</v>
      </c>
      <c r="I4" s="302" t="s">
        <v>1699</v>
      </c>
      <c r="J4" s="112" t="s">
        <v>1721</v>
      </c>
      <c r="K4" s="10" t="s">
        <v>1451</v>
      </c>
      <c r="L4" s="10" t="s">
        <v>1450</v>
      </c>
      <c r="M4" s="7" t="s">
        <v>128</v>
      </c>
      <c r="N4" s="112" t="s">
        <v>1697</v>
      </c>
      <c r="O4" s="113" t="s">
        <v>1698</v>
      </c>
      <c r="P4" s="113" t="s">
        <v>1702</v>
      </c>
      <c r="Q4" s="7" t="s">
        <v>128</v>
      </c>
      <c r="R4" s="170" t="s">
        <v>125</v>
      </c>
      <c r="S4" s="44"/>
      <c r="T4" s="138" t="s">
        <v>126</v>
      </c>
      <c r="U4" s="138" t="s">
        <v>1721</v>
      </c>
      <c r="V4" s="195"/>
      <c r="W4" s="7" t="s">
        <v>128</v>
      </c>
      <c r="X4" s="43" t="s">
        <v>125</v>
      </c>
      <c r="Y4" s="44"/>
      <c r="Z4" s="138" t="s">
        <v>126</v>
      </c>
      <c r="AA4" s="138" t="s">
        <v>1721</v>
      </c>
    </row>
    <row r="5" spans="2:25" ht="12.75">
      <c r="B5" s="10"/>
      <c r="C5" s="10"/>
      <c r="D5" s="10"/>
      <c r="E5" s="7"/>
      <c r="H5" s="6"/>
      <c r="I5" s="68"/>
      <c r="J5" s="10"/>
      <c r="K5" s="10"/>
      <c r="L5" s="10"/>
      <c r="M5" s="7"/>
      <c r="O5" s="14"/>
      <c r="Q5" s="9"/>
      <c r="R5" s="171" t="s">
        <v>1464</v>
      </c>
      <c r="S5" s="15" t="s">
        <v>130</v>
      </c>
      <c r="V5" s="195"/>
      <c r="W5" s="7"/>
      <c r="X5" s="171" t="s">
        <v>1464</v>
      </c>
      <c r="Y5" s="15" t="s">
        <v>130</v>
      </c>
    </row>
    <row r="6" spans="2:25" ht="12.75">
      <c r="B6" s="13"/>
      <c r="C6" s="13"/>
      <c r="D6" s="13"/>
      <c r="E6" s="11"/>
      <c r="G6" s="7"/>
      <c r="I6" s="68"/>
      <c r="K6" s="28"/>
      <c r="L6" s="28"/>
      <c r="O6" s="7"/>
      <c r="P6" s="7"/>
      <c r="Q6" s="9"/>
      <c r="R6" s="171"/>
      <c r="S6" s="15"/>
      <c r="V6" s="195"/>
      <c r="W6" s="7"/>
      <c r="X6" s="14"/>
      <c r="Y6" s="15"/>
    </row>
    <row r="7" spans="1:27" ht="12.75">
      <c r="A7" s="109">
        <v>1</v>
      </c>
      <c r="B7" s="16" t="s">
        <v>2035</v>
      </c>
      <c r="C7" s="155">
        <v>1</v>
      </c>
      <c r="D7" s="276">
        <v>1</v>
      </c>
      <c r="E7" s="89" t="s">
        <v>906</v>
      </c>
      <c r="F7" s="109">
        <v>1</v>
      </c>
      <c r="G7" s="1">
        <v>1</v>
      </c>
      <c r="H7" s="1">
        <v>1</v>
      </c>
      <c r="I7" s="68">
        <v>1</v>
      </c>
      <c r="J7" s="16" t="s">
        <v>2036</v>
      </c>
      <c r="K7" s="155">
        <v>1</v>
      </c>
      <c r="L7" s="276">
        <v>1</v>
      </c>
      <c r="M7" s="89" t="s">
        <v>908</v>
      </c>
      <c r="N7" s="109">
        <v>1</v>
      </c>
      <c r="O7" s="109">
        <v>1</v>
      </c>
      <c r="P7" s="1">
        <v>1</v>
      </c>
      <c r="Q7" s="241" t="s">
        <v>906</v>
      </c>
      <c r="R7" s="166" t="s">
        <v>1455</v>
      </c>
      <c r="S7" s="8">
        <v>1</v>
      </c>
      <c r="T7" s="47" t="s">
        <v>1345</v>
      </c>
      <c r="U7" s="16" t="s">
        <v>2035</v>
      </c>
      <c r="V7" s="195"/>
      <c r="W7" s="29" t="s">
        <v>908</v>
      </c>
      <c r="X7" s="166" t="s">
        <v>1455</v>
      </c>
      <c r="Y7" s="8">
        <v>1</v>
      </c>
      <c r="Z7" s="47" t="s">
        <v>1346</v>
      </c>
      <c r="AA7" s="16" t="s">
        <v>2036</v>
      </c>
    </row>
    <row r="8" spans="1:27" ht="12.75">
      <c r="A8" s="109">
        <v>2</v>
      </c>
      <c r="B8" s="45" t="s">
        <v>905</v>
      </c>
      <c r="C8" s="15">
        <v>6</v>
      </c>
      <c r="D8" s="15"/>
      <c r="E8" s="29" t="s">
        <v>1558</v>
      </c>
      <c r="F8" s="109">
        <v>2</v>
      </c>
      <c r="G8" s="109">
        <v>2</v>
      </c>
      <c r="H8" s="109">
        <v>1</v>
      </c>
      <c r="I8" s="68">
        <v>2</v>
      </c>
      <c r="J8" s="27" t="s">
        <v>907</v>
      </c>
      <c r="K8" s="20">
        <v>6</v>
      </c>
      <c r="L8" s="20"/>
      <c r="M8" s="29" t="s">
        <v>70</v>
      </c>
      <c r="N8" s="109">
        <v>2</v>
      </c>
      <c r="O8" s="109">
        <v>2</v>
      </c>
      <c r="P8" s="109">
        <v>1</v>
      </c>
      <c r="Q8" s="179"/>
      <c r="S8" s="167">
        <v>2</v>
      </c>
      <c r="T8" s="201" t="s">
        <v>78</v>
      </c>
      <c r="U8" s="161" t="s">
        <v>2035</v>
      </c>
      <c r="V8" s="195"/>
      <c r="W8" s="165"/>
      <c r="X8" s="166"/>
      <c r="Y8" s="167">
        <v>2</v>
      </c>
      <c r="Z8" s="201" t="s">
        <v>79</v>
      </c>
      <c r="AA8" s="161" t="s">
        <v>2036</v>
      </c>
    </row>
    <row r="9" spans="1:26" ht="12.75">
      <c r="A9" s="109">
        <v>3</v>
      </c>
      <c r="B9" s="45" t="s">
        <v>2043</v>
      </c>
      <c r="C9" s="26">
        <v>6</v>
      </c>
      <c r="D9" s="26"/>
      <c r="E9" s="30" t="s">
        <v>914</v>
      </c>
      <c r="F9" s="109">
        <v>3</v>
      </c>
      <c r="G9" s="404">
        <v>3</v>
      </c>
      <c r="H9" s="109">
        <v>1</v>
      </c>
      <c r="I9" s="68">
        <v>3</v>
      </c>
      <c r="J9" s="27" t="s">
        <v>2044</v>
      </c>
      <c r="K9" s="28">
        <v>6</v>
      </c>
      <c r="L9" s="28"/>
      <c r="M9" s="30" t="s">
        <v>915</v>
      </c>
      <c r="N9" s="109">
        <v>3</v>
      </c>
      <c r="O9" s="404">
        <v>3</v>
      </c>
      <c r="P9" s="109">
        <v>1</v>
      </c>
      <c r="Q9" s="180"/>
      <c r="T9" s="38"/>
      <c r="V9" s="196"/>
      <c r="W9" s="165"/>
      <c r="X9" s="166"/>
      <c r="Z9" s="38"/>
    </row>
    <row r="10" spans="1:27" ht="12.75">
      <c r="A10" s="109">
        <v>4</v>
      </c>
      <c r="B10" s="45" t="s">
        <v>916</v>
      </c>
      <c r="C10" s="26">
        <v>6</v>
      </c>
      <c r="D10" s="26"/>
      <c r="E10" s="30" t="s">
        <v>917</v>
      </c>
      <c r="F10" s="109">
        <v>4</v>
      </c>
      <c r="G10" s="404">
        <v>4</v>
      </c>
      <c r="H10" s="109">
        <v>1</v>
      </c>
      <c r="I10" s="68">
        <v>4</v>
      </c>
      <c r="J10" s="27" t="s">
        <v>2046</v>
      </c>
      <c r="K10" s="28">
        <v>6</v>
      </c>
      <c r="L10" s="28"/>
      <c r="M10" s="30" t="s">
        <v>918</v>
      </c>
      <c r="N10" s="109">
        <v>4</v>
      </c>
      <c r="O10" s="404">
        <v>4</v>
      </c>
      <c r="P10" s="109">
        <v>1</v>
      </c>
      <c r="Q10" s="241" t="s">
        <v>922</v>
      </c>
      <c r="R10" s="166" t="s">
        <v>1456</v>
      </c>
      <c r="S10" s="8">
        <v>1</v>
      </c>
      <c r="T10" s="47" t="s">
        <v>1802</v>
      </c>
      <c r="U10" s="22" t="s">
        <v>1687</v>
      </c>
      <c r="V10" s="196"/>
      <c r="W10" s="71" t="s">
        <v>923</v>
      </c>
      <c r="X10" s="166" t="s">
        <v>1456</v>
      </c>
      <c r="Y10" s="8">
        <v>1</v>
      </c>
      <c r="Z10" s="47" t="s">
        <v>1347</v>
      </c>
      <c r="AA10" s="35" t="s">
        <v>913</v>
      </c>
    </row>
    <row r="11" spans="1:27" ht="12.75">
      <c r="A11" s="109">
        <v>5</v>
      </c>
      <c r="B11" s="22" t="s">
        <v>1687</v>
      </c>
      <c r="C11" s="31">
        <v>1</v>
      </c>
      <c r="D11" s="277">
        <v>1</v>
      </c>
      <c r="E11" s="32"/>
      <c r="F11" s="109"/>
      <c r="G11" s="109"/>
      <c r="H11" s="1"/>
      <c r="I11" s="68">
        <v>5</v>
      </c>
      <c r="J11" s="35" t="s">
        <v>913</v>
      </c>
      <c r="K11" s="31">
        <v>3</v>
      </c>
      <c r="L11" s="277">
        <v>3</v>
      </c>
      <c r="M11" s="19" t="s">
        <v>923</v>
      </c>
      <c r="N11" s="109">
        <v>5</v>
      </c>
      <c r="O11" s="109">
        <v>5</v>
      </c>
      <c r="P11" s="1">
        <v>1</v>
      </c>
      <c r="Q11" s="366"/>
      <c r="S11" s="176">
        <v>2</v>
      </c>
      <c r="T11" s="201" t="s">
        <v>81</v>
      </c>
      <c r="U11" s="163" t="s">
        <v>1687</v>
      </c>
      <c r="V11" s="195"/>
      <c r="W11" s="30"/>
      <c r="X11" s="166"/>
      <c r="Y11" s="167">
        <v>2</v>
      </c>
      <c r="Z11" s="201" t="s">
        <v>1982</v>
      </c>
      <c r="AA11" s="162" t="s">
        <v>913</v>
      </c>
    </row>
    <row r="12" spans="1:27" ht="12.75">
      <c r="A12" s="109">
        <v>6</v>
      </c>
      <c r="B12" s="251" t="s">
        <v>1683</v>
      </c>
      <c r="C12" s="74">
        <v>1</v>
      </c>
      <c r="D12" s="245">
        <v>1</v>
      </c>
      <c r="E12" s="66" t="s">
        <v>922</v>
      </c>
      <c r="F12" s="109">
        <v>5</v>
      </c>
      <c r="G12" s="404">
        <v>5</v>
      </c>
      <c r="H12" s="1">
        <v>1</v>
      </c>
      <c r="I12" s="68">
        <v>6</v>
      </c>
      <c r="J12" s="16" t="s">
        <v>1682</v>
      </c>
      <c r="K12" s="74">
        <v>1</v>
      </c>
      <c r="L12" s="245">
        <v>1</v>
      </c>
      <c r="M12" s="56"/>
      <c r="O12" s="404"/>
      <c r="P12" s="1"/>
      <c r="Q12" s="181"/>
      <c r="S12" s="8">
        <v>3</v>
      </c>
      <c r="T12" s="47" t="s">
        <v>1803</v>
      </c>
      <c r="U12" s="16" t="s">
        <v>1685</v>
      </c>
      <c r="V12" s="197"/>
      <c r="W12" s="38"/>
      <c r="X12" s="173"/>
      <c r="Y12" s="8">
        <v>3</v>
      </c>
      <c r="Z12" s="47" t="s">
        <v>1348</v>
      </c>
      <c r="AA12" s="35" t="s">
        <v>913</v>
      </c>
    </row>
    <row r="13" spans="1:27" ht="12.75">
      <c r="A13" s="109">
        <v>7</v>
      </c>
      <c r="B13" s="16" t="s">
        <v>1688</v>
      </c>
      <c r="C13" s="33">
        <v>1</v>
      </c>
      <c r="D13" s="280">
        <v>1</v>
      </c>
      <c r="E13" s="34"/>
      <c r="F13" s="109"/>
      <c r="G13" s="404"/>
      <c r="H13" s="1"/>
      <c r="I13" s="68">
        <v>7</v>
      </c>
      <c r="J13" s="35" t="s">
        <v>920</v>
      </c>
      <c r="K13" s="31">
        <v>3</v>
      </c>
      <c r="L13" s="277">
        <v>3</v>
      </c>
      <c r="M13" s="32" t="s">
        <v>911</v>
      </c>
      <c r="N13" s="109">
        <v>6</v>
      </c>
      <c r="O13" s="404">
        <v>6</v>
      </c>
      <c r="P13" s="1">
        <v>1</v>
      </c>
      <c r="Q13" s="181"/>
      <c r="S13" s="176">
        <v>4</v>
      </c>
      <c r="T13" s="201" t="s">
        <v>1686</v>
      </c>
      <c r="U13" s="161" t="s">
        <v>1685</v>
      </c>
      <c r="V13" s="196"/>
      <c r="W13" s="47"/>
      <c r="X13" s="166"/>
      <c r="Y13" s="167">
        <v>4</v>
      </c>
      <c r="Z13" s="201" t="s">
        <v>83</v>
      </c>
      <c r="AA13" s="162" t="s">
        <v>913</v>
      </c>
    </row>
    <row r="14" spans="1:27" ht="12.75">
      <c r="A14" s="109">
        <v>8</v>
      </c>
      <c r="B14" s="45" t="s">
        <v>2050</v>
      </c>
      <c r="C14" s="155">
        <v>1</v>
      </c>
      <c r="D14" s="276">
        <v>1</v>
      </c>
      <c r="E14" s="89" t="s">
        <v>1559</v>
      </c>
      <c r="F14" s="109">
        <v>6</v>
      </c>
      <c r="G14" s="404">
        <v>6</v>
      </c>
      <c r="H14" s="109">
        <v>1</v>
      </c>
      <c r="I14" s="68">
        <v>8</v>
      </c>
      <c r="J14" s="35" t="s">
        <v>1681</v>
      </c>
      <c r="K14" s="24">
        <v>1</v>
      </c>
      <c r="L14" s="278">
        <v>1</v>
      </c>
      <c r="M14" s="25"/>
      <c r="O14" s="109"/>
      <c r="P14" s="109"/>
      <c r="Q14" s="181"/>
      <c r="S14" s="8">
        <v>5</v>
      </c>
      <c r="T14" s="47" t="s">
        <v>1804</v>
      </c>
      <c r="U14" s="16" t="s">
        <v>1688</v>
      </c>
      <c r="V14" s="196"/>
      <c r="W14" s="47"/>
      <c r="X14" s="166"/>
      <c r="Y14" s="8">
        <v>5</v>
      </c>
      <c r="Z14" s="47" t="s">
        <v>1983</v>
      </c>
      <c r="AA14" s="35" t="s">
        <v>913</v>
      </c>
    </row>
    <row r="15" spans="1:27" ht="12.75">
      <c r="A15" s="109">
        <v>9</v>
      </c>
      <c r="B15" s="45" t="s">
        <v>921</v>
      </c>
      <c r="C15" s="15">
        <v>6</v>
      </c>
      <c r="D15" s="15"/>
      <c r="E15" s="29" t="s">
        <v>1560</v>
      </c>
      <c r="F15" s="109">
        <v>7</v>
      </c>
      <c r="G15" s="404">
        <v>7</v>
      </c>
      <c r="H15" s="109">
        <v>1</v>
      </c>
      <c r="I15" s="68">
        <v>9</v>
      </c>
      <c r="J15" s="27" t="s">
        <v>2052</v>
      </c>
      <c r="K15" s="76">
        <v>1</v>
      </c>
      <c r="L15" s="279">
        <v>1</v>
      </c>
      <c r="M15" s="89" t="s">
        <v>927</v>
      </c>
      <c r="N15" s="109">
        <v>7</v>
      </c>
      <c r="O15" s="404">
        <v>7</v>
      </c>
      <c r="P15" s="109">
        <v>1</v>
      </c>
      <c r="Q15" s="181"/>
      <c r="S15" s="176">
        <v>6</v>
      </c>
      <c r="T15" s="201" t="s">
        <v>1775</v>
      </c>
      <c r="U15" s="161" t="s">
        <v>1688</v>
      </c>
      <c r="V15" s="196"/>
      <c r="W15" s="47"/>
      <c r="X15" s="166"/>
      <c r="Y15" s="167">
        <v>6</v>
      </c>
      <c r="Z15" s="201" t="s">
        <v>84</v>
      </c>
      <c r="AA15" s="162" t="s">
        <v>913</v>
      </c>
    </row>
    <row r="16" spans="1:27" ht="12.75">
      <c r="A16" s="109">
        <v>10</v>
      </c>
      <c r="B16" s="45" t="s">
        <v>924</v>
      </c>
      <c r="C16" s="15">
        <v>6</v>
      </c>
      <c r="D16" s="15"/>
      <c r="E16" s="29" t="s">
        <v>925</v>
      </c>
      <c r="F16" s="109">
        <v>8</v>
      </c>
      <c r="G16" s="404">
        <v>8</v>
      </c>
      <c r="H16" s="1">
        <v>1</v>
      </c>
      <c r="I16" s="68">
        <v>10</v>
      </c>
      <c r="J16" s="27" t="s">
        <v>926</v>
      </c>
      <c r="K16" s="28">
        <v>6</v>
      </c>
      <c r="L16" s="28"/>
      <c r="M16" s="30" t="s">
        <v>71</v>
      </c>
      <c r="N16" s="109">
        <v>8</v>
      </c>
      <c r="O16" s="404">
        <v>8</v>
      </c>
      <c r="P16" s="109">
        <v>1</v>
      </c>
      <c r="Q16" s="180"/>
      <c r="T16" s="38"/>
      <c r="V16" s="196"/>
      <c r="W16" s="47"/>
      <c r="X16" s="166"/>
      <c r="Y16" s="1">
        <v>7</v>
      </c>
      <c r="Z16" s="47" t="s">
        <v>1805</v>
      </c>
      <c r="AA16" s="35" t="s">
        <v>1682</v>
      </c>
    </row>
    <row r="17" spans="1:27" ht="12.75">
      <c r="A17" s="109">
        <v>11</v>
      </c>
      <c r="B17" s="46" t="s">
        <v>1684</v>
      </c>
      <c r="C17" s="155">
        <v>1</v>
      </c>
      <c r="D17" s="276">
        <v>1</v>
      </c>
      <c r="E17" s="89" t="s">
        <v>909</v>
      </c>
      <c r="F17" s="109">
        <v>9</v>
      </c>
      <c r="G17" s="404">
        <v>9</v>
      </c>
      <c r="H17" s="109">
        <v>1</v>
      </c>
      <c r="I17" s="68">
        <v>11</v>
      </c>
      <c r="J17" s="27" t="s">
        <v>928</v>
      </c>
      <c r="K17" s="28">
        <v>6</v>
      </c>
      <c r="L17" s="28"/>
      <c r="M17" s="30" t="s">
        <v>929</v>
      </c>
      <c r="N17" s="109">
        <v>9</v>
      </c>
      <c r="O17" s="404">
        <v>9</v>
      </c>
      <c r="P17" s="109">
        <v>1</v>
      </c>
      <c r="Q17" s="241" t="s">
        <v>1559</v>
      </c>
      <c r="R17" s="166" t="s">
        <v>1457</v>
      </c>
      <c r="S17" s="8">
        <v>1</v>
      </c>
      <c r="T17" s="47" t="s">
        <v>62</v>
      </c>
      <c r="U17" s="45" t="s">
        <v>2050</v>
      </c>
      <c r="V17" s="198"/>
      <c r="W17" s="47"/>
      <c r="X17" s="166"/>
      <c r="Y17" s="167">
        <v>8</v>
      </c>
      <c r="Z17" s="201" t="s">
        <v>1776</v>
      </c>
      <c r="AA17" s="162" t="s">
        <v>1682</v>
      </c>
    </row>
    <row r="18" spans="1:27" ht="12.75">
      <c r="A18" s="109">
        <v>12</v>
      </c>
      <c r="B18" s="46" t="s">
        <v>1566</v>
      </c>
      <c r="C18" s="15">
        <v>6</v>
      </c>
      <c r="D18" s="15"/>
      <c r="E18" s="29" t="s">
        <v>1561</v>
      </c>
      <c r="F18" s="109">
        <v>10</v>
      </c>
      <c r="G18" s="404">
        <v>10</v>
      </c>
      <c r="H18" s="109">
        <v>1</v>
      </c>
      <c r="I18" s="68">
        <v>12</v>
      </c>
      <c r="J18" s="35" t="s">
        <v>68</v>
      </c>
      <c r="K18" s="76">
        <v>3</v>
      </c>
      <c r="L18" s="279">
        <v>3</v>
      </c>
      <c r="M18" s="89" t="s">
        <v>932</v>
      </c>
      <c r="N18" s="109">
        <v>10</v>
      </c>
      <c r="O18" s="109">
        <v>10</v>
      </c>
      <c r="P18" s="109">
        <v>1</v>
      </c>
      <c r="Q18" s="180"/>
      <c r="S18" s="176">
        <v>2</v>
      </c>
      <c r="T18" s="201" t="s">
        <v>63</v>
      </c>
      <c r="U18" s="177" t="s">
        <v>2050</v>
      </c>
      <c r="V18" s="198"/>
      <c r="W18" s="47"/>
      <c r="X18" s="166"/>
      <c r="Z18" s="47"/>
      <c r="AA18" s="35"/>
    </row>
    <row r="19" spans="1:27" ht="12.75">
      <c r="A19" s="109">
        <v>13</v>
      </c>
      <c r="B19" s="46" t="s">
        <v>930</v>
      </c>
      <c r="C19" s="15">
        <v>6</v>
      </c>
      <c r="D19" s="15"/>
      <c r="E19" s="29" t="s">
        <v>931</v>
      </c>
      <c r="F19" s="109">
        <v>11</v>
      </c>
      <c r="G19" s="404">
        <v>1</v>
      </c>
      <c r="H19" s="109">
        <v>2</v>
      </c>
      <c r="I19" s="68">
        <v>13</v>
      </c>
      <c r="J19" s="35" t="s">
        <v>69</v>
      </c>
      <c r="K19" s="76">
        <v>3</v>
      </c>
      <c r="L19" s="279">
        <v>3</v>
      </c>
      <c r="M19" s="89" t="s">
        <v>935</v>
      </c>
      <c r="N19" s="109">
        <v>11</v>
      </c>
      <c r="O19" s="404">
        <v>1</v>
      </c>
      <c r="P19" s="109">
        <v>2</v>
      </c>
      <c r="Q19" s="180"/>
      <c r="T19" s="38"/>
      <c r="V19" s="195"/>
      <c r="W19" s="240" t="s">
        <v>911</v>
      </c>
      <c r="X19" s="166" t="s">
        <v>1457</v>
      </c>
      <c r="Y19" s="8">
        <v>1</v>
      </c>
      <c r="Z19" s="47" t="s">
        <v>912</v>
      </c>
      <c r="AA19" s="22" t="s">
        <v>920</v>
      </c>
    </row>
    <row r="20" spans="1:27" ht="12.75">
      <c r="A20" s="109">
        <v>14</v>
      </c>
      <c r="B20" s="234" t="s">
        <v>1620</v>
      </c>
      <c r="C20" s="83">
        <v>6</v>
      </c>
      <c r="D20" s="83"/>
      <c r="E20" s="79" t="s">
        <v>934</v>
      </c>
      <c r="F20" s="109">
        <v>12</v>
      </c>
      <c r="G20" s="109">
        <v>2</v>
      </c>
      <c r="H20" s="109">
        <v>2</v>
      </c>
      <c r="I20" s="68">
        <v>14</v>
      </c>
      <c r="J20" s="27" t="s">
        <v>2062</v>
      </c>
      <c r="K20" s="28">
        <v>6</v>
      </c>
      <c r="L20" s="28"/>
      <c r="M20" s="30" t="s">
        <v>72</v>
      </c>
      <c r="N20" s="109">
        <v>12</v>
      </c>
      <c r="O20" s="404">
        <v>2</v>
      </c>
      <c r="P20" s="109">
        <v>2</v>
      </c>
      <c r="Q20" s="242" t="s">
        <v>909</v>
      </c>
      <c r="R20" s="166" t="s">
        <v>1460</v>
      </c>
      <c r="S20" s="8">
        <v>1</v>
      </c>
      <c r="T20" s="47" t="s">
        <v>910</v>
      </c>
      <c r="U20" s="46" t="s">
        <v>1684</v>
      </c>
      <c r="V20" s="197"/>
      <c r="W20" s="47"/>
      <c r="X20" s="166"/>
      <c r="Y20" s="167">
        <v>2</v>
      </c>
      <c r="Z20" s="201" t="s">
        <v>1984</v>
      </c>
      <c r="AA20" s="163" t="s">
        <v>920</v>
      </c>
    </row>
    <row r="21" spans="1:27" ht="12.75">
      <c r="A21" s="109"/>
      <c r="B21" s="234" t="s">
        <v>1620</v>
      </c>
      <c r="C21" s="90"/>
      <c r="D21" s="296">
        <v>6</v>
      </c>
      <c r="E21" s="78" t="s">
        <v>1562</v>
      </c>
      <c r="F21" s="109">
        <v>13</v>
      </c>
      <c r="G21" s="404">
        <v>3</v>
      </c>
      <c r="H21" s="1">
        <v>2</v>
      </c>
      <c r="I21" s="68">
        <v>15</v>
      </c>
      <c r="J21" s="27" t="s">
        <v>938</v>
      </c>
      <c r="K21" s="28">
        <v>6</v>
      </c>
      <c r="L21" s="28"/>
      <c r="M21" s="30" t="s">
        <v>939</v>
      </c>
      <c r="N21" s="109">
        <v>13</v>
      </c>
      <c r="O21" s="404">
        <v>3</v>
      </c>
      <c r="P21" s="109">
        <v>2</v>
      </c>
      <c r="Q21" s="142"/>
      <c r="S21" s="176">
        <v>2</v>
      </c>
      <c r="T21" s="201" t="s">
        <v>82</v>
      </c>
      <c r="U21" s="178" t="s">
        <v>1684</v>
      </c>
      <c r="V21" s="196"/>
      <c r="W21" s="47"/>
      <c r="X21" s="166"/>
      <c r="Y21" s="8">
        <v>3</v>
      </c>
      <c r="Z21" s="47" t="s">
        <v>919</v>
      </c>
      <c r="AA21" s="22" t="s">
        <v>920</v>
      </c>
    </row>
    <row r="22" spans="1:27" ht="12.75">
      <c r="A22" s="109">
        <v>15</v>
      </c>
      <c r="B22" s="45" t="s">
        <v>933</v>
      </c>
      <c r="C22" s="26">
        <v>6</v>
      </c>
      <c r="D22" s="26"/>
      <c r="E22" s="30" t="s">
        <v>1563</v>
      </c>
      <c r="F22" s="109">
        <v>14</v>
      </c>
      <c r="G22" s="109">
        <v>4</v>
      </c>
      <c r="H22" s="1">
        <v>2</v>
      </c>
      <c r="I22" s="68">
        <v>16</v>
      </c>
      <c r="J22" s="234" t="s">
        <v>1622</v>
      </c>
      <c r="K22" s="83">
        <v>6</v>
      </c>
      <c r="L22" s="83"/>
      <c r="M22" s="79" t="s">
        <v>943</v>
      </c>
      <c r="N22" s="109">
        <v>14</v>
      </c>
      <c r="O22" s="404">
        <v>4</v>
      </c>
      <c r="P22" s="1">
        <v>2</v>
      </c>
      <c r="Q22" s="180"/>
      <c r="R22" s="173"/>
      <c r="S22" s="64"/>
      <c r="T22" s="38"/>
      <c r="U22" s="38"/>
      <c r="V22" s="197"/>
      <c r="W22" s="47"/>
      <c r="X22" s="166"/>
      <c r="Y22" s="167">
        <v>4</v>
      </c>
      <c r="Z22" s="201" t="s">
        <v>85</v>
      </c>
      <c r="AA22" s="163" t="s">
        <v>920</v>
      </c>
    </row>
    <row r="23" spans="1:27" ht="12.75">
      <c r="A23" s="109">
        <v>16</v>
      </c>
      <c r="B23" s="45" t="s">
        <v>936</v>
      </c>
      <c r="C23" s="26">
        <v>6</v>
      </c>
      <c r="D23" s="26"/>
      <c r="E23" s="30" t="s">
        <v>937</v>
      </c>
      <c r="F23" s="109">
        <v>15</v>
      </c>
      <c r="G23" s="404">
        <v>5</v>
      </c>
      <c r="H23" s="109">
        <v>2</v>
      </c>
      <c r="I23" s="68"/>
      <c r="J23" s="234" t="s">
        <v>1622</v>
      </c>
      <c r="K23" s="90"/>
      <c r="L23" s="296">
        <v>6</v>
      </c>
      <c r="M23" s="78" t="s">
        <v>73</v>
      </c>
      <c r="N23" s="109">
        <v>15</v>
      </c>
      <c r="O23" s="404">
        <v>5</v>
      </c>
      <c r="P23" s="1">
        <v>2</v>
      </c>
      <c r="Q23" s="71" t="s">
        <v>1562</v>
      </c>
      <c r="R23" s="166" t="s">
        <v>123</v>
      </c>
      <c r="S23" s="167">
        <v>1</v>
      </c>
      <c r="T23" s="201" t="s">
        <v>1634</v>
      </c>
      <c r="U23" s="164" t="s">
        <v>1620</v>
      </c>
      <c r="V23" s="196"/>
      <c r="W23" s="47"/>
      <c r="X23" s="166"/>
      <c r="Y23" s="8">
        <v>5</v>
      </c>
      <c r="Z23" s="47" t="s">
        <v>1985</v>
      </c>
      <c r="AA23" s="22" t="s">
        <v>920</v>
      </c>
    </row>
    <row r="24" spans="1:27" ht="12.75">
      <c r="A24" s="109">
        <v>17</v>
      </c>
      <c r="B24" s="45" t="s">
        <v>940</v>
      </c>
      <c r="C24" s="28">
        <v>6</v>
      </c>
      <c r="D24" s="28"/>
      <c r="E24" s="30" t="s">
        <v>941</v>
      </c>
      <c r="F24" s="109">
        <v>16</v>
      </c>
      <c r="G24" s="109">
        <v>6</v>
      </c>
      <c r="H24" s="1">
        <v>2</v>
      </c>
      <c r="I24" s="68">
        <v>17</v>
      </c>
      <c r="J24" s="45" t="s">
        <v>942</v>
      </c>
      <c r="K24" s="26">
        <v>6</v>
      </c>
      <c r="L24" s="26"/>
      <c r="M24" s="30" t="s">
        <v>74</v>
      </c>
      <c r="N24" s="109">
        <v>16</v>
      </c>
      <c r="O24" s="404">
        <v>6</v>
      </c>
      <c r="P24" s="1">
        <v>2</v>
      </c>
      <c r="S24" s="167">
        <v>2</v>
      </c>
      <c r="T24" s="201" t="s">
        <v>1635</v>
      </c>
      <c r="U24" s="164" t="s">
        <v>1620</v>
      </c>
      <c r="V24" s="196"/>
      <c r="W24" s="47"/>
      <c r="X24" s="166"/>
      <c r="Y24" s="167">
        <v>6</v>
      </c>
      <c r="Z24" s="201" t="s">
        <v>86</v>
      </c>
      <c r="AA24" s="163" t="s">
        <v>920</v>
      </c>
    </row>
    <row r="25" spans="1:27" ht="12.75">
      <c r="A25" s="109">
        <v>18</v>
      </c>
      <c r="B25" s="234" t="s">
        <v>1621</v>
      </c>
      <c r="C25" s="147">
        <v>6</v>
      </c>
      <c r="D25" s="147"/>
      <c r="E25" s="79" t="s">
        <v>945</v>
      </c>
      <c r="F25" s="109">
        <v>17</v>
      </c>
      <c r="G25" s="404">
        <v>7</v>
      </c>
      <c r="H25" s="1">
        <v>2</v>
      </c>
      <c r="I25" s="68">
        <v>18</v>
      </c>
      <c r="J25" s="45" t="s">
        <v>946</v>
      </c>
      <c r="K25" s="26">
        <v>6</v>
      </c>
      <c r="L25" s="26"/>
      <c r="M25" s="30" t="s">
        <v>947</v>
      </c>
      <c r="N25" s="109">
        <v>17</v>
      </c>
      <c r="O25" s="404">
        <v>7</v>
      </c>
      <c r="P25" s="1">
        <v>2</v>
      </c>
      <c r="S25" s="167">
        <v>3</v>
      </c>
      <c r="T25" s="201" t="s">
        <v>1630</v>
      </c>
      <c r="U25" s="164" t="s">
        <v>1620</v>
      </c>
      <c r="V25" s="196"/>
      <c r="W25" s="47"/>
      <c r="X25" s="166"/>
      <c r="Y25" s="1">
        <v>7</v>
      </c>
      <c r="Z25" s="47" t="s">
        <v>1806</v>
      </c>
      <c r="AA25" s="35" t="s">
        <v>1681</v>
      </c>
    </row>
    <row r="26" spans="1:32" ht="12.75">
      <c r="A26" s="109"/>
      <c r="B26" s="234" t="s">
        <v>1621</v>
      </c>
      <c r="C26" s="90"/>
      <c r="D26" s="296">
        <v>6</v>
      </c>
      <c r="E26" s="78" t="s">
        <v>1564</v>
      </c>
      <c r="F26" s="109">
        <v>18</v>
      </c>
      <c r="G26" s="109">
        <v>8</v>
      </c>
      <c r="H26" s="1">
        <v>2</v>
      </c>
      <c r="I26" s="68">
        <v>19</v>
      </c>
      <c r="J26" s="45" t="s">
        <v>948</v>
      </c>
      <c r="K26" s="28">
        <v>6</v>
      </c>
      <c r="L26" s="28"/>
      <c r="M26" s="30" t="s">
        <v>949</v>
      </c>
      <c r="N26" s="109">
        <v>18</v>
      </c>
      <c r="O26" s="404">
        <v>8</v>
      </c>
      <c r="P26" s="1">
        <v>2</v>
      </c>
      <c r="S26" s="167">
        <v>4</v>
      </c>
      <c r="T26" s="201" t="s">
        <v>1631</v>
      </c>
      <c r="U26" s="164" t="s">
        <v>1620</v>
      </c>
      <c r="V26" s="196"/>
      <c r="W26" s="47"/>
      <c r="X26" s="166"/>
      <c r="Y26" s="167">
        <v>8</v>
      </c>
      <c r="Z26" s="201" t="s">
        <v>1986</v>
      </c>
      <c r="AA26" s="162" t="s">
        <v>1681</v>
      </c>
      <c r="AB26" s="8"/>
      <c r="AC26" s="8"/>
      <c r="AD26" s="6"/>
      <c r="AE26" s="6"/>
      <c r="AF26" s="6"/>
    </row>
    <row r="27" spans="1:27" ht="12.75">
      <c r="A27" s="109">
        <v>19</v>
      </c>
      <c r="B27" s="45" t="s">
        <v>944</v>
      </c>
      <c r="C27" s="28">
        <v>6</v>
      </c>
      <c r="D27" s="28"/>
      <c r="E27" s="30" t="s">
        <v>1565</v>
      </c>
      <c r="F27" s="109">
        <v>19</v>
      </c>
      <c r="G27" s="404">
        <v>9</v>
      </c>
      <c r="H27" s="1">
        <v>2</v>
      </c>
      <c r="I27" s="68">
        <v>20</v>
      </c>
      <c r="J27" s="234" t="s">
        <v>1623</v>
      </c>
      <c r="K27" s="147">
        <v>6</v>
      </c>
      <c r="L27" s="147"/>
      <c r="M27" s="79" t="s">
        <v>951</v>
      </c>
      <c r="N27" s="109">
        <v>19</v>
      </c>
      <c r="O27" s="404">
        <v>9</v>
      </c>
      <c r="P27" s="1">
        <v>2</v>
      </c>
      <c r="S27" s="167">
        <v>5</v>
      </c>
      <c r="T27" s="201" t="s">
        <v>1632</v>
      </c>
      <c r="U27" s="164" t="s">
        <v>1620</v>
      </c>
      <c r="V27" s="196"/>
      <c r="W27" s="38"/>
      <c r="X27" s="173"/>
      <c r="Z27" s="47"/>
      <c r="AA27" s="77"/>
    </row>
    <row r="28" spans="2:27" ht="12.75">
      <c r="B28" s="27"/>
      <c r="C28" s="28"/>
      <c r="D28" s="28"/>
      <c r="E28" s="30"/>
      <c r="G28" s="21"/>
      <c r="I28" s="68"/>
      <c r="J28" s="234" t="s">
        <v>1623</v>
      </c>
      <c r="K28" s="90"/>
      <c r="L28" s="296">
        <v>6</v>
      </c>
      <c r="M28" s="78" t="s">
        <v>75</v>
      </c>
      <c r="N28" s="109">
        <v>20</v>
      </c>
      <c r="O28" s="404">
        <v>10</v>
      </c>
      <c r="P28" s="1">
        <v>2</v>
      </c>
      <c r="S28" s="167">
        <v>6</v>
      </c>
      <c r="T28" s="201" t="s">
        <v>1633</v>
      </c>
      <c r="U28" s="164" t="s">
        <v>1620</v>
      </c>
      <c r="V28" s="196"/>
      <c r="W28" s="71" t="s">
        <v>927</v>
      </c>
      <c r="X28" s="166" t="s">
        <v>1458</v>
      </c>
      <c r="Y28" s="8">
        <v>1</v>
      </c>
      <c r="Z28" s="47" t="s">
        <v>87</v>
      </c>
      <c r="AA28" s="27" t="s">
        <v>2052</v>
      </c>
    </row>
    <row r="29" spans="2:27" ht="12.75">
      <c r="B29" s="27"/>
      <c r="C29" s="28"/>
      <c r="D29" s="28"/>
      <c r="E29" s="27"/>
      <c r="G29" s="28"/>
      <c r="I29" s="68">
        <v>21</v>
      </c>
      <c r="J29" s="45" t="s">
        <v>950</v>
      </c>
      <c r="K29" s="28">
        <v>6</v>
      </c>
      <c r="L29" s="28"/>
      <c r="M29" s="30" t="s">
        <v>76</v>
      </c>
      <c r="N29" s="109">
        <v>21</v>
      </c>
      <c r="O29" s="404">
        <v>1</v>
      </c>
      <c r="P29" s="1">
        <v>3</v>
      </c>
      <c r="T29" s="38"/>
      <c r="U29" s="146"/>
      <c r="V29" s="195"/>
      <c r="W29" s="47"/>
      <c r="X29" s="166"/>
      <c r="Y29" s="167">
        <v>2</v>
      </c>
      <c r="Z29" s="201" t="s">
        <v>88</v>
      </c>
      <c r="AA29" s="164" t="s">
        <v>2052</v>
      </c>
    </row>
    <row r="30" spans="2:27" ht="12.75">
      <c r="B30" s="27"/>
      <c r="C30" s="28"/>
      <c r="D30" s="28"/>
      <c r="E30" s="30"/>
      <c r="G30" s="21"/>
      <c r="I30" s="68"/>
      <c r="J30" s="27"/>
      <c r="K30" s="28"/>
      <c r="L30" s="28"/>
      <c r="M30" s="27"/>
      <c r="P30"/>
      <c r="Q30" s="71" t="s">
        <v>1564</v>
      </c>
      <c r="R30" s="166" t="s">
        <v>1648</v>
      </c>
      <c r="S30" s="167">
        <v>1</v>
      </c>
      <c r="T30" s="201" t="s">
        <v>1628</v>
      </c>
      <c r="U30" s="169" t="s">
        <v>1621</v>
      </c>
      <c r="V30" s="199"/>
      <c r="W30"/>
      <c r="X30" s="174"/>
      <c r="Y30"/>
      <c r="Z30" s="141"/>
      <c r="AA30"/>
    </row>
    <row r="31" spans="1:27" ht="12.75">
      <c r="A31" s="1">
        <v>20</v>
      </c>
      <c r="B31" s="27" t="s">
        <v>952</v>
      </c>
      <c r="C31" s="28">
        <v>6</v>
      </c>
      <c r="D31" s="28"/>
      <c r="E31" s="22" t="s">
        <v>953</v>
      </c>
      <c r="F31" s="1">
        <v>20</v>
      </c>
      <c r="G31" s="28"/>
      <c r="I31" s="68">
        <v>22</v>
      </c>
      <c r="J31" s="27" t="s">
        <v>954</v>
      </c>
      <c r="K31" s="28">
        <v>6</v>
      </c>
      <c r="L31" s="28"/>
      <c r="M31" s="27" t="s">
        <v>955</v>
      </c>
      <c r="N31" s="109">
        <v>22</v>
      </c>
      <c r="O31"/>
      <c r="P31"/>
      <c r="S31" s="167">
        <v>2</v>
      </c>
      <c r="T31" s="201" t="s">
        <v>1629</v>
      </c>
      <c r="U31" s="169" t="s">
        <v>1621</v>
      </c>
      <c r="V31" s="199"/>
      <c r="W31" s="71" t="s">
        <v>932</v>
      </c>
      <c r="X31" s="166" t="s">
        <v>1459</v>
      </c>
      <c r="Y31" s="8">
        <v>1</v>
      </c>
      <c r="Z31" s="47" t="s">
        <v>80</v>
      </c>
      <c r="AA31" s="35" t="s">
        <v>68</v>
      </c>
    </row>
    <row r="32" spans="1:27" ht="12.75">
      <c r="A32" s="1">
        <v>21</v>
      </c>
      <c r="B32" s="27" t="s">
        <v>956</v>
      </c>
      <c r="C32" s="28">
        <v>6</v>
      </c>
      <c r="D32" s="28"/>
      <c r="E32" s="27" t="s">
        <v>957</v>
      </c>
      <c r="F32" s="1">
        <v>21</v>
      </c>
      <c r="G32" s="28"/>
      <c r="I32" s="68">
        <v>23</v>
      </c>
      <c r="J32" s="27" t="s">
        <v>958</v>
      </c>
      <c r="K32" s="28">
        <v>6</v>
      </c>
      <c r="L32" s="28"/>
      <c r="M32" s="27" t="s">
        <v>959</v>
      </c>
      <c r="N32" s="109">
        <v>23</v>
      </c>
      <c r="O32"/>
      <c r="P32"/>
      <c r="S32" s="167">
        <v>3</v>
      </c>
      <c r="T32" s="201" t="s">
        <v>1624</v>
      </c>
      <c r="U32" s="169" t="s">
        <v>1621</v>
      </c>
      <c r="V32" s="199"/>
      <c r="W32" s="47"/>
      <c r="X32" s="166"/>
      <c r="Y32" s="167">
        <v>2</v>
      </c>
      <c r="Z32" s="201" t="s">
        <v>1987</v>
      </c>
      <c r="AA32" s="162" t="s">
        <v>68</v>
      </c>
    </row>
    <row r="33" spans="1:27" ht="12.75">
      <c r="A33" s="1">
        <v>22</v>
      </c>
      <c r="B33" s="27" t="s">
        <v>960</v>
      </c>
      <c r="C33" s="28">
        <v>6</v>
      </c>
      <c r="D33" s="28"/>
      <c r="E33" s="27" t="s">
        <v>961</v>
      </c>
      <c r="F33" s="1">
        <v>22</v>
      </c>
      <c r="G33" s="28"/>
      <c r="I33" s="68">
        <v>24</v>
      </c>
      <c r="J33" s="27" t="s">
        <v>962</v>
      </c>
      <c r="K33" s="28">
        <v>6</v>
      </c>
      <c r="L33" s="28"/>
      <c r="M33" s="27" t="s">
        <v>963</v>
      </c>
      <c r="N33" s="109">
        <v>24</v>
      </c>
      <c r="O33"/>
      <c r="P33"/>
      <c r="S33" s="167">
        <v>4</v>
      </c>
      <c r="T33" s="201" t="s">
        <v>1625</v>
      </c>
      <c r="U33" s="169" t="s">
        <v>1621</v>
      </c>
      <c r="V33" s="199"/>
      <c r="W33" s="47"/>
      <c r="X33" s="166"/>
      <c r="Y33" s="8">
        <v>3</v>
      </c>
      <c r="Z33" s="47" t="s">
        <v>89</v>
      </c>
      <c r="AA33" s="35" t="s">
        <v>68</v>
      </c>
    </row>
    <row r="34" spans="1:27" ht="12.75">
      <c r="A34" s="1">
        <v>23</v>
      </c>
      <c r="B34" s="27" t="s">
        <v>964</v>
      </c>
      <c r="C34" s="28">
        <v>6</v>
      </c>
      <c r="D34" s="28"/>
      <c r="E34" s="27" t="s">
        <v>965</v>
      </c>
      <c r="F34" s="1">
        <v>23</v>
      </c>
      <c r="G34" s="28"/>
      <c r="I34" s="68">
        <v>25</v>
      </c>
      <c r="J34" s="27" t="s">
        <v>966</v>
      </c>
      <c r="K34" s="28">
        <v>6</v>
      </c>
      <c r="L34" s="28"/>
      <c r="M34" s="27" t="s">
        <v>967</v>
      </c>
      <c r="N34" s="109">
        <v>25</v>
      </c>
      <c r="O34"/>
      <c r="P34"/>
      <c r="S34" s="167">
        <v>5</v>
      </c>
      <c r="T34" s="201" t="s">
        <v>1626</v>
      </c>
      <c r="U34" s="169" t="s">
        <v>1621</v>
      </c>
      <c r="V34" s="199"/>
      <c r="W34" s="47"/>
      <c r="X34" s="166"/>
      <c r="Y34" s="167">
        <v>4</v>
      </c>
      <c r="Z34" s="201" t="s">
        <v>90</v>
      </c>
      <c r="AA34" s="162" t="s">
        <v>68</v>
      </c>
    </row>
    <row r="35" spans="1:27" ht="12.75">
      <c r="A35" s="1">
        <v>24</v>
      </c>
      <c r="B35" s="27" t="s">
        <v>968</v>
      </c>
      <c r="C35" s="28">
        <v>6</v>
      </c>
      <c r="D35" s="28"/>
      <c r="E35" s="27" t="s">
        <v>969</v>
      </c>
      <c r="F35" s="1">
        <v>24</v>
      </c>
      <c r="G35" s="28"/>
      <c r="I35" s="68">
        <v>26</v>
      </c>
      <c r="J35" s="27" t="s">
        <v>970</v>
      </c>
      <c r="K35" s="28">
        <v>6</v>
      </c>
      <c r="L35" s="28"/>
      <c r="M35" s="27" t="s">
        <v>971</v>
      </c>
      <c r="N35" s="109">
        <v>26</v>
      </c>
      <c r="O35"/>
      <c r="P35"/>
      <c r="S35" s="167">
        <v>6</v>
      </c>
      <c r="T35" s="201" t="s">
        <v>1627</v>
      </c>
      <c r="U35" s="169" t="s">
        <v>1621</v>
      </c>
      <c r="V35" s="199"/>
      <c r="W35" s="47"/>
      <c r="X35" s="166"/>
      <c r="Y35" s="8">
        <v>5</v>
      </c>
      <c r="Z35" s="47" t="s">
        <v>1988</v>
      </c>
      <c r="AA35" s="35" t="s">
        <v>68</v>
      </c>
    </row>
    <row r="36" spans="1:27" ht="12.75">
      <c r="A36" s="1">
        <v>25</v>
      </c>
      <c r="B36" s="27" t="s">
        <v>972</v>
      </c>
      <c r="C36" s="28">
        <v>6</v>
      </c>
      <c r="D36" s="28"/>
      <c r="E36" s="27" t="s">
        <v>973</v>
      </c>
      <c r="F36" s="1">
        <v>25</v>
      </c>
      <c r="G36" s="28"/>
      <c r="I36" s="68">
        <v>27</v>
      </c>
      <c r="J36" s="27" t="s">
        <v>974</v>
      </c>
      <c r="K36" s="28">
        <v>6</v>
      </c>
      <c r="L36" s="28"/>
      <c r="M36" s="27" t="s">
        <v>975</v>
      </c>
      <c r="N36" s="109">
        <v>27</v>
      </c>
      <c r="O36"/>
      <c r="P36"/>
      <c r="Q36"/>
      <c r="R36"/>
      <c r="S36"/>
      <c r="T36"/>
      <c r="U36"/>
      <c r="V36" s="200"/>
      <c r="W36" s="47"/>
      <c r="X36" s="166"/>
      <c r="Y36" s="167">
        <v>6</v>
      </c>
      <c r="Z36" s="201" t="s">
        <v>91</v>
      </c>
      <c r="AA36" s="162" t="s">
        <v>68</v>
      </c>
    </row>
    <row r="37" spans="1:26" ht="12.75">
      <c r="A37" s="1">
        <v>26</v>
      </c>
      <c r="B37" s="27" t="s">
        <v>976</v>
      </c>
      <c r="C37" s="28">
        <v>6</v>
      </c>
      <c r="D37" s="28"/>
      <c r="E37" s="27" t="s">
        <v>977</v>
      </c>
      <c r="F37" s="1">
        <v>26</v>
      </c>
      <c r="G37" s="28"/>
      <c r="I37" s="68">
        <v>28</v>
      </c>
      <c r="J37" s="27" t="s">
        <v>978</v>
      </c>
      <c r="K37" s="28">
        <v>6</v>
      </c>
      <c r="L37" s="28"/>
      <c r="M37" s="27" t="s">
        <v>979</v>
      </c>
      <c r="N37" s="109">
        <v>28</v>
      </c>
      <c r="O37"/>
      <c r="P37"/>
      <c r="Q37"/>
      <c r="R37"/>
      <c r="S37"/>
      <c r="T37"/>
      <c r="U37"/>
      <c r="V37" s="200"/>
      <c r="W37" s="47"/>
      <c r="X37" s="166"/>
      <c r="Z37" s="201"/>
    </row>
    <row r="38" spans="1:27" ht="12.75">
      <c r="A38" s="1">
        <v>27</v>
      </c>
      <c r="B38" s="27" t="s">
        <v>980</v>
      </c>
      <c r="C38" s="28">
        <v>6</v>
      </c>
      <c r="D38" s="28"/>
      <c r="E38" s="27" t="s">
        <v>981</v>
      </c>
      <c r="F38" s="1">
        <v>27</v>
      </c>
      <c r="G38" s="28"/>
      <c r="I38" s="68">
        <v>29</v>
      </c>
      <c r="J38" s="27" t="s">
        <v>982</v>
      </c>
      <c r="K38" s="28">
        <v>6</v>
      </c>
      <c r="L38" s="28"/>
      <c r="M38" s="27" t="s">
        <v>983</v>
      </c>
      <c r="N38" s="109">
        <v>29</v>
      </c>
      <c r="O38"/>
      <c r="P38"/>
      <c r="Q38"/>
      <c r="R38"/>
      <c r="S38"/>
      <c r="T38"/>
      <c r="U38"/>
      <c r="V38" s="195"/>
      <c r="W38" s="71" t="s">
        <v>935</v>
      </c>
      <c r="X38" s="166" t="s">
        <v>1436</v>
      </c>
      <c r="Y38" s="8">
        <v>1</v>
      </c>
      <c r="Z38" s="47" t="s">
        <v>92</v>
      </c>
      <c r="AA38" s="35" t="s">
        <v>4</v>
      </c>
    </row>
    <row r="39" spans="1:27" ht="12.75">
      <c r="A39" s="1">
        <v>28</v>
      </c>
      <c r="B39" s="27" t="s">
        <v>984</v>
      </c>
      <c r="C39" s="28">
        <v>6</v>
      </c>
      <c r="D39" s="28"/>
      <c r="E39" s="27" t="s">
        <v>985</v>
      </c>
      <c r="F39" s="1">
        <v>28</v>
      </c>
      <c r="G39" s="28"/>
      <c r="I39" s="68">
        <v>30</v>
      </c>
      <c r="J39" s="27" t="s">
        <v>986</v>
      </c>
      <c r="K39" s="28">
        <v>6</v>
      </c>
      <c r="L39" s="28"/>
      <c r="M39" s="27" t="s">
        <v>983</v>
      </c>
      <c r="N39" s="109">
        <v>30</v>
      </c>
      <c r="O39"/>
      <c r="P39"/>
      <c r="Q39"/>
      <c r="R39"/>
      <c r="S39"/>
      <c r="T39"/>
      <c r="U39"/>
      <c r="V39" s="195"/>
      <c r="W39" s="47"/>
      <c r="X39" s="166"/>
      <c r="Y39" s="167">
        <v>2</v>
      </c>
      <c r="Z39" s="201" t="s">
        <v>1989</v>
      </c>
      <c r="AA39" s="162" t="s">
        <v>4</v>
      </c>
    </row>
    <row r="40" spans="1:27" ht="12.75">
      <c r="A40" s="1">
        <v>29</v>
      </c>
      <c r="B40" s="27" t="s">
        <v>987</v>
      </c>
      <c r="C40" s="28">
        <v>6</v>
      </c>
      <c r="D40" s="28"/>
      <c r="E40" s="27" t="s">
        <v>988</v>
      </c>
      <c r="F40" s="1">
        <v>29</v>
      </c>
      <c r="G40" s="28"/>
      <c r="I40" s="68">
        <v>31</v>
      </c>
      <c r="J40" s="27" t="s">
        <v>989</v>
      </c>
      <c r="K40" s="28">
        <v>6</v>
      </c>
      <c r="L40" s="28"/>
      <c r="M40" s="27" t="s">
        <v>983</v>
      </c>
      <c r="N40" s="109">
        <v>31</v>
      </c>
      <c r="O40"/>
      <c r="P40"/>
      <c r="Q40"/>
      <c r="R40"/>
      <c r="S40"/>
      <c r="T40"/>
      <c r="U40"/>
      <c r="V40" s="195"/>
      <c r="W40" s="47"/>
      <c r="X40" s="166"/>
      <c r="Y40" s="8">
        <v>3</v>
      </c>
      <c r="Z40" s="47" t="s">
        <v>93</v>
      </c>
      <c r="AA40" s="35" t="s">
        <v>4</v>
      </c>
    </row>
    <row r="41" spans="1:27" ht="12.75">
      <c r="A41" s="1">
        <v>30</v>
      </c>
      <c r="B41" s="27" t="s">
        <v>990</v>
      </c>
      <c r="C41" s="28">
        <v>6</v>
      </c>
      <c r="D41" s="28"/>
      <c r="E41" s="27" t="s">
        <v>991</v>
      </c>
      <c r="F41" s="1">
        <v>30</v>
      </c>
      <c r="G41" s="28"/>
      <c r="I41" s="68">
        <v>32</v>
      </c>
      <c r="J41" s="27" t="s">
        <v>992</v>
      </c>
      <c r="K41" s="28">
        <v>6</v>
      </c>
      <c r="L41" s="28"/>
      <c r="M41" s="27" t="s">
        <v>983</v>
      </c>
      <c r="N41" s="109">
        <v>32</v>
      </c>
      <c r="O41"/>
      <c r="P41"/>
      <c r="Q41"/>
      <c r="R41"/>
      <c r="S41"/>
      <c r="T41"/>
      <c r="U41"/>
      <c r="V41" s="195"/>
      <c r="W41" s="47"/>
      <c r="X41" s="166"/>
      <c r="Y41" s="167">
        <v>4</v>
      </c>
      <c r="Z41" s="201" t="s">
        <v>94</v>
      </c>
      <c r="AA41" s="162" t="s">
        <v>4</v>
      </c>
    </row>
    <row r="42" spans="1:27" ht="12.75">
      <c r="A42" s="1">
        <v>31</v>
      </c>
      <c r="B42" s="27" t="s">
        <v>993</v>
      </c>
      <c r="C42" s="28">
        <v>6</v>
      </c>
      <c r="D42" s="28"/>
      <c r="E42" s="27" t="s">
        <v>994</v>
      </c>
      <c r="F42" s="1">
        <v>31</v>
      </c>
      <c r="G42" s="28"/>
      <c r="I42" s="68">
        <v>33</v>
      </c>
      <c r="J42" s="27" t="s">
        <v>995</v>
      </c>
      <c r="K42" s="28">
        <v>6</v>
      </c>
      <c r="L42" s="28"/>
      <c r="M42" s="27" t="s">
        <v>983</v>
      </c>
      <c r="N42" s="109">
        <v>33</v>
      </c>
      <c r="O42"/>
      <c r="P42"/>
      <c r="Q42"/>
      <c r="R42"/>
      <c r="S42"/>
      <c r="T42"/>
      <c r="U42"/>
      <c r="V42" s="195"/>
      <c r="W42" s="47"/>
      <c r="X42" s="166"/>
      <c r="Y42" s="8">
        <v>5</v>
      </c>
      <c r="Z42" s="47" t="s">
        <v>1990</v>
      </c>
      <c r="AA42" s="35" t="s">
        <v>4</v>
      </c>
    </row>
    <row r="43" spans="1:27" ht="12.75">
      <c r="A43" s="1">
        <v>32</v>
      </c>
      <c r="B43" s="27" t="s">
        <v>996</v>
      </c>
      <c r="C43" s="28">
        <v>6</v>
      </c>
      <c r="D43" s="28"/>
      <c r="E43" s="27" t="s">
        <v>997</v>
      </c>
      <c r="F43" s="1">
        <v>32</v>
      </c>
      <c r="G43" s="28"/>
      <c r="I43" s="68">
        <v>34</v>
      </c>
      <c r="J43" s="27" t="s">
        <v>998</v>
      </c>
      <c r="K43" s="28">
        <v>6</v>
      </c>
      <c r="L43" s="28"/>
      <c r="M43" s="27" t="s">
        <v>983</v>
      </c>
      <c r="N43" s="109">
        <v>34</v>
      </c>
      <c r="O43"/>
      <c r="P43"/>
      <c r="Q43"/>
      <c r="R43"/>
      <c r="S43"/>
      <c r="T43"/>
      <c r="U43"/>
      <c r="V43" s="195"/>
      <c r="W43" s="47"/>
      <c r="X43" s="166"/>
      <c r="Y43" s="167">
        <v>6</v>
      </c>
      <c r="Z43" s="201" t="s">
        <v>95</v>
      </c>
      <c r="AA43" s="162" t="s">
        <v>4</v>
      </c>
    </row>
    <row r="44" spans="1:26" ht="12.75">
      <c r="A44" s="1">
        <v>33</v>
      </c>
      <c r="B44" s="27" t="s">
        <v>999</v>
      </c>
      <c r="C44" s="28">
        <v>6</v>
      </c>
      <c r="D44" s="28"/>
      <c r="E44" s="27" t="s">
        <v>1000</v>
      </c>
      <c r="F44" s="1">
        <v>33</v>
      </c>
      <c r="G44" s="28"/>
      <c r="I44" s="68">
        <v>35</v>
      </c>
      <c r="J44" s="27" t="s">
        <v>1001</v>
      </c>
      <c r="K44" s="28">
        <v>6</v>
      </c>
      <c r="L44" s="28"/>
      <c r="M44" s="27" t="s">
        <v>983</v>
      </c>
      <c r="N44" s="109">
        <v>35</v>
      </c>
      <c r="O44"/>
      <c r="P44"/>
      <c r="Q44"/>
      <c r="R44"/>
      <c r="S44"/>
      <c r="T44"/>
      <c r="U44"/>
      <c r="V44" s="195"/>
      <c r="W44" s="47"/>
      <c r="X44" s="166"/>
      <c r="Z44" s="38"/>
    </row>
    <row r="45" spans="1:27" ht="12.75">
      <c r="A45" s="1">
        <v>34</v>
      </c>
      <c r="B45" s="27" t="s">
        <v>1002</v>
      </c>
      <c r="C45" s="28">
        <v>6</v>
      </c>
      <c r="D45" s="28"/>
      <c r="E45" s="27" t="s">
        <v>1003</v>
      </c>
      <c r="F45" s="1">
        <v>34</v>
      </c>
      <c r="G45" s="28"/>
      <c r="I45" s="68">
        <v>36</v>
      </c>
      <c r="J45" s="27" t="s">
        <v>1004</v>
      </c>
      <c r="K45" s="28">
        <v>6</v>
      </c>
      <c r="L45" s="28"/>
      <c r="M45" s="27" t="s">
        <v>983</v>
      </c>
      <c r="N45" s="109">
        <v>36</v>
      </c>
      <c r="O45"/>
      <c r="P45"/>
      <c r="Q45"/>
      <c r="R45"/>
      <c r="S45"/>
      <c r="T45"/>
      <c r="U45"/>
      <c r="V45" s="195"/>
      <c r="W45" s="71" t="s">
        <v>73</v>
      </c>
      <c r="X45" s="166" t="s">
        <v>1447</v>
      </c>
      <c r="Y45" s="167">
        <v>1</v>
      </c>
      <c r="Z45" s="201" t="s">
        <v>1647</v>
      </c>
      <c r="AA45" s="164" t="s">
        <v>1622</v>
      </c>
    </row>
    <row r="46" spans="1:27" ht="12.75">
      <c r="A46" s="1">
        <v>35</v>
      </c>
      <c r="B46" s="27" t="s">
        <v>1005</v>
      </c>
      <c r="C46" s="28">
        <v>6</v>
      </c>
      <c r="D46" s="28"/>
      <c r="E46" s="27" t="s">
        <v>1006</v>
      </c>
      <c r="F46" s="1">
        <v>35</v>
      </c>
      <c r="G46" s="28"/>
      <c r="I46" s="68">
        <v>37</v>
      </c>
      <c r="J46" s="27" t="s">
        <v>1007</v>
      </c>
      <c r="K46" s="28">
        <v>6</v>
      </c>
      <c r="L46" s="28"/>
      <c r="M46" s="27" t="s">
        <v>983</v>
      </c>
      <c r="N46" s="109">
        <v>37</v>
      </c>
      <c r="O46"/>
      <c r="P46"/>
      <c r="Q46"/>
      <c r="R46"/>
      <c r="S46"/>
      <c r="T46"/>
      <c r="U46"/>
      <c r="V46" s="195"/>
      <c r="W46" s="47"/>
      <c r="X46" s="166"/>
      <c r="Y46" s="167">
        <v>2</v>
      </c>
      <c r="Z46" s="201" t="s">
        <v>1636</v>
      </c>
      <c r="AA46" s="164" t="s">
        <v>1622</v>
      </c>
    </row>
    <row r="47" spans="1:27" ht="12.75">
      <c r="A47" s="1">
        <v>36</v>
      </c>
      <c r="B47" s="27" t="s">
        <v>1008</v>
      </c>
      <c r="C47" s="28">
        <v>6</v>
      </c>
      <c r="D47" s="28"/>
      <c r="E47" s="27" t="s">
        <v>1009</v>
      </c>
      <c r="F47" s="1">
        <v>36</v>
      </c>
      <c r="G47" s="28"/>
      <c r="I47" s="68">
        <v>38</v>
      </c>
      <c r="J47" s="27" t="s">
        <v>1010</v>
      </c>
      <c r="K47" s="28">
        <v>6</v>
      </c>
      <c r="L47" s="28"/>
      <c r="M47" s="27" t="s">
        <v>983</v>
      </c>
      <c r="N47" s="109">
        <v>38</v>
      </c>
      <c r="O47"/>
      <c r="P47"/>
      <c r="Q47"/>
      <c r="R47"/>
      <c r="S47"/>
      <c r="T47"/>
      <c r="U47"/>
      <c r="V47" s="195"/>
      <c r="W47" s="47"/>
      <c r="X47" s="166"/>
      <c r="Y47" s="167">
        <v>3</v>
      </c>
      <c r="Z47" s="201" t="s">
        <v>1637</v>
      </c>
      <c r="AA47" s="164" t="s">
        <v>1622</v>
      </c>
    </row>
    <row r="48" spans="1:27" ht="12.75">
      <c r="A48" s="1">
        <v>37</v>
      </c>
      <c r="B48" s="27" t="s">
        <v>1011</v>
      </c>
      <c r="C48" s="28">
        <v>6</v>
      </c>
      <c r="D48" s="28"/>
      <c r="E48" s="27" t="s">
        <v>1012</v>
      </c>
      <c r="F48" s="1">
        <v>37</v>
      </c>
      <c r="G48" s="28"/>
      <c r="I48" s="68">
        <v>39</v>
      </c>
      <c r="J48" s="27" t="s">
        <v>1013</v>
      </c>
      <c r="K48" s="28">
        <v>6</v>
      </c>
      <c r="L48" s="28"/>
      <c r="M48" s="27" t="s">
        <v>983</v>
      </c>
      <c r="N48" s="109">
        <v>39</v>
      </c>
      <c r="O48"/>
      <c r="P48"/>
      <c r="Q48"/>
      <c r="R48"/>
      <c r="S48"/>
      <c r="T48"/>
      <c r="U48"/>
      <c r="V48" s="195"/>
      <c r="W48" s="47"/>
      <c r="X48" s="166"/>
      <c r="Y48" s="167">
        <v>4</v>
      </c>
      <c r="Z48" s="201" t="s">
        <v>1638</v>
      </c>
      <c r="AA48" s="164" t="s">
        <v>1622</v>
      </c>
    </row>
    <row r="49" spans="1:27" ht="12.75">
      <c r="A49" s="1">
        <v>38</v>
      </c>
      <c r="B49" s="27" t="s">
        <v>1014</v>
      </c>
      <c r="C49" s="28">
        <v>6</v>
      </c>
      <c r="D49" s="28"/>
      <c r="E49" s="27" t="s">
        <v>1015</v>
      </c>
      <c r="F49" s="1">
        <v>38</v>
      </c>
      <c r="G49" s="28"/>
      <c r="I49" s="68">
        <v>40</v>
      </c>
      <c r="J49" s="27" t="s">
        <v>1016</v>
      </c>
      <c r="K49" s="28">
        <v>6</v>
      </c>
      <c r="L49" s="28"/>
      <c r="M49" s="27" t="s">
        <v>983</v>
      </c>
      <c r="N49" s="109">
        <v>40</v>
      </c>
      <c r="O49"/>
      <c r="P49"/>
      <c r="Q49"/>
      <c r="R49"/>
      <c r="S49"/>
      <c r="T49"/>
      <c r="U49"/>
      <c r="V49" s="195"/>
      <c r="W49" s="47"/>
      <c r="X49" s="166"/>
      <c r="Y49" s="167">
        <v>5</v>
      </c>
      <c r="Z49" s="201" t="s">
        <v>1639</v>
      </c>
      <c r="AA49" s="164" t="s">
        <v>1622</v>
      </c>
    </row>
    <row r="50" spans="1:27" ht="12.75">
      <c r="A50" s="1">
        <v>39</v>
      </c>
      <c r="B50" s="27" t="s">
        <v>1017</v>
      </c>
      <c r="C50" s="28">
        <v>6</v>
      </c>
      <c r="D50" s="28"/>
      <c r="E50" s="27" t="s">
        <v>1018</v>
      </c>
      <c r="F50" s="1">
        <v>39</v>
      </c>
      <c r="G50" s="28"/>
      <c r="I50" s="68">
        <v>41</v>
      </c>
      <c r="J50" s="27" t="s">
        <v>1019</v>
      </c>
      <c r="K50" s="28">
        <v>6</v>
      </c>
      <c r="L50" s="28"/>
      <c r="M50" s="27" t="s">
        <v>983</v>
      </c>
      <c r="N50" s="109">
        <v>41</v>
      </c>
      <c r="O50"/>
      <c r="P50"/>
      <c r="Q50"/>
      <c r="R50"/>
      <c r="S50"/>
      <c r="T50"/>
      <c r="U50"/>
      <c r="V50" s="195"/>
      <c r="W50" s="47"/>
      <c r="X50" s="166"/>
      <c r="Y50" s="167">
        <v>6</v>
      </c>
      <c r="Z50" s="201" t="s">
        <v>1640</v>
      </c>
      <c r="AA50" s="164" t="s">
        <v>1622</v>
      </c>
    </row>
    <row r="51" spans="1:27" ht="12.75">
      <c r="A51" s="1">
        <v>40</v>
      </c>
      <c r="B51" s="27" t="s">
        <v>1020</v>
      </c>
      <c r="C51" s="28">
        <v>6</v>
      </c>
      <c r="D51" s="28"/>
      <c r="E51" s="27" t="s">
        <v>1021</v>
      </c>
      <c r="F51" s="1">
        <v>40</v>
      </c>
      <c r="G51" s="28"/>
      <c r="I51" s="68">
        <v>42</v>
      </c>
      <c r="J51" s="27" t="s">
        <v>1022</v>
      </c>
      <c r="K51" s="28">
        <v>6</v>
      </c>
      <c r="L51" s="28"/>
      <c r="M51" s="27" t="s">
        <v>983</v>
      </c>
      <c r="N51" s="109">
        <v>42</v>
      </c>
      <c r="O51"/>
      <c r="Q51"/>
      <c r="R51"/>
      <c r="S51"/>
      <c r="T51"/>
      <c r="U51"/>
      <c r="V51" s="195"/>
      <c r="W51" s="47"/>
      <c r="X51" s="166"/>
      <c r="Z51" s="38"/>
      <c r="AA51" s="146"/>
    </row>
    <row r="52" spans="1:27" ht="12.75">
      <c r="A52" s="1">
        <v>41</v>
      </c>
      <c r="B52" s="27" t="s">
        <v>1023</v>
      </c>
      <c r="C52" s="28">
        <v>6</v>
      </c>
      <c r="D52" s="28"/>
      <c r="E52" s="27" t="s">
        <v>1024</v>
      </c>
      <c r="F52" s="1">
        <v>41</v>
      </c>
      <c r="G52" s="28"/>
      <c r="I52" s="68">
        <v>43</v>
      </c>
      <c r="J52" s="27" t="s">
        <v>1025</v>
      </c>
      <c r="K52" s="28">
        <v>6</v>
      </c>
      <c r="L52" s="28"/>
      <c r="M52" s="27" t="s">
        <v>983</v>
      </c>
      <c r="N52" s="109">
        <v>43</v>
      </c>
      <c r="O52"/>
      <c r="Q52"/>
      <c r="R52"/>
      <c r="S52"/>
      <c r="T52"/>
      <c r="U52"/>
      <c r="V52" s="195"/>
      <c r="W52" s="71" t="s">
        <v>75</v>
      </c>
      <c r="X52" s="166" t="s">
        <v>96</v>
      </c>
      <c r="Y52" s="167">
        <v>1</v>
      </c>
      <c r="Z52" s="201" t="s">
        <v>1641</v>
      </c>
      <c r="AA52" s="169" t="s">
        <v>1623</v>
      </c>
    </row>
    <row r="53" spans="2:27" ht="12.75">
      <c r="B53" s="27"/>
      <c r="C53" s="28"/>
      <c r="D53" s="28"/>
      <c r="E53" s="27"/>
      <c r="G53" s="28"/>
      <c r="I53" s="68">
        <v>44</v>
      </c>
      <c r="J53" s="27" t="s">
        <v>1026</v>
      </c>
      <c r="K53" s="28">
        <v>6</v>
      </c>
      <c r="L53" s="28"/>
      <c r="M53" s="27" t="s">
        <v>983</v>
      </c>
      <c r="N53" s="109">
        <v>44</v>
      </c>
      <c r="Q53"/>
      <c r="R53"/>
      <c r="S53"/>
      <c r="T53"/>
      <c r="U53"/>
      <c r="V53" s="195"/>
      <c r="W53" s="47"/>
      <c r="X53" s="166"/>
      <c r="Y53" s="167">
        <v>2</v>
      </c>
      <c r="Z53" s="201" t="s">
        <v>1642</v>
      </c>
      <c r="AA53" s="169" t="s">
        <v>1623</v>
      </c>
    </row>
    <row r="54" spans="10:27" ht="12.75">
      <c r="J54" s="41"/>
      <c r="K54" s="41"/>
      <c r="L54" s="41"/>
      <c r="M54" s="41"/>
      <c r="Q54"/>
      <c r="R54"/>
      <c r="S54"/>
      <c r="T54"/>
      <c r="U54"/>
      <c r="V54" s="195"/>
      <c r="W54" s="47"/>
      <c r="X54" s="166"/>
      <c r="Y54" s="167">
        <v>3</v>
      </c>
      <c r="Z54" s="201" t="s">
        <v>1643</v>
      </c>
      <c r="AA54" s="169" t="s">
        <v>1623</v>
      </c>
    </row>
    <row r="55" spans="7:27" ht="12.75">
      <c r="G55" s="40"/>
      <c r="Q55"/>
      <c r="R55"/>
      <c r="S55"/>
      <c r="T55"/>
      <c r="U55"/>
      <c r="V55" s="195"/>
      <c r="W55" s="47"/>
      <c r="X55" s="166"/>
      <c r="Y55" s="167">
        <v>4</v>
      </c>
      <c r="Z55" s="201" t="s">
        <v>1644</v>
      </c>
      <c r="AA55" s="169" t="s">
        <v>1623</v>
      </c>
    </row>
    <row r="56" spans="2:27" ht="12.75">
      <c r="B56" s="113" t="s">
        <v>1700</v>
      </c>
      <c r="C56" s="10" t="s">
        <v>1451</v>
      </c>
      <c r="D56" s="10" t="s">
        <v>1450</v>
      </c>
      <c r="E56" s="113" t="s">
        <v>1693</v>
      </c>
      <c r="F56" s="112" t="s">
        <v>1697</v>
      </c>
      <c r="I56" s="105"/>
      <c r="N56" s="105"/>
      <c r="Q56"/>
      <c r="R56"/>
      <c r="S56"/>
      <c r="T56"/>
      <c r="U56"/>
      <c r="V56" s="195"/>
      <c r="W56" s="47"/>
      <c r="X56" s="166"/>
      <c r="Y56" s="167">
        <v>5</v>
      </c>
      <c r="Z56" s="201" t="s">
        <v>1645</v>
      </c>
      <c r="AA56" s="169" t="s">
        <v>1623</v>
      </c>
    </row>
    <row r="57" spans="2:27" ht="12.75">
      <c r="B57" s="113"/>
      <c r="C57" s="113"/>
      <c r="D57" s="113"/>
      <c r="E57" s="183"/>
      <c r="I57" s="105"/>
      <c r="N57" s="105"/>
      <c r="V57" s="195"/>
      <c r="W57" s="47"/>
      <c r="X57" s="166"/>
      <c r="Y57" s="167">
        <v>6</v>
      </c>
      <c r="Z57" s="201" t="s">
        <v>1646</v>
      </c>
      <c r="AA57" s="169" t="s">
        <v>1623</v>
      </c>
    </row>
    <row r="58" spans="1:6" ht="12.75">
      <c r="A58" s="137" t="s">
        <v>1452</v>
      </c>
      <c r="B58" s="10">
        <f>A52</f>
        <v>41</v>
      </c>
      <c r="C58" s="40">
        <f>SUM(C7:C52)</f>
        <v>216</v>
      </c>
      <c r="D58" s="40">
        <f>SUM(D7:D52)</f>
        <v>18</v>
      </c>
      <c r="E58" s="7">
        <f>SUM(C58:D58)</f>
        <v>234</v>
      </c>
      <c r="F58" s="297">
        <f>F52</f>
        <v>41</v>
      </c>
    </row>
    <row r="59" spans="1:6" ht="12.75">
      <c r="A59" s="137" t="s">
        <v>1453</v>
      </c>
      <c r="B59" s="10">
        <f>I53</f>
        <v>44</v>
      </c>
      <c r="C59" s="40">
        <f>SUM(K7:K53)</f>
        <v>232</v>
      </c>
      <c r="D59" s="40">
        <f>SUM(L7:L53)</f>
        <v>28</v>
      </c>
      <c r="E59" s="7">
        <f>SUM(C59:D59)</f>
        <v>260</v>
      </c>
      <c r="F59" s="297">
        <f>N53</f>
        <v>44</v>
      </c>
    </row>
    <row r="61" spans="1:6" ht="12.75">
      <c r="A61" s="137" t="s">
        <v>1454</v>
      </c>
      <c r="B61" s="10">
        <f>SUM(B58:B59)</f>
        <v>85</v>
      </c>
      <c r="C61" s="10">
        <f>SUM(C58:C59)</f>
        <v>448</v>
      </c>
      <c r="D61" s="10">
        <f>SUM(D58:D59)</f>
        <v>46</v>
      </c>
      <c r="E61" s="10">
        <f>SUM(E58:E59)</f>
        <v>494</v>
      </c>
      <c r="F61" s="10">
        <f>SUM(F58:F59)</f>
        <v>85</v>
      </c>
    </row>
  </sheetData>
  <printOptions horizontalCentered="1"/>
  <pageMargins left="0.196850393700787" right="0.196850393700787" top="0.196850393700787" bottom="0.196850393700787" header="0.511811023622047" footer="0.511811023622047"/>
  <pageSetup horizontalDpi="355" verticalDpi="355" orientation="portrait" paperSize="9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R103"/>
  <sheetViews>
    <sheetView workbookViewId="0" topLeftCell="A1">
      <selection activeCell="A1" sqref="A1:CQ16384"/>
    </sheetView>
  </sheetViews>
  <sheetFormatPr defaultColWidth="9.140625" defaultRowHeight="12.75"/>
  <cols>
    <col min="1" max="1" width="5.8515625" style="118" customWidth="1"/>
    <col min="2" max="2" width="11.00390625" style="114" customWidth="1"/>
    <col min="3" max="3" width="4.7109375" style="114" customWidth="1"/>
    <col min="4" max="4" width="4.57421875" style="114" customWidth="1"/>
    <col min="5" max="5" width="9.00390625" style="348" customWidth="1"/>
    <col min="6" max="6" width="8.28125" style="430" customWidth="1"/>
    <col min="7" max="7" width="5.421875" style="118" customWidth="1"/>
    <col min="8" max="8" width="11.28125" style="114" customWidth="1"/>
    <col min="9" max="9" width="4.57421875" style="114" customWidth="1"/>
    <col min="10" max="10" width="4.8515625" style="114" customWidth="1"/>
    <col min="11" max="11" width="9.140625" style="348" customWidth="1"/>
    <col min="12" max="12" width="9.140625" style="430" customWidth="1"/>
    <col min="13" max="13" width="5.57421875" style="105" customWidth="1"/>
    <col min="14" max="14" width="10.421875" style="106" customWidth="1"/>
    <col min="15" max="15" width="5.7109375" style="106" customWidth="1"/>
    <col min="16" max="16" width="5.00390625" style="106" customWidth="1"/>
    <col min="17" max="17" width="9.140625" style="349" customWidth="1"/>
    <col min="18" max="18" width="7.421875" style="431" customWidth="1"/>
    <col min="19" max="19" width="4.140625" style="105" customWidth="1"/>
    <col min="20" max="20" width="11.00390625" style="15" customWidth="1"/>
    <col min="21" max="21" width="5.7109375" style="106" customWidth="1"/>
    <col min="22" max="22" width="4.7109375" style="106" customWidth="1"/>
    <col min="23" max="23" width="9.140625" style="349" customWidth="1"/>
    <col min="24" max="24" width="6.8515625" style="431" customWidth="1"/>
    <col min="25" max="25" width="5.28125" style="105" customWidth="1"/>
    <col min="26" max="26" width="12.8515625" style="15" customWidth="1"/>
    <col min="27" max="28" width="5.00390625" style="106" customWidth="1"/>
    <col min="29" max="29" width="9.140625" style="349" customWidth="1"/>
    <col min="30" max="30" width="7.28125" style="431" customWidth="1"/>
    <col min="31" max="31" width="5.8515625" style="105" customWidth="1"/>
    <col min="32" max="32" width="11.7109375" style="15" customWidth="1"/>
    <col min="33" max="33" width="5.57421875" style="106" customWidth="1"/>
    <col min="34" max="34" width="5.28125" style="106" customWidth="1"/>
    <col min="35" max="35" width="10.00390625" style="349" customWidth="1"/>
    <col min="36" max="36" width="4.421875" style="432" customWidth="1"/>
    <col min="37" max="37" width="5.8515625" style="1" customWidth="1"/>
    <col min="38" max="38" width="9.57421875" style="47" customWidth="1"/>
    <col min="39" max="40" width="5.7109375" style="2" customWidth="1"/>
    <col min="41" max="41" width="9.140625" style="432" customWidth="1"/>
    <col min="42" max="42" width="6.00390625" style="432" customWidth="1"/>
    <col min="43" max="43" width="6.28125" style="109" customWidth="1"/>
    <col min="44" max="44" width="10.140625" style="1" customWidth="1"/>
    <col min="45" max="46" width="5.7109375" style="26" customWidth="1"/>
    <col min="47" max="47" width="10.140625" style="350" customWidth="1"/>
    <col min="48" max="48" width="3.28125" style="432" customWidth="1"/>
    <col min="49" max="49" width="6.28125" style="15" customWidth="1"/>
    <col min="50" max="50" width="10.140625" style="15" customWidth="1"/>
    <col min="51" max="52" width="5.7109375" style="106" customWidth="1"/>
    <col min="53" max="53" width="9.28125" style="349" customWidth="1"/>
    <col min="54" max="54" width="6.421875" style="431" customWidth="1"/>
    <col min="55" max="55" width="6.28125" style="15" customWidth="1"/>
    <col min="56" max="56" width="10.7109375" style="15" customWidth="1"/>
    <col min="57" max="58" width="5.7109375" style="106" customWidth="1"/>
    <col min="59" max="59" width="11.00390625" style="349" customWidth="1"/>
    <col min="60" max="60" width="3.00390625" style="349" customWidth="1"/>
    <col min="61" max="61" width="6.28125" style="105" customWidth="1"/>
    <col min="62" max="62" width="10.7109375" style="106" customWidth="1"/>
    <col min="63" max="64" width="5.7109375" style="106" customWidth="1"/>
    <col min="65" max="65" width="9.421875" style="349" customWidth="1"/>
    <col min="66" max="66" width="5.00390625" style="431" customWidth="1"/>
    <col min="67" max="67" width="6.28125" style="105" customWidth="1"/>
    <col min="68" max="68" width="10.7109375" style="15" customWidth="1"/>
    <col min="69" max="70" width="5.7109375" style="106" customWidth="1"/>
    <col min="71" max="71" width="9.7109375" style="349" customWidth="1"/>
    <col min="72" max="72" width="5.140625" style="349" customWidth="1"/>
    <col min="73" max="73" width="6.28125" style="8" customWidth="1"/>
    <col min="74" max="74" width="13.00390625" style="106" customWidth="1"/>
    <col min="75" max="75" width="5.7109375" style="106" customWidth="1"/>
    <col min="76" max="76" width="5.140625" style="106" customWidth="1"/>
    <col min="77" max="77" width="9.00390625" style="349" customWidth="1"/>
    <col min="78" max="78" width="5.8515625" style="0" customWidth="1"/>
    <col min="79" max="79" width="4.8515625" style="105" customWidth="1"/>
    <col min="80" max="80" width="13.28125" style="106" customWidth="1"/>
    <col min="81" max="81" width="5.7109375" style="106" customWidth="1"/>
    <col min="82" max="82" width="5.421875" style="106" customWidth="1"/>
    <col min="83" max="83" width="10.140625" style="353" customWidth="1"/>
    <col min="84" max="84" width="3.57421875" style="353" customWidth="1"/>
    <col min="85" max="85" width="6.28125" style="105" customWidth="1"/>
    <col min="86" max="86" width="10.7109375" style="106" customWidth="1"/>
    <col min="87" max="87" width="5.7109375" style="106" customWidth="1"/>
    <col min="88" max="88" width="5.00390625" style="106" customWidth="1"/>
    <col min="89" max="89" width="8.57421875" style="351" customWidth="1"/>
    <col min="90" max="90" width="6.140625" style="431" customWidth="1"/>
    <col min="91" max="91" width="6.28125" style="105" customWidth="1"/>
    <col min="92" max="92" width="10.7109375" style="106" customWidth="1"/>
    <col min="93" max="93" width="5.7109375" style="106" customWidth="1"/>
    <col min="94" max="94" width="5.00390625" style="106" customWidth="1"/>
    <col min="95" max="95" width="9.140625" style="353" customWidth="1"/>
  </cols>
  <sheetData>
    <row r="1" spans="1:91" ht="15.75">
      <c r="A1" s="113"/>
      <c r="B1" s="151">
        <v>38446</v>
      </c>
      <c r="G1" s="300" t="s">
        <v>34</v>
      </c>
      <c r="M1" s="331"/>
      <c r="N1" s="151">
        <v>38446</v>
      </c>
      <c r="O1" s="326"/>
      <c r="P1" s="326"/>
      <c r="S1" s="300" t="s">
        <v>35</v>
      </c>
      <c r="T1" s="327"/>
      <c r="U1" s="326"/>
      <c r="V1" s="326"/>
      <c r="Y1" s="329"/>
      <c r="Z1" s="151">
        <v>38446</v>
      </c>
      <c r="AA1" s="326"/>
      <c r="AB1" s="326"/>
      <c r="AE1" s="300" t="s">
        <v>36</v>
      </c>
      <c r="AF1" s="327"/>
      <c r="AG1" s="326"/>
      <c r="AH1" s="326"/>
      <c r="AK1" s="12"/>
      <c r="AL1" s="151">
        <v>38446</v>
      </c>
      <c r="AM1" s="218"/>
      <c r="AN1" s="218"/>
      <c r="AQ1" s="300" t="s">
        <v>37</v>
      </c>
      <c r="AR1" s="213"/>
      <c r="AS1" s="218"/>
      <c r="AT1" s="218"/>
      <c r="AW1" s="328"/>
      <c r="AX1" s="151">
        <v>38446</v>
      </c>
      <c r="AY1" s="326"/>
      <c r="AZ1" s="326"/>
      <c r="BC1" s="300" t="s">
        <v>38</v>
      </c>
      <c r="BD1" s="327"/>
      <c r="BE1" s="326"/>
      <c r="BF1" s="326"/>
      <c r="BI1" s="331"/>
      <c r="BJ1" s="151">
        <v>38446</v>
      </c>
      <c r="BO1" s="300" t="s">
        <v>39</v>
      </c>
      <c r="BP1" s="106"/>
      <c r="BU1" s="345"/>
      <c r="BV1" s="151">
        <v>38446</v>
      </c>
      <c r="BW1" s="326"/>
      <c r="BX1" s="326"/>
      <c r="CA1" s="300" t="s">
        <v>40</v>
      </c>
      <c r="CB1" s="327"/>
      <c r="CC1" s="326"/>
      <c r="CD1" s="326"/>
      <c r="CG1" s="331"/>
      <c r="CH1" s="151">
        <v>38446</v>
      </c>
      <c r="CM1" s="300" t="s">
        <v>41</v>
      </c>
    </row>
    <row r="2" spans="1:91" ht="15.75">
      <c r="A2" s="113"/>
      <c r="B2" s="341"/>
      <c r="C2" s="113"/>
      <c r="D2" s="113"/>
      <c r="I2" s="113"/>
      <c r="J2" s="113"/>
      <c r="M2" s="331"/>
      <c r="N2" s="343"/>
      <c r="O2" s="328"/>
      <c r="P2" s="328"/>
      <c r="T2" s="106"/>
      <c r="U2" s="328"/>
      <c r="V2" s="431"/>
      <c r="Y2" s="329"/>
      <c r="Z2" s="330"/>
      <c r="AA2" s="326"/>
      <c r="AB2" s="326"/>
      <c r="AE2" s="298"/>
      <c r="AF2" s="327"/>
      <c r="AG2" s="326"/>
      <c r="AH2" s="326"/>
      <c r="AK2" s="345"/>
      <c r="AL2" s="346"/>
      <c r="AM2" s="10"/>
      <c r="AN2" s="10"/>
      <c r="AQ2" s="300"/>
      <c r="AS2" s="10"/>
      <c r="AT2" s="10"/>
      <c r="AW2" s="328"/>
      <c r="AX2" s="344"/>
      <c r="AY2" s="328"/>
      <c r="AZ2" s="328"/>
      <c r="BC2" s="298"/>
      <c r="BD2" s="106"/>
      <c r="BE2" s="328"/>
      <c r="BF2" s="328"/>
      <c r="BK2" s="336"/>
      <c r="BL2" s="336"/>
      <c r="BO2" s="298"/>
      <c r="BP2" s="106"/>
      <c r="BQ2" s="336"/>
      <c r="BR2" s="336"/>
      <c r="BW2" s="328"/>
      <c r="BX2" s="328"/>
      <c r="CC2" s="328"/>
      <c r="CD2" s="328"/>
      <c r="CG2" s="331"/>
      <c r="CH2" s="343"/>
      <c r="CM2" s="298"/>
    </row>
    <row r="3" spans="2:96" ht="12.75">
      <c r="B3" s="113" t="s">
        <v>1452</v>
      </c>
      <c r="C3" s="113"/>
      <c r="D3" s="113"/>
      <c r="H3" s="113" t="s">
        <v>1453</v>
      </c>
      <c r="I3" s="113"/>
      <c r="J3" s="113"/>
      <c r="L3" s="355"/>
      <c r="M3" s="118"/>
      <c r="N3" s="113" t="s">
        <v>1452</v>
      </c>
      <c r="O3" s="113"/>
      <c r="P3" s="113"/>
      <c r="Q3" s="348"/>
      <c r="R3" s="430"/>
      <c r="S3" s="118"/>
      <c r="T3" s="113" t="s">
        <v>1453</v>
      </c>
      <c r="U3" s="113"/>
      <c r="V3" s="113"/>
      <c r="W3" s="348"/>
      <c r="X3" s="355"/>
      <c r="Y3" s="118"/>
      <c r="Z3" s="113" t="s">
        <v>1452</v>
      </c>
      <c r="AA3" s="113"/>
      <c r="AB3" s="113"/>
      <c r="AC3" s="348"/>
      <c r="AD3" s="430"/>
      <c r="AE3" s="118"/>
      <c r="AF3" s="113" t="s">
        <v>1453</v>
      </c>
      <c r="AG3" s="113"/>
      <c r="AH3" s="113"/>
      <c r="AI3" s="348"/>
      <c r="AJ3" s="355"/>
      <c r="AK3" s="118"/>
      <c r="AL3" s="113" t="s">
        <v>1452</v>
      </c>
      <c r="AM3" s="113"/>
      <c r="AN3" s="113"/>
      <c r="AO3" s="348"/>
      <c r="AP3" s="430"/>
      <c r="AQ3" s="118"/>
      <c r="AR3" s="113" t="s">
        <v>1453</v>
      </c>
      <c r="AS3" s="113"/>
      <c r="AT3" s="113"/>
      <c r="AU3" s="348"/>
      <c r="AV3" s="355"/>
      <c r="AW3" s="118"/>
      <c r="AX3" s="113" t="s">
        <v>1452</v>
      </c>
      <c r="AY3" s="113"/>
      <c r="AZ3" s="113"/>
      <c r="BA3" s="348"/>
      <c r="BB3" s="430"/>
      <c r="BC3" s="118"/>
      <c r="BD3" s="113" t="s">
        <v>1453</v>
      </c>
      <c r="BE3" s="113"/>
      <c r="BF3" s="113"/>
      <c r="BG3" s="348"/>
      <c r="BH3" s="355"/>
      <c r="BI3" s="118"/>
      <c r="BJ3" s="113" t="s">
        <v>1452</v>
      </c>
      <c r="BK3" s="113"/>
      <c r="BL3" s="113"/>
      <c r="BM3" s="348"/>
      <c r="BN3" s="430"/>
      <c r="BO3" s="118"/>
      <c r="BP3" s="113" t="s">
        <v>1453</v>
      </c>
      <c r="BQ3" s="113"/>
      <c r="BR3" s="113"/>
      <c r="BS3" s="348"/>
      <c r="BT3" s="355"/>
      <c r="BU3" s="118"/>
      <c r="BV3" s="113" t="s">
        <v>1452</v>
      </c>
      <c r="BW3" s="113"/>
      <c r="BX3" s="113"/>
      <c r="BY3" s="348"/>
      <c r="BZ3" s="430"/>
      <c r="CA3" s="118"/>
      <c r="CB3" s="113" t="s">
        <v>1453</v>
      </c>
      <c r="CC3" s="113"/>
      <c r="CD3" s="113"/>
      <c r="CE3" s="348"/>
      <c r="CF3" s="355"/>
      <c r="CG3" s="118"/>
      <c r="CH3" s="113" t="s">
        <v>1452</v>
      </c>
      <c r="CI3" s="113"/>
      <c r="CJ3" s="113"/>
      <c r="CK3" s="348"/>
      <c r="CL3" s="430"/>
      <c r="CM3" s="118"/>
      <c r="CN3" s="113" t="s">
        <v>1453</v>
      </c>
      <c r="CO3" s="113"/>
      <c r="CP3" s="113"/>
      <c r="CQ3" s="348"/>
      <c r="CR3" s="355"/>
    </row>
    <row r="4" spans="1:96" ht="12.75">
      <c r="A4" s="113" t="s">
        <v>1699</v>
      </c>
      <c r="B4" s="328" t="s">
        <v>1721</v>
      </c>
      <c r="C4" s="7" t="s">
        <v>1451</v>
      </c>
      <c r="D4" s="7" t="s">
        <v>1450</v>
      </c>
      <c r="E4" s="391" t="s">
        <v>1824</v>
      </c>
      <c r="G4" s="113" t="s">
        <v>1699</v>
      </c>
      <c r="H4" s="328" t="s">
        <v>1721</v>
      </c>
      <c r="I4" s="7" t="s">
        <v>1451</v>
      </c>
      <c r="J4" s="7" t="s">
        <v>1450</v>
      </c>
      <c r="K4" s="391" t="s">
        <v>1824</v>
      </c>
      <c r="M4" s="113" t="s">
        <v>1699</v>
      </c>
      <c r="N4" s="328" t="s">
        <v>1721</v>
      </c>
      <c r="O4" s="7" t="s">
        <v>1451</v>
      </c>
      <c r="P4" s="7" t="s">
        <v>1450</v>
      </c>
      <c r="Q4" s="391" t="s">
        <v>1824</v>
      </c>
      <c r="R4" s="430"/>
      <c r="S4" s="113" t="s">
        <v>1699</v>
      </c>
      <c r="T4" s="328" t="s">
        <v>1721</v>
      </c>
      <c r="U4" s="7" t="s">
        <v>1451</v>
      </c>
      <c r="V4" s="7" t="s">
        <v>1450</v>
      </c>
      <c r="W4" s="391" t="s">
        <v>1824</v>
      </c>
      <c r="X4" s="430"/>
      <c r="Y4" s="113" t="s">
        <v>1699</v>
      </c>
      <c r="Z4" s="328" t="s">
        <v>1721</v>
      </c>
      <c r="AA4" s="7" t="s">
        <v>1451</v>
      </c>
      <c r="AB4" s="7" t="s">
        <v>1450</v>
      </c>
      <c r="AC4" s="391" t="s">
        <v>1824</v>
      </c>
      <c r="AD4" s="430"/>
      <c r="AE4" s="113" t="s">
        <v>1699</v>
      </c>
      <c r="AF4" s="328" t="s">
        <v>1721</v>
      </c>
      <c r="AG4" s="7" t="s">
        <v>1451</v>
      </c>
      <c r="AH4" s="7" t="s">
        <v>1450</v>
      </c>
      <c r="AI4" s="391" t="s">
        <v>1824</v>
      </c>
      <c r="AJ4" s="430"/>
      <c r="AK4" s="113" t="s">
        <v>1699</v>
      </c>
      <c r="AL4" s="328" t="s">
        <v>1721</v>
      </c>
      <c r="AM4" s="7" t="s">
        <v>1451</v>
      </c>
      <c r="AN4" s="7" t="s">
        <v>1450</v>
      </c>
      <c r="AO4" s="391" t="s">
        <v>1824</v>
      </c>
      <c r="AP4" s="430"/>
      <c r="AQ4" s="113" t="s">
        <v>1699</v>
      </c>
      <c r="AR4" s="328" t="s">
        <v>1721</v>
      </c>
      <c r="AS4" s="7" t="s">
        <v>1451</v>
      </c>
      <c r="AT4" s="7" t="s">
        <v>1450</v>
      </c>
      <c r="AU4" s="391" t="s">
        <v>1824</v>
      </c>
      <c r="AV4" s="430"/>
      <c r="AW4" s="113" t="s">
        <v>1699</v>
      </c>
      <c r="AX4" s="328" t="s">
        <v>1721</v>
      </c>
      <c r="AY4" s="7" t="s">
        <v>1451</v>
      </c>
      <c r="AZ4" s="7" t="s">
        <v>1450</v>
      </c>
      <c r="BA4" s="391" t="s">
        <v>1824</v>
      </c>
      <c r="BB4" s="430"/>
      <c r="BC4" s="113" t="s">
        <v>1699</v>
      </c>
      <c r="BD4" s="328" t="s">
        <v>1721</v>
      </c>
      <c r="BE4" s="7" t="s">
        <v>1451</v>
      </c>
      <c r="BF4" s="7" t="s">
        <v>1450</v>
      </c>
      <c r="BG4" s="391" t="s">
        <v>1824</v>
      </c>
      <c r="BH4" s="430"/>
      <c r="BI4" s="113" t="s">
        <v>1699</v>
      </c>
      <c r="BJ4" s="328" t="s">
        <v>1721</v>
      </c>
      <c r="BK4" s="7" t="s">
        <v>1451</v>
      </c>
      <c r="BL4" s="7" t="s">
        <v>1450</v>
      </c>
      <c r="BM4" s="391" t="s">
        <v>1824</v>
      </c>
      <c r="BN4" s="430"/>
      <c r="BO4" s="113" t="s">
        <v>1699</v>
      </c>
      <c r="BP4" s="328" t="s">
        <v>1721</v>
      </c>
      <c r="BQ4" s="7" t="s">
        <v>1451</v>
      </c>
      <c r="BR4" s="7" t="s">
        <v>1450</v>
      </c>
      <c r="BS4" s="391" t="s">
        <v>1824</v>
      </c>
      <c r="BT4" s="430"/>
      <c r="BU4" s="113" t="s">
        <v>1699</v>
      </c>
      <c r="BV4" s="328" t="s">
        <v>1721</v>
      </c>
      <c r="BW4" s="7" t="s">
        <v>1451</v>
      </c>
      <c r="BX4" s="7" t="s">
        <v>1450</v>
      </c>
      <c r="BY4" s="391" t="s">
        <v>1824</v>
      </c>
      <c r="BZ4" s="430"/>
      <c r="CA4" s="113" t="s">
        <v>1699</v>
      </c>
      <c r="CB4" s="328" t="s">
        <v>1721</v>
      </c>
      <c r="CC4" s="7" t="s">
        <v>1451</v>
      </c>
      <c r="CD4" s="7" t="s">
        <v>1450</v>
      </c>
      <c r="CE4" s="391" t="s">
        <v>1824</v>
      </c>
      <c r="CF4" s="430"/>
      <c r="CG4" s="113" t="s">
        <v>1699</v>
      </c>
      <c r="CH4" s="328" t="s">
        <v>1721</v>
      </c>
      <c r="CI4" s="7" t="s">
        <v>1451</v>
      </c>
      <c r="CJ4" s="7" t="s">
        <v>1450</v>
      </c>
      <c r="CK4" s="391" t="s">
        <v>1824</v>
      </c>
      <c r="CL4" s="430"/>
      <c r="CM4" s="113" t="s">
        <v>1699</v>
      </c>
      <c r="CN4" s="328" t="s">
        <v>1721</v>
      </c>
      <c r="CO4" s="7" t="s">
        <v>1451</v>
      </c>
      <c r="CP4" s="7" t="s">
        <v>1450</v>
      </c>
      <c r="CQ4" s="391" t="s">
        <v>1824</v>
      </c>
      <c r="CR4" s="342"/>
    </row>
    <row r="5" spans="2:94" ht="12.75">
      <c r="B5" s="116"/>
      <c r="C5" s="116"/>
      <c r="D5" s="116"/>
      <c r="H5" s="116"/>
      <c r="I5" s="116"/>
      <c r="J5" s="116"/>
      <c r="N5" s="330"/>
      <c r="O5" s="330"/>
      <c r="P5" s="330"/>
      <c r="U5" s="328"/>
      <c r="V5" s="328"/>
      <c r="Z5" s="328"/>
      <c r="AA5" s="20"/>
      <c r="AB5" s="20"/>
      <c r="AL5" s="48"/>
      <c r="AM5" s="13"/>
      <c r="AN5" s="13"/>
      <c r="AX5" s="328"/>
      <c r="AY5" s="330"/>
      <c r="AZ5" s="330"/>
      <c r="BJ5" s="330"/>
      <c r="BK5" s="330"/>
      <c r="BL5" s="330"/>
      <c r="BQ5" s="20"/>
      <c r="BR5" s="20"/>
      <c r="BV5" s="334"/>
      <c r="BW5" s="330"/>
      <c r="BX5" s="330"/>
      <c r="CC5" s="20"/>
      <c r="CD5" s="20"/>
      <c r="CH5" s="328"/>
      <c r="CI5" s="328"/>
      <c r="CJ5" s="328"/>
      <c r="CN5" s="328"/>
      <c r="CO5" s="328"/>
      <c r="CP5" s="328"/>
    </row>
    <row r="6" spans="2:94" ht="12.75">
      <c r="B6" s="121"/>
      <c r="C6" s="116"/>
      <c r="D6" s="116"/>
      <c r="N6" s="330"/>
      <c r="O6" s="330"/>
      <c r="P6" s="330"/>
      <c r="U6" s="328"/>
      <c r="V6" s="328"/>
      <c r="Z6" s="328"/>
      <c r="AA6" s="20"/>
      <c r="AB6" s="20"/>
      <c r="AM6" s="13"/>
      <c r="AN6" s="13"/>
      <c r="AX6" s="328"/>
      <c r="AY6" s="330"/>
      <c r="AZ6" s="330"/>
      <c r="BJ6" s="330"/>
      <c r="BK6" s="330"/>
      <c r="BL6" s="330"/>
      <c r="BQ6" s="20"/>
      <c r="BR6" s="20"/>
      <c r="BV6" s="334"/>
      <c r="BW6" s="330"/>
      <c r="BX6" s="330"/>
      <c r="CC6" s="20"/>
      <c r="CD6" s="20"/>
      <c r="CH6" s="330"/>
      <c r="CI6" s="330"/>
      <c r="CJ6" s="330"/>
      <c r="CO6" s="20"/>
      <c r="CP6" s="20"/>
    </row>
    <row r="7" spans="1:95" ht="12.75">
      <c r="A7" s="119">
        <v>1</v>
      </c>
      <c r="B7" s="248" t="s">
        <v>131</v>
      </c>
      <c r="C7" s="119">
        <v>1</v>
      </c>
      <c r="D7" s="119">
        <v>1</v>
      </c>
      <c r="E7" s="356" t="s">
        <v>1808</v>
      </c>
      <c r="F7" s="355"/>
      <c r="G7" s="119">
        <v>1</v>
      </c>
      <c r="H7" s="248" t="s">
        <v>132</v>
      </c>
      <c r="I7" s="119">
        <v>1</v>
      </c>
      <c r="J7" s="119">
        <v>1</v>
      </c>
      <c r="K7" s="356" t="s">
        <v>1808</v>
      </c>
      <c r="M7" s="105">
        <v>1</v>
      </c>
      <c r="N7" s="251" t="s">
        <v>2033</v>
      </c>
      <c r="O7" s="15">
        <v>1</v>
      </c>
      <c r="P7" s="15">
        <v>1</v>
      </c>
      <c r="Q7" s="356" t="s">
        <v>1808</v>
      </c>
      <c r="S7" s="105">
        <v>1</v>
      </c>
      <c r="T7" s="251" t="s">
        <v>2034</v>
      </c>
      <c r="U7" s="15">
        <v>1</v>
      </c>
      <c r="V7" s="15">
        <v>1</v>
      </c>
      <c r="W7" s="356" t="s">
        <v>1808</v>
      </c>
      <c r="Y7" s="105">
        <v>1</v>
      </c>
      <c r="Z7" s="376" t="s">
        <v>1028</v>
      </c>
      <c r="AA7" s="39">
        <v>6</v>
      </c>
      <c r="AB7" s="39"/>
      <c r="AC7" s="348" t="s">
        <v>1807</v>
      </c>
      <c r="AE7" s="105">
        <v>1</v>
      </c>
      <c r="AF7" s="376" t="s">
        <v>1030</v>
      </c>
      <c r="AG7" s="39">
        <v>6</v>
      </c>
      <c r="AH7" s="39"/>
      <c r="AI7" s="348" t="s">
        <v>1807</v>
      </c>
      <c r="AK7" s="14">
        <v>1</v>
      </c>
      <c r="AL7" s="377" t="s">
        <v>1391</v>
      </c>
      <c r="AM7" s="28">
        <v>6</v>
      </c>
      <c r="AN7" s="28"/>
      <c r="AO7" s="348" t="s">
        <v>1807</v>
      </c>
      <c r="AQ7" s="14">
        <v>1</v>
      </c>
      <c r="AR7" s="380" t="s">
        <v>1392</v>
      </c>
      <c r="AS7" s="26">
        <v>6</v>
      </c>
      <c r="AU7" s="348" t="s">
        <v>1807</v>
      </c>
      <c r="AW7" s="119">
        <v>1</v>
      </c>
      <c r="AX7" s="248" t="s">
        <v>522</v>
      </c>
      <c r="AY7" s="119">
        <v>1</v>
      </c>
      <c r="AZ7" s="119">
        <v>1</v>
      </c>
      <c r="BA7" s="356" t="s">
        <v>1808</v>
      </c>
      <c r="BC7" s="119">
        <v>1</v>
      </c>
      <c r="BD7" s="248" t="s">
        <v>523</v>
      </c>
      <c r="BE7" s="119">
        <v>1</v>
      </c>
      <c r="BF7" s="119">
        <v>1</v>
      </c>
      <c r="BG7" s="356" t="s">
        <v>1808</v>
      </c>
      <c r="BH7" s="356"/>
      <c r="BI7" s="105">
        <v>1</v>
      </c>
      <c r="BJ7" s="388" t="s">
        <v>1500</v>
      </c>
      <c r="BK7" s="39">
        <v>2</v>
      </c>
      <c r="BL7" s="39">
        <v>2</v>
      </c>
      <c r="BM7" s="356" t="s">
        <v>1808</v>
      </c>
      <c r="BO7" s="105">
        <v>1</v>
      </c>
      <c r="BP7" s="388" t="s">
        <v>1510</v>
      </c>
      <c r="BQ7" s="39">
        <v>2</v>
      </c>
      <c r="BR7" s="39">
        <v>2</v>
      </c>
      <c r="BS7" s="356" t="s">
        <v>1808</v>
      </c>
      <c r="BT7" s="356"/>
      <c r="BU7" s="1">
        <v>1</v>
      </c>
      <c r="BV7" s="389" t="s">
        <v>1202</v>
      </c>
      <c r="BW7" s="333">
        <v>1</v>
      </c>
      <c r="BX7" s="333">
        <v>1</v>
      </c>
      <c r="BY7" s="356" t="s">
        <v>1808</v>
      </c>
      <c r="CA7" s="105">
        <v>1</v>
      </c>
      <c r="CB7" s="389" t="s">
        <v>1151</v>
      </c>
      <c r="CC7" s="333">
        <v>1</v>
      </c>
      <c r="CD7" s="333">
        <v>1</v>
      </c>
      <c r="CE7" s="356" t="s">
        <v>1808</v>
      </c>
      <c r="CF7" s="356"/>
      <c r="CG7" s="105">
        <v>1</v>
      </c>
      <c r="CH7" s="251" t="s">
        <v>2035</v>
      </c>
      <c r="CI7" s="15">
        <v>1</v>
      </c>
      <c r="CJ7" s="15">
        <v>1</v>
      </c>
      <c r="CK7" s="356" t="s">
        <v>1808</v>
      </c>
      <c r="CM7" s="105">
        <v>1</v>
      </c>
      <c r="CN7" s="251" t="s">
        <v>2036</v>
      </c>
      <c r="CO7" s="15">
        <v>1</v>
      </c>
      <c r="CP7" s="15">
        <v>1</v>
      </c>
      <c r="CQ7" s="356" t="s">
        <v>1808</v>
      </c>
    </row>
    <row r="8" spans="1:95" ht="12.75">
      <c r="A8" s="119">
        <v>2</v>
      </c>
      <c r="B8" s="248" t="s">
        <v>2037</v>
      </c>
      <c r="C8" s="119">
        <v>1</v>
      </c>
      <c r="D8" s="119">
        <v>1</v>
      </c>
      <c r="E8" s="356" t="s">
        <v>1808</v>
      </c>
      <c r="F8" s="355"/>
      <c r="G8" s="119">
        <v>2</v>
      </c>
      <c r="H8" s="248" t="s">
        <v>2038</v>
      </c>
      <c r="I8" s="119">
        <v>1</v>
      </c>
      <c r="J8" s="119">
        <v>1</v>
      </c>
      <c r="K8" s="356" t="s">
        <v>1808</v>
      </c>
      <c r="M8" s="105">
        <v>2</v>
      </c>
      <c r="N8" s="163" t="s">
        <v>283</v>
      </c>
      <c r="O8" s="20">
        <v>6</v>
      </c>
      <c r="P8" s="20"/>
      <c r="Q8" s="369" t="s">
        <v>1809</v>
      </c>
      <c r="S8" s="105">
        <v>2</v>
      </c>
      <c r="T8" s="371" t="s">
        <v>285</v>
      </c>
      <c r="U8" s="15">
        <v>6</v>
      </c>
      <c r="V8" s="15"/>
      <c r="W8" s="369" t="s">
        <v>1809</v>
      </c>
      <c r="Y8" s="105">
        <v>2</v>
      </c>
      <c r="Z8" s="373" t="s">
        <v>1266</v>
      </c>
      <c r="AA8" s="39">
        <v>1</v>
      </c>
      <c r="AB8" s="39">
        <v>1</v>
      </c>
      <c r="AC8" s="356" t="s">
        <v>1808</v>
      </c>
      <c r="AE8" s="105">
        <v>2</v>
      </c>
      <c r="AF8" s="373" t="s">
        <v>1284</v>
      </c>
      <c r="AG8" s="39">
        <v>1</v>
      </c>
      <c r="AH8" s="39">
        <v>1</v>
      </c>
      <c r="AI8" s="356" t="s">
        <v>1808</v>
      </c>
      <c r="AK8" s="14">
        <v>2</v>
      </c>
      <c r="AL8" s="378" t="s">
        <v>410</v>
      </c>
      <c r="AM8" s="28">
        <v>6</v>
      </c>
      <c r="AN8" s="28"/>
      <c r="AO8" s="348" t="s">
        <v>1807</v>
      </c>
      <c r="AQ8" s="14">
        <v>2</v>
      </c>
      <c r="AR8" s="381" t="s">
        <v>412</v>
      </c>
      <c r="AS8" s="26">
        <v>6</v>
      </c>
      <c r="AU8" s="348" t="s">
        <v>1807</v>
      </c>
      <c r="AW8" s="119">
        <v>2</v>
      </c>
      <c r="AX8" s="248" t="s">
        <v>2039</v>
      </c>
      <c r="AY8" s="119">
        <v>1</v>
      </c>
      <c r="AZ8" s="119">
        <v>1</v>
      </c>
      <c r="BA8" s="356" t="s">
        <v>1808</v>
      </c>
      <c r="BC8" s="119">
        <v>2</v>
      </c>
      <c r="BD8" s="248" t="s">
        <v>2040</v>
      </c>
      <c r="BE8" s="119">
        <v>1</v>
      </c>
      <c r="BF8" s="119">
        <v>1</v>
      </c>
      <c r="BG8" s="356" t="s">
        <v>1808</v>
      </c>
      <c r="BH8" s="356"/>
      <c r="BI8" s="105">
        <v>2</v>
      </c>
      <c r="BJ8" s="388" t="s">
        <v>1649</v>
      </c>
      <c r="BK8" s="39">
        <v>2</v>
      </c>
      <c r="BL8" s="39">
        <v>2</v>
      </c>
      <c r="BM8" s="356" t="s">
        <v>1808</v>
      </c>
      <c r="BO8" s="105">
        <v>2</v>
      </c>
      <c r="BP8" s="388" t="s">
        <v>1511</v>
      </c>
      <c r="BQ8" s="39">
        <v>2</v>
      </c>
      <c r="BR8" s="39">
        <v>2</v>
      </c>
      <c r="BS8" s="356" t="s">
        <v>1808</v>
      </c>
      <c r="BT8" s="356"/>
      <c r="BU8" s="1">
        <v>2</v>
      </c>
      <c r="BV8" s="389" t="s">
        <v>1200</v>
      </c>
      <c r="BW8" s="338">
        <v>1</v>
      </c>
      <c r="BX8" s="338">
        <v>1</v>
      </c>
      <c r="BY8" s="356" t="s">
        <v>1808</v>
      </c>
      <c r="CA8" s="105">
        <v>2</v>
      </c>
      <c r="CB8" s="389" t="s">
        <v>1153</v>
      </c>
      <c r="CC8" s="338">
        <v>1</v>
      </c>
      <c r="CD8" s="338">
        <v>1</v>
      </c>
      <c r="CE8" s="356" t="s">
        <v>1808</v>
      </c>
      <c r="CF8" s="356"/>
      <c r="CG8" s="105">
        <v>2</v>
      </c>
      <c r="CH8" s="371" t="s">
        <v>905</v>
      </c>
      <c r="CI8" s="15">
        <v>6</v>
      </c>
      <c r="CJ8" s="15"/>
      <c r="CK8" s="369" t="s">
        <v>1809</v>
      </c>
      <c r="CM8" s="105">
        <v>2</v>
      </c>
      <c r="CN8" s="163" t="s">
        <v>907</v>
      </c>
      <c r="CO8" s="20">
        <v>6</v>
      </c>
      <c r="CP8" s="20"/>
      <c r="CQ8" s="369" t="s">
        <v>1809</v>
      </c>
    </row>
    <row r="9" spans="1:95" ht="12.75">
      <c r="A9" s="119">
        <v>3</v>
      </c>
      <c r="B9" s="202" t="s">
        <v>134</v>
      </c>
      <c r="C9" s="125">
        <v>6</v>
      </c>
      <c r="D9" s="125"/>
      <c r="E9" s="369" t="s">
        <v>1809</v>
      </c>
      <c r="F9" s="431"/>
      <c r="G9" s="119">
        <v>3</v>
      </c>
      <c r="H9" s="202" t="s">
        <v>136</v>
      </c>
      <c r="I9" s="125">
        <v>6</v>
      </c>
      <c r="J9" s="125"/>
      <c r="K9" s="369" t="s">
        <v>1809</v>
      </c>
      <c r="M9" s="105">
        <v>3</v>
      </c>
      <c r="N9" s="163" t="s">
        <v>2041</v>
      </c>
      <c r="O9" s="20">
        <v>6</v>
      </c>
      <c r="P9" s="20"/>
      <c r="Q9" s="369" t="s">
        <v>1809</v>
      </c>
      <c r="S9" s="105">
        <v>3</v>
      </c>
      <c r="T9" s="371" t="s">
        <v>2042</v>
      </c>
      <c r="U9" s="15">
        <v>6</v>
      </c>
      <c r="V9" s="15"/>
      <c r="W9" s="369" t="s">
        <v>1809</v>
      </c>
      <c r="Y9" s="105">
        <v>3</v>
      </c>
      <c r="Z9" s="373" t="s">
        <v>1267</v>
      </c>
      <c r="AA9" s="333">
        <v>1</v>
      </c>
      <c r="AB9" s="333">
        <v>1</v>
      </c>
      <c r="AC9" s="356" t="s">
        <v>1808</v>
      </c>
      <c r="AE9" s="105">
        <v>3</v>
      </c>
      <c r="AF9" s="373" t="s">
        <v>1285</v>
      </c>
      <c r="AG9" s="333">
        <v>1</v>
      </c>
      <c r="AH9" s="333">
        <v>1</v>
      </c>
      <c r="AI9" s="356" t="s">
        <v>1808</v>
      </c>
      <c r="AK9" s="14">
        <v>3</v>
      </c>
      <c r="AL9" s="378" t="s">
        <v>416</v>
      </c>
      <c r="AM9" s="28">
        <v>6</v>
      </c>
      <c r="AN9" s="28"/>
      <c r="AO9" s="348" t="s">
        <v>1807</v>
      </c>
      <c r="AQ9" s="14">
        <v>3</v>
      </c>
      <c r="AR9" s="381" t="s">
        <v>418</v>
      </c>
      <c r="AS9" s="26">
        <v>6</v>
      </c>
      <c r="AU9" s="348" t="s">
        <v>1807</v>
      </c>
      <c r="AW9" s="119">
        <v>3</v>
      </c>
      <c r="AX9" s="371" t="s">
        <v>524</v>
      </c>
      <c r="AY9" s="15">
        <v>6</v>
      </c>
      <c r="AZ9" s="15"/>
      <c r="BA9" s="369" t="s">
        <v>1809</v>
      </c>
      <c r="BC9" s="119">
        <v>3</v>
      </c>
      <c r="BD9" s="371" t="s">
        <v>526</v>
      </c>
      <c r="BE9" s="15">
        <v>6</v>
      </c>
      <c r="BF9" s="15"/>
      <c r="BG9" s="354" t="s">
        <v>1809</v>
      </c>
      <c r="BH9" s="354"/>
      <c r="BI9" s="105">
        <v>3</v>
      </c>
      <c r="BJ9" s="388" t="s">
        <v>1501</v>
      </c>
      <c r="BK9" s="39">
        <v>2</v>
      </c>
      <c r="BL9" s="39">
        <v>2</v>
      </c>
      <c r="BM9" s="356" t="s">
        <v>1808</v>
      </c>
      <c r="BO9" s="105">
        <v>3</v>
      </c>
      <c r="BP9" s="388" t="s">
        <v>1512</v>
      </c>
      <c r="BQ9" s="39">
        <v>2</v>
      </c>
      <c r="BR9" s="39">
        <v>2</v>
      </c>
      <c r="BS9" s="356" t="s">
        <v>1808</v>
      </c>
      <c r="BT9" s="356"/>
      <c r="BU9" s="1">
        <v>3</v>
      </c>
      <c r="BV9" s="389" t="s">
        <v>1199</v>
      </c>
      <c r="BW9" s="338">
        <v>1</v>
      </c>
      <c r="BX9" s="338">
        <v>1</v>
      </c>
      <c r="BY9" s="356" t="s">
        <v>1808</v>
      </c>
      <c r="CA9" s="105">
        <v>3</v>
      </c>
      <c r="CB9" s="389" t="s">
        <v>1201</v>
      </c>
      <c r="CC9" s="338">
        <v>1</v>
      </c>
      <c r="CD9" s="338">
        <v>1</v>
      </c>
      <c r="CE9" s="356" t="s">
        <v>1808</v>
      </c>
      <c r="CF9" s="356"/>
      <c r="CG9" s="105">
        <v>3</v>
      </c>
      <c r="CH9" s="371" t="s">
        <v>2043</v>
      </c>
      <c r="CI9" s="15">
        <v>6</v>
      </c>
      <c r="CJ9" s="15"/>
      <c r="CK9" s="369" t="s">
        <v>1809</v>
      </c>
      <c r="CM9" s="105">
        <v>3</v>
      </c>
      <c r="CN9" s="163" t="s">
        <v>2044</v>
      </c>
      <c r="CO9" s="20">
        <v>6</v>
      </c>
      <c r="CP9" s="20"/>
      <c r="CQ9" s="369" t="s">
        <v>1809</v>
      </c>
    </row>
    <row r="10" spans="1:95" ht="12.75">
      <c r="A10" s="119">
        <v>4</v>
      </c>
      <c r="B10" s="202" t="s">
        <v>137</v>
      </c>
      <c r="C10" s="125">
        <v>6</v>
      </c>
      <c r="D10" s="125"/>
      <c r="E10" s="369" t="s">
        <v>1809</v>
      </c>
      <c r="F10" s="431"/>
      <c r="G10" s="119">
        <v>4</v>
      </c>
      <c r="H10" s="202" t="s">
        <v>139</v>
      </c>
      <c r="I10" s="125">
        <v>6</v>
      </c>
      <c r="J10" s="125"/>
      <c r="K10" s="369" t="s">
        <v>1809</v>
      </c>
      <c r="M10" s="105">
        <v>4</v>
      </c>
      <c r="N10" s="163" t="s">
        <v>2045</v>
      </c>
      <c r="O10" s="20">
        <v>6</v>
      </c>
      <c r="P10" s="20"/>
      <c r="Q10" s="369" t="s">
        <v>1809</v>
      </c>
      <c r="S10" s="105">
        <v>4</v>
      </c>
      <c r="T10" s="371" t="s">
        <v>295</v>
      </c>
      <c r="U10" s="15">
        <v>6</v>
      </c>
      <c r="V10" s="15"/>
      <c r="W10" s="369" t="s">
        <v>1809</v>
      </c>
      <c r="Y10" s="105">
        <v>4</v>
      </c>
      <c r="Z10" s="373" t="s">
        <v>1268</v>
      </c>
      <c r="AA10" s="39">
        <v>1</v>
      </c>
      <c r="AB10" s="39">
        <v>1</v>
      </c>
      <c r="AC10" s="356" t="s">
        <v>1808</v>
      </c>
      <c r="AE10" s="105">
        <v>4</v>
      </c>
      <c r="AF10" s="373" t="s">
        <v>1286</v>
      </c>
      <c r="AG10" s="39">
        <v>1</v>
      </c>
      <c r="AH10" s="39">
        <v>1</v>
      </c>
      <c r="AI10" s="356" t="s">
        <v>1808</v>
      </c>
      <c r="AK10" s="14">
        <v>4</v>
      </c>
      <c r="AL10" s="378" t="s">
        <v>422</v>
      </c>
      <c r="AM10" s="28">
        <v>6</v>
      </c>
      <c r="AN10" s="28"/>
      <c r="AO10" s="348" t="s">
        <v>1807</v>
      </c>
      <c r="AQ10" s="14">
        <v>4</v>
      </c>
      <c r="AR10" s="381" t="s">
        <v>424</v>
      </c>
      <c r="AS10" s="26">
        <v>6</v>
      </c>
      <c r="AU10" s="348" t="s">
        <v>1807</v>
      </c>
      <c r="AW10" s="119">
        <v>4</v>
      </c>
      <c r="AX10" s="371" t="s">
        <v>528</v>
      </c>
      <c r="AY10" s="20">
        <v>6</v>
      </c>
      <c r="AZ10" s="20"/>
      <c r="BA10" s="369" t="s">
        <v>1809</v>
      </c>
      <c r="BC10" s="119">
        <v>4</v>
      </c>
      <c r="BD10" s="371" t="s">
        <v>530</v>
      </c>
      <c r="BE10" s="20">
        <v>6</v>
      </c>
      <c r="BF10" s="20"/>
      <c r="BG10" s="354" t="s">
        <v>1809</v>
      </c>
      <c r="BH10" s="354"/>
      <c r="BI10" s="105">
        <v>4</v>
      </c>
      <c r="BJ10" s="388" t="s">
        <v>1502</v>
      </c>
      <c r="BK10" s="39">
        <v>2</v>
      </c>
      <c r="BL10" s="39">
        <v>2</v>
      </c>
      <c r="BM10" s="356" t="s">
        <v>1808</v>
      </c>
      <c r="BO10" s="105">
        <v>4</v>
      </c>
      <c r="BP10" s="388" t="s">
        <v>1513</v>
      </c>
      <c r="BQ10" s="39">
        <v>2</v>
      </c>
      <c r="BR10" s="39">
        <v>2</v>
      </c>
      <c r="BS10" s="356" t="s">
        <v>1808</v>
      </c>
      <c r="BT10" s="356"/>
      <c r="BU10" s="1">
        <v>4</v>
      </c>
      <c r="BV10" s="389" t="s">
        <v>1198</v>
      </c>
      <c r="BW10" s="338">
        <v>1</v>
      </c>
      <c r="BX10" s="338">
        <v>1</v>
      </c>
      <c r="BY10" s="356" t="s">
        <v>1808</v>
      </c>
      <c r="CA10" s="105">
        <v>4</v>
      </c>
      <c r="CB10" s="389" t="s">
        <v>1265</v>
      </c>
      <c r="CC10" s="338">
        <v>1</v>
      </c>
      <c r="CD10" s="338">
        <v>1</v>
      </c>
      <c r="CE10" s="356" t="s">
        <v>1808</v>
      </c>
      <c r="CF10" s="356"/>
      <c r="CG10" s="105">
        <v>4</v>
      </c>
      <c r="CH10" s="371" t="s">
        <v>916</v>
      </c>
      <c r="CI10" s="15">
        <v>6</v>
      </c>
      <c r="CJ10" s="15"/>
      <c r="CK10" s="369" t="s">
        <v>1809</v>
      </c>
      <c r="CM10" s="105">
        <v>4</v>
      </c>
      <c r="CN10" s="163" t="s">
        <v>2046</v>
      </c>
      <c r="CO10" s="20">
        <v>6</v>
      </c>
      <c r="CP10" s="20"/>
      <c r="CQ10" s="369" t="s">
        <v>1809</v>
      </c>
    </row>
    <row r="11" spans="1:95" ht="12.75">
      <c r="A11" s="119">
        <v>5</v>
      </c>
      <c r="B11" s="202" t="s">
        <v>141</v>
      </c>
      <c r="C11" s="125">
        <v>6</v>
      </c>
      <c r="D11" s="125"/>
      <c r="E11" s="369" t="s">
        <v>1809</v>
      </c>
      <c r="F11" s="431"/>
      <c r="G11" s="119">
        <v>5</v>
      </c>
      <c r="H11" s="202" t="s">
        <v>143</v>
      </c>
      <c r="I11" s="125">
        <v>6</v>
      </c>
      <c r="J11" s="125"/>
      <c r="K11" s="369" t="s">
        <v>1809</v>
      </c>
      <c r="M11" s="105">
        <v>5</v>
      </c>
      <c r="N11" s="252" t="s">
        <v>302</v>
      </c>
      <c r="O11" s="20">
        <v>3</v>
      </c>
      <c r="P11" s="20">
        <v>3</v>
      </c>
      <c r="Q11" s="356" t="s">
        <v>1808</v>
      </c>
      <c r="S11" s="105">
        <v>5</v>
      </c>
      <c r="T11" s="252" t="s">
        <v>64</v>
      </c>
      <c r="U11" s="20">
        <v>1</v>
      </c>
      <c r="V11" s="20">
        <v>1</v>
      </c>
      <c r="W11" s="356" t="s">
        <v>1808</v>
      </c>
      <c r="Y11" s="105">
        <v>5</v>
      </c>
      <c r="Z11" s="373" t="s">
        <v>1269</v>
      </c>
      <c r="AA11" s="333">
        <v>1</v>
      </c>
      <c r="AB11" s="333">
        <v>1</v>
      </c>
      <c r="AC11" s="356" t="s">
        <v>1808</v>
      </c>
      <c r="AE11" s="105">
        <v>5</v>
      </c>
      <c r="AF11" s="373" t="s">
        <v>1287</v>
      </c>
      <c r="AG11" s="333">
        <v>1</v>
      </c>
      <c r="AH11" s="333">
        <v>1</v>
      </c>
      <c r="AI11" s="356" t="s">
        <v>1808</v>
      </c>
      <c r="AK11" s="14">
        <v>5</v>
      </c>
      <c r="AL11" s="378" t="s">
        <v>428</v>
      </c>
      <c r="AM11" s="28">
        <v>6</v>
      </c>
      <c r="AN11" s="28"/>
      <c r="AO11" s="348" t="s">
        <v>1807</v>
      </c>
      <c r="AQ11" s="14">
        <v>5</v>
      </c>
      <c r="AR11" s="381" t="s">
        <v>430</v>
      </c>
      <c r="AS11" s="26">
        <v>6</v>
      </c>
      <c r="AU11" s="348" t="s">
        <v>1807</v>
      </c>
      <c r="AW11" s="119">
        <v>5</v>
      </c>
      <c r="AX11" s="371" t="s">
        <v>532</v>
      </c>
      <c r="AY11" s="15">
        <v>6</v>
      </c>
      <c r="AZ11" s="15"/>
      <c r="BA11" s="369" t="s">
        <v>1809</v>
      </c>
      <c r="BC11" s="119">
        <v>5</v>
      </c>
      <c r="BD11" s="371" t="s">
        <v>534</v>
      </c>
      <c r="BE11" s="15">
        <v>6</v>
      </c>
      <c r="BF11" s="15"/>
      <c r="BG11" s="354" t="s">
        <v>1809</v>
      </c>
      <c r="BH11" s="354"/>
      <c r="BI11" s="105">
        <v>5</v>
      </c>
      <c r="BJ11" s="388" t="s">
        <v>657</v>
      </c>
      <c r="BK11" s="20">
        <v>2</v>
      </c>
      <c r="BL11" s="20">
        <v>2</v>
      </c>
      <c r="BM11" s="356" t="s">
        <v>1808</v>
      </c>
      <c r="BO11" s="105">
        <v>5</v>
      </c>
      <c r="BP11" s="388" t="s">
        <v>1679</v>
      </c>
      <c r="BQ11" s="20">
        <v>2</v>
      </c>
      <c r="BR11" s="20">
        <v>2</v>
      </c>
      <c r="BS11" s="356" t="s">
        <v>1808</v>
      </c>
      <c r="BT11" s="356"/>
      <c r="BU11" s="1">
        <v>5</v>
      </c>
      <c r="BV11" s="389" t="s">
        <v>1154</v>
      </c>
      <c r="BW11" s="338">
        <v>1</v>
      </c>
      <c r="BX11" s="338">
        <v>1</v>
      </c>
      <c r="BY11" s="356" t="s">
        <v>1808</v>
      </c>
      <c r="CA11" s="105">
        <v>5</v>
      </c>
      <c r="CB11" s="389" t="s">
        <v>1194</v>
      </c>
      <c r="CC11" s="338">
        <v>1</v>
      </c>
      <c r="CD11" s="338">
        <v>1</v>
      </c>
      <c r="CE11" s="356" t="s">
        <v>1808</v>
      </c>
      <c r="CF11" s="356"/>
      <c r="CG11" s="105">
        <v>5</v>
      </c>
      <c r="CH11" s="252" t="s">
        <v>1687</v>
      </c>
      <c r="CI11" s="20">
        <v>1</v>
      </c>
      <c r="CJ11" s="20">
        <v>1</v>
      </c>
      <c r="CK11" s="356" t="s">
        <v>1808</v>
      </c>
      <c r="CM11" s="105">
        <v>5</v>
      </c>
      <c r="CN11" s="252" t="s">
        <v>913</v>
      </c>
      <c r="CO11" s="20">
        <v>3</v>
      </c>
      <c r="CP11" s="20">
        <v>3</v>
      </c>
      <c r="CQ11" s="356" t="s">
        <v>1808</v>
      </c>
    </row>
    <row r="12" spans="1:95" ht="12.75">
      <c r="A12" s="119">
        <v>6</v>
      </c>
      <c r="B12" s="248" t="s">
        <v>1335</v>
      </c>
      <c r="C12" s="125">
        <v>1</v>
      </c>
      <c r="D12" s="125">
        <v>1</v>
      </c>
      <c r="E12" s="356" t="s">
        <v>1808</v>
      </c>
      <c r="F12" s="355"/>
      <c r="G12" s="119">
        <v>6</v>
      </c>
      <c r="H12" s="248" t="s">
        <v>1336</v>
      </c>
      <c r="I12" s="125">
        <v>1</v>
      </c>
      <c r="J12" s="125">
        <v>1</v>
      </c>
      <c r="K12" s="356" t="s">
        <v>1808</v>
      </c>
      <c r="M12" s="105">
        <v>6</v>
      </c>
      <c r="N12" s="251" t="s">
        <v>1664</v>
      </c>
      <c r="O12" s="15">
        <v>1</v>
      </c>
      <c r="P12" s="15">
        <v>1</v>
      </c>
      <c r="Q12" s="356" t="s">
        <v>1808</v>
      </c>
      <c r="S12" s="105">
        <v>6</v>
      </c>
      <c r="T12" s="252" t="s">
        <v>1666</v>
      </c>
      <c r="U12" s="20">
        <v>1</v>
      </c>
      <c r="V12" s="20">
        <v>1</v>
      </c>
      <c r="W12" s="356" t="s">
        <v>1808</v>
      </c>
      <c r="Y12" s="105">
        <v>6</v>
      </c>
      <c r="Z12" s="373" t="s">
        <v>1270</v>
      </c>
      <c r="AA12" s="333">
        <v>1</v>
      </c>
      <c r="AB12" s="333">
        <v>1</v>
      </c>
      <c r="AC12" s="356" t="s">
        <v>1808</v>
      </c>
      <c r="AE12" s="105">
        <v>6</v>
      </c>
      <c r="AF12" s="373" t="s">
        <v>1288</v>
      </c>
      <c r="AG12" s="333">
        <v>1</v>
      </c>
      <c r="AH12" s="333">
        <v>1</v>
      </c>
      <c r="AI12" s="356" t="s">
        <v>1808</v>
      </c>
      <c r="AK12" s="14">
        <v>6</v>
      </c>
      <c r="AL12" s="378" t="s">
        <v>434</v>
      </c>
      <c r="AM12" s="28">
        <v>6</v>
      </c>
      <c r="AN12" s="28"/>
      <c r="AO12" s="348" t="s">
        <v>1807</v>
      </c>
      <c r="AQ12" s="14">
        <v>6</v>
      </c>
      <c r="AR12" s="381" t="s">
        <v>436</v>
      </c>
      <c r="AS12" s="26">
        <v>6</v>
      </c>
      <c r="AU12" s="348" t="s">
        <v>1807</v>
      </c>
      <c r="AW12" s="119">
        <v>6</v>
      </c>
      <c r="AX12" s="384" t="s">
        <v>1368</v>
      </c>
      <c r="AY12" s="15">
        <v>1</v>
      </c>
      <c r="AZ12" s="15">
        <v>1</v>
      </c>
      <c r="BA12" s="356" t="s">
        <v>1808</v>
      </c>
      <c r="BC12" s="119">
        <v>6</v>
      </c>
      <c r="BD12" s="384" t="s">
        <v>1369</v>
      </c>
      <c r="BE12" s="15">
        <v>1</v>
      </c>
      <c r="BF12" s="15">
        <v>1</v>
      </c>
      <c r="BG12" s="356" t="s">
        <v>1808</v>
      </c>
      <c r="BH12" s="356"/>
      <c r="BI12" s="105">
        <v>6</v>
      </c>
      <c r="BJ12" s="388" t="s">
        <v>1503</v>
      </c>
      <c r="BK12" s="20">
        <v>2</v>
      </c>
      <c r="BL12" s="20">
        <v>2</v>
      </c>
      <c r="BM12" s="356" t="s">
        <v>1808</v>
      </c>
      <c r="BO12" s="105">
        <v>6</v>
      </c>
      <c r="BP12" s="388" t="s">
        <v>1515</v>
      </c>
      <c r="BQ12" s="20">
        <v>2</v>
      </c>
      <c r="BR12" s="20">
        <v>2</v>
      </c>
      <c r="BS12" s="356" t="s">
        <v>1808</v>
      </c>
      <c r="BT12" s="356"/>
      <c r="BU12" s="1">
        <v>6</v>
      </c>
      <c r="BV12" s="389" t="s">
        <v>1152</v>
      </c>
      <c r="BW12" s="333">
        <v>1</v>
      </c>
      <c r="BX12" s="333">
        <v>1</v>
      </c>
      <c r="BY12" s="356" t="s">
        <v>1808</v>
      </c>
      <c r="CA12" s="105">
        <v>6</v>
      </c>
      <c r="CB12" s="389" t="s">
        <v>1195</v>
      </c>
      <c r="CC12" s="333">
        <v>1</v>
      </c>
      <c r="CD12" s="333">
        <v>1</v>
      </c>
      <c r="CE12" s="356" t="s">
        <v>1808</v>
      </c>
      <c r="CF12" s="356"/>
      <c r="CG12" s="105">
        <v>6</v>
      </c>
      <c r="CH12" s="251" t="s">
        <v>1683</v>
      </c>
      <c r="CI12" s="15">
        <v>1</v>
      </c>
      <c r="CJ12" s="15">
        <v>1</v>
      </c>
      <c r="CK12" s="356" t="s">
        <v>1808</v>
      </c>
      <c r="CM12" s="105">
        <v>6</v>
      </c>
      <c r="CN12" s="251" t="s">
        <v>1682</v>
      </c>
      <c r="CO12" s="15">
        <v>1</v>
      </c>
      <c r="CP12" s="15">
        <v>1</v>
      </c>
      <c r="CQ12" s="356" t="s">
        <v>1808</v>
      </c>
    </row>
    <row r="13" spans="1:95" ht="12.75">
      <c r="A13" s="119">
        <v>7</v>
      </c>
      <c r="B13" s="248" t="s">
        <v>1652</v>
      </c>
      <c r="C13" s="119">
        <v>1</v>
      </c>
      <c r="D13" s="119">
        <v>1</v>
      </c>
      <c r="E13" s="356" t="s">
        <v>1808</v>
      </c>
      <c r="F13" s="431"/>
      <c r="G13" s="119">
        <v>7</v>
      </c>
      <c r="H13" s="248" t="s">
        <v>1656</v>
      </c>
      <c r="I13" s="119">
        <v>1</v>
      </c>
      <c r="J13" s="119">
        <v>1</v>
      </c>
      <c r="K13" s="356" t="s">
        <v>1808</v>
      </c>
      <c r="M13" s="105">
        <v>7</v>
      </c>
      <c r="N13" s="252" t="s">
        <v>301</v>
      </c>
      <c r="O13" s="20">
        <v>3</v>
      </c>
      <c r="P13" s="20">
        <v>3</v>
      </c>
      <c r="Q13" s="356" t="s">
        <v>1808</v>
      </c>
      <c r="S13" s="105">
        <v>7</v>
      </c>
      <c r="T13" s="251" t="s">
        <v>65</v>
      </c>
      <c r="U13" s="15">
        <v>1</v>
      </c>
      <c r="V13" s="15">
        <v>1</v>
      </c>
      <c r="W13" s="356" t="s">
        <v>1808</v>
      </c>
      <c r="Y13" s="105">
        <v>7</v>
      </c>
      <c r="Z13" s="373" t="s">
        <v>1271</v>
      </c>
      <c r="AA13" s="39">
        <v>1</v>
      </c>
      <c r="AB13" s="39">
        <v>1</v>
      </c>
      <c r="AC13" s="356" t="s">
        <v>1808</v>
      </c>
      <c r="AE13" s="105">
        <v>7</v>
      </c>
      <c r="AF13" s="373" t="s">
        <v>1289</v>
      </c>
      <c r="AG13" s="39">
        <v>1</v>
      </c>
      <c r="AH13" s="39">
        <v>1</v>
      </c>
      <c r="AI13" s="356" t="s">
        <v>1808</v>
      </c>
      <c r="AK13" s="14">
        <v>7</v>
      </c>
      <c r="AL13" s="378" t="s">
        <v>438</v>
      </c>
      <c r="AM13" s="28">
        <v>6</v>
      </c>
      <c r="AN13" s="28"/>
      <c r="AO13" s="348" t="s">
        <v>1807</v>
      </c>
      <c r="AQ13" s="14">
        <v>7</v>
      </c>
      <c r="AR13" s="381" t="s">
        <v>440</v>
      </c>
      <c r="AS13" s="26">
        <v>6</v>
      </c>
      <c r="AU13" s="348" t="s">
        <v>1807</v>
      </c>
      <c r="AW13" s="119">
        <v>7</v>
      </c>
      <c r="AX13" s="371" t="s">
        <v>2047</v>
      </c>
      <c r="AY13" s="15">
        <v>2</v>
      </c>
      <c r="AZ13" s="15"/>
      <c r="BA13" s="369" t="s">
        <v>1809</v>
      </c>
      <c r="BC13" s="119">
        <v>7</v>
      </c>
      <c r="BD13" s="182" t="s">
        <v>2048</v>
      </c>
      <c r="BE13" s="15">
        <v>2</v>
      </c>
      <c r="BF13" s="15"/>
      <c r="BG13" s="369" t="s">
        <v>1809</v>
      </c>
      <c r="BH13" s="354"/>
      <c r="BI13" s="105">
        <v>7</v>
      </c>
      <c r="BJ13" s="388" t="s">
        <v>662</v>
      </c>
      <c r="BK13" s="20">
        <v>2</v>
      </c>
      <c r="BL13" s="20">
        <v>2</v>
      </c>
      <c r="BM13" s="356" t="s">
        <v>1808</v>
      </c>
      <c r="BO13" s="105">
        <v>7</v>
      </c>
      <c r="BP13" s="388" t="s">
        <v>1680</v>
      </c>
      <c r="BQ13" s="20">
        <v>2</v>
      </c>
      <c r="BR13" s="20">
        <v>2</v>
      </c>
      <c r="BS13" s="356" t="s">
        <v>1808</v>
      </c>
      <c r="BT13" s="356"/>
      <c r="BU13" s="1">
        <v>7</v>
      </c>
      <c r="BV13" s="390" t="s">
        <v>1228</v>
      </c>
      <c r="BW13" s="333">
        <v>6</v>
      </c>
      <c r="BX13" s="333"/>
      <c r="BY13" s="348" t="s">
        <v>1807</v>
      </c>
      <c r="CA13" s="105">
        <v>7</v>
      </c>
      <c r="CB13" s="390" t="s">
        <v>1237</v>
      </c>
      <c r="CC13" s="333">
        <v>6</v>
      </c>
      <c r="CD13" s="333"/>
      <c r="CE13" s="348" t="s">
        <v>1807</v>
      </c>
      <c r="CF13" s="348"/>
      <c r="CG13" s="105">
        <v>7</v>
      </c>
      <c r="CH13" s="251" t="s">
        <v>1688</v>
      </c>
      <c r="CI13" s="15">
        <v>1</v>
      </c>
      <c r="CJ13" s="15">
        <v>1</v>
      </c>
      <c r="CK13" s="356" t="s">
        <v>1808</v>
      </c>
      <c r="CM13" s="105">
        <v>7</v>
      </c>
      <c r="CN13" s="252" t="s">
        <v>920</v>
      </c>
      <c r="CO13" s="20">
        <v>3</v>
      </c>
      <c r="CP13" s="20">
        <v>3</v>
      </c>
      <c r="CQ13" s="356" t="s">
        <v>1808</v>
      </c>
    </row>
    <row r="14" spans="1:95" ht="12.75">
      <c r="A14" s="119">
        <v>8</v>
      </c>
      <c r="B14" s="248" t="s">
        <v>1653</v>
      </c>
      <c r="C14" s="119">
        <v>1</v>
      </c>
      <c r="D14" s="119">
        <v>1</v>
      </c>
      <c r="E14" s="356" t="s">
        <v>1808</v>
      </c>
      <c r="F14" s="431"/>
      <c r="G14" s="119">
        <v>8</v>
      </c>
      <c r="H14" s="248" t="s">
        <v>1657</v>
      </c>
      <c r="I14" s="119">
        <v>1</v>
      </c>
      <c r="J14" s="119">
        <v>1</v>
      </c>
      <c r="K14" s="356" t="s">
        <v>1808</v>
      </c>
      <c r="M14" s="105">
        <v>8</v>
      </c>
      <c r="N14" s="252" t="s">
        <v>1663</v>
      </c>
      <c r="O14" s="20">
        <v>1</v>
      </c>
      <c r="P14" s="20">
        <v>1</v>
      </c>
      <c r="Q14" s="356" t="s">
        <v>1808</v>
      </c>
      <c r="S14" s="105">
        <v>8</v>
      </c>
      <c r="T14" s="131" t="s">
        <v>2049</v>
      </c>
      <c r="U14" s="15">
        <v>1</v>
      </c>
      <c r="V14" s="15">
        <v>1</v>
      </c>
      <c r="W14" s="356" t="s">
        <v>1808</v>
      </c>
      <c r="Y14" s="105">
        <v>8</v>
      </c>
      <c r="Z14" s="251" t="s">
        <v>45</v>
      </c>
      <c r="AA14" s="20">
        <v>1</v>
      </c>
      <c r="AB14" s="20">
        <v>1</v>
      </c>
      <c r="AC14" s="356" t="s">
        <v>1808</v>
      </c>
      <c r="AE14" s="105">
        <v>8</v>
      </c>
      <c r="AF14" s="251" t="s">
        <v>54</v>
      </c>
      <c r="AG14" s="20">
        <v>1</v>
      </c>
      <c r="AH14" s="20">
        <v>1</v>
      </c>
      <c r="AI14" s="356" t="s">
        <v>1808</v>
      </c>
      <c r="AK14" s="1">
        <v>8</v>
      </c>
      <c r="AL14" s="378" t="s">
        <v>442</v>
      </c>
      <c r="AM14" s="28">
        <v>6</v>
      </c>
      <c r="AN14" s="28"/>
      <c r="AO14" s="348" t="s">
        <v>1807</v>
      </c>
      <c r="AQ14" s="109">
        <v>8</v>
      </c>
      <c r="AR14" s="381" t="s">
        <v>444</v>
      </c>
      <c r="AS14" s="26">
        <v>6</v>
      </c>
      <c r="AU14" s="348" t="s">
        <v>1807</v>
      </c>
      <c r="AW14" s="119">
        <v>8</v>
      </c>
      <c r="AX14" s="384" t="s">
        <v>1670</v>
      </c>
      <c r="AY14" s="20">
        <v>1</v>
      </c>
      <c r="AZ14" s="20">
        <v>1</v>
      </c>
      <c r="BA14" s="356" t="s">
        <v>1808</v>
      </c>
      <c r="BC14" s="119">
        <v>8</v>
      </c>
      <c r="BD14" s="384" t="s">
        <v>1674</v>
      </c>
      <c r="BE14" s="20">
        <v>1</v>
      </c>
      <c r="BF14" s="20">
        <v>1</v>
      </c>
      <c r="BG14" s="356" t="s">
        <v>1808</v>
      </c>
      <c r="BH14" s="356"/>
      <c r="BI14" s="105">
        <v>8</v>
      </c>
      <c r="BJ14" s="388" t="s">
        <v>1719</v>
      </c>
      <c r="BK14" s="20">
        <v>1</v>
      </c>
      <c r="BL14" s="20">
        <v>1</v>
      </c>
      <c r="BM14" s="356" t="s">
        <v>1808</v>
      </c>
      <c r="BO14" s="105">
        <v>8</v>
      </c>
      <c r="BP14" s="388" t="s">
        <v>1720</v>
      </c>
      <c r="BQ14" s="20">
        <v>1</v>
      </c>
      <c r="BR14" s="20">
        <v>1</v>
      </c>
      <c r="BS14" s="356" t="s">
        <v>1808</v>
      </c>
      <c r="BT14" s="356"/>
      <c r="BU14" s="1">
        <v>8</v>
      </c>
      <c r="BV14" s="389" t="s">
        <v>1197</v>
      </c>
      <c r="BW14" s="333">
        <v>1</v>
      </c>
      <c r="BX14" s="333">
        <v>1</v>
      </c>
      <c r="BY14" s="356" t="s">
        <v>1808</v>
      </c>
      <c r="CA14" s="105">
        <v>8</v>
      </c>
      <c r="CB14" s="389" t="s">
        <v>1212</v>
      </c>
      <c r="CC14" s="333">
        <v>1</v>
      </c>
      <c r="CD14" s="333">
        <v>1</v>
      </c>
      <c r="CE14" s="356" t="s">
        <v>1808</v>
      </c>
      <c r="CF14" s="356"/>
      <c r="CG14" s="105">
        <v>8</v>
      </c>
      <c r="CH14" s="131" t="s">
        <v>2050</v>
      </c>
      <c r="CI14" s="15">
        <v>1</v>
      </c>
      <c r="CJ14" s="15">
        <v>1</v>
      </c>
      <c r="CK14" s="356" t="s">
        <v>1808</v>
      </c>
      <c r="CM14" s="105">
        <v>8</v>
      </c>
      <c r="CN14" s="252" t="s">
        <v>1681</v>
      </c>
      <c r="CO14" s="20">
        <v>1</v>
      </c>
      <c r="CP14" s="20">
        <v>1</v>
      </c>
      <c r="CQ14" s="356" t="s">
        <v>1808</v>
      </c>
    </row>
    <row r="15" spans="1:95" ht="12.75">
      <c r="A15" s="119">
        <v>9</v>
      </c>
      <c r="B15" s="248" t="s">
        <v>1651</v>
      </c>
      <c r="C15" s="119">
        <v>1</v>
      </c>
      <c r="D15" s="119">
        <v>1</v>
      </c>
      <c r="E15" s="356" t="s">
        <v>1808</v>
      </c>
      <c r="F15" s="431"/>
      <c r="G15" s="119">
        <v>9</v>
      </c>
      <c r="H15" s="248" t="s">
        <v>1658</v>
      </c>
      <c r="I15" s="119">
        <v>1</v>
      </c>
      <c r="J15" s="119">
        <v>1</v>
      </c>
      <c r="K15" s="356" t="s">
        <v>1808</v>
      </c>
      <c r="M15" s="105">
        <v>9</v>
      </c>
      <c r="N15" s="252" t="s">
        <v>2051</v>
      </c>
      <c r="O15" s="20">
        <v>1</v>
      </c>
      <c r="P15" s="20">
        <v>1</v>
      </c>
      <c r="Q15" s="356" t="s">
        <v>1808</v>
      </c>
      <c r="S15" s="105">
        <v>9</v>
      </c>
      <c r="T15" s="374" t="s">
        <v>299</v>
      </c>
      <c r="U15" s="15">
        <v>6</v>
      </c>
      <c r="V15" s="15"/>
      <c r="W15" s="348" t="s">
        <v>1807</v>
      </c>
      <c r="Y15" s="105">
        <v>9</v>
      </c>
      <c r="Z15" s="251" t="s">
        <v>46</v>
      </c>
      <c r="AA15" s="39">
        <v>1</v>
      </c>
      <c r="AB15" s="39">
        <v>1</v>
      </c>
      <c r="AC15" s="356" t="s">
        <v>1808</v>
      </c>
      <c r="AE15" s="105">
        <v>9</v>
      </c>
      <c r="AF15" s="251" t="s">
        <v>55</v>
      </c>
      <c r="AG15" s="39">
        <v>1</v>
      </c>
      <c r="AH15" s="39">
        <v>1</v>
      </c>
      <c r="AI15" s="356" t="s">
        <v>1808</v>
      </c>
      <c r="AL15" s="378"/>
      <c r="AM15" s="28"/>
      <c r="AN15" s="28"/>
      <c r="AR15" s="382"/>
      <c r="AW15" s="119">
        <v>9</v>
      </c>
      <c r="AX15" s="384" t="s">
        <v>1672</v>
      </c>
      <c r="AY15" s="20">
        <v>1</v>
      </c>
      <c r="AZ15" s="20">
        <v>1</v>
      </c>
      <c r="BA15" s="356" t="s">
        <v>1808</v>
      </c>
      <c r="BC15" s="119">
        <v>9</v>
      </c>
      <c r="BD15" s="384" t="s">
        <v>1675</v>
      </c>
      <c r="BE15" s="20">
        <v>1</v>
      </c>
      <c r="BF15" s="20">
        <v>1</v>
      </c>
      <c r="BG15" s="356" t="s">
        <v>1808</v>
      </c>
      <c r="BH15" s="356"/>
      <c r="BI15" s="105">
        <v>9</v>
      </c>
      <c r="BJ15" s="376" t="s">
        <v>665</v>
      </c>
      <c r="BK15" s="20">
        <v>6</v>
      </c>
      <c r="BL15" s="20"/>
      <c r="BM15" s="348" t="s">
        <v>1807</v>
      </c>
      <c r="BO15" s="105">
        <v>9</v>
      </c>
      <c r="BP15" s="376" t="s">
        <v>1517</v>
      </c>
      <c r="BQ15" s="20">
        <v>6</v>
      </c>
      <c r="BR15" s="20"/>
      <c r="BS15" s="348" t="s">
        <v>1807</v>
      </c>
      <c r="BT15" s="348"/>
      <c r="BU15" s="1">
        <v>9</v>
      </c>
      <c r="BV15" s="389" t="s">
        <v>1196</v>
      </c>
      <c r="BW15" s="338">
        <v>1</v>
      </c>
      <c r="BX15" s="338">
        <v>1</v>
      </c>
      <c r="BY15" s="356" t="s">
        <v>1808</v>
      </c>
      <c r="CA15" s="105">
        <v>9</v>
      </c>
      <c r="CB15" s="389" t="s">
        <v>1211</v>
      </c>
      <c r="CC15" s="338">
        <v>1</v>
      </c>
      <c r="CD15" s="338">
        <v>1</v>
      </c>
      <c r="CE15" s="356" t="s">
        <v>1808</v>
      </c>
      <c r="CF15" s="356"/>
      <c r="CG15" s="105">
        <v>9</v>
      </c>
      <c r="CH15" s="374" t="s">
        <v>921</v>
      </c>
      <c r="CI15" s="15">
        <v>6</v>
      </c>
      <c r="CJ15" s="15"/>
      <c r="CK15" s="352" t="s">
        <v>1807</v>
      </c>
      <c r="CM15" s="105">
        <v>9</v>
      </c>
      <c r="CN15" s="252" t="s">
        <v>2052</v>
      </c>
      <c r="CO15" s="20">
        <v>1</v>
      </c>
      <c r="CP15" s="20">
        <v>1</v>
      </c>
      <c r="CQ15" s="356" t="s">
        <v>1808</v>
      </c>
    </row>
    <row r="16" spans="1:95" ht="12.75">
      <c r="A16" s="119">
        <v>10</v>
      </c>
      <c r="B16" s="367" t="s">
        <v>2053</v>
      </c>
      <c r="C16" s="125">
        <v>6</v>
      </c>
      <c r="D16" s="125"/>
      <c r="E16" s="348" t="s">
        <v>1807</v>
      </c>
      <c r="F16" s="431"/>
      <c r="G16" s="119">
        <v>10</v>
      </c>
      <c r="H16" s="367" t="s">
        <v>2054</v>
      </c>
      <c r="I16" s="125">
        <v>6</v>
      </c>
      <c r="J16" s="125"/>
      <c r="K16" s="348" t="s">
        <v>1807</v>
      </c>
      <c r="M16" s="105">
        <v>10</v>
      </c>
      <c r="N16" s="372" t="s">
        <v>305</v>
      </c>
      <c r="O16" s="20">
        <v>6</v>
      </c>
      <c r="P16" s="20"/>
      <c r="Q16" s="348" t="s">
        <v>1807</v>
      </c>
      <c r="S16" s="105">
        <v>10</v>
      </c>
      <c r="T16" s="374" t="s">
        <v>303</v>
      </c>
      <c r="U16" s="15">
        <v>6</v>
      </c>
      <c r="V16" s="15"/>
      <c r="W16" s="348" t="s">
        <v>1807</v>
      </c>
      <c r="Y16" s="105">
        <v>10</v>
      </c>
      <c r="Z16" s="372" t="s">
        <v>1041</v>
      </c>
      <c r="AA16" s="39">
        <v>6</v>
      </c>
      <c r="AB16" s="39"/>
      <c r="AC16" s="348" t="s">
        <v>1807</v>
      </c>
      <c r="AE16" s="105">
        <v>10</v>
      </c>
      <c r="AF16" s="376" t="s">
        <v>1038</v>
      </c>
      <c r="AG16" s="39">
        <v>6</v>
      </c>
      <c r="AH16" s="39"/>
      <c r="AI16" s="348" t="s">
        <v>1807</v>
      </c>
      <c r="AL16" s="378"/>
      <c r="AM16" s="28"/>
      <c r="AN16" s="28"/>
      <c r="AR16" s="382"/>
      <c r="AW16" s="119">
        <v>10</v>
      </c>
      <c r="AX16" s="384" t="s">
        <v>1671</v>
      </c>
      <c r="AY16" s="20">
        <v>1</v>
      </c>
      <c r="AZ16" s="20">
        <v>1</v>
      </c>
      <c r="BA16" s="356" t="s">
        <v>1808</v>
      </c>
      <c r="BC16" s="119">
        <v>10</v>
      </c>
      <c r="BD16" s="384" t="s">
        <v>1676</v>
      </c>
      <c r="BE16" s="20">
        <v>1</v>
      </c>
      <c r="BF16" s="20">
        <v>1</v>
      </c>
      <c r="BG16" s="356" t="s">
        <v>1808</v>
      </c>
      <c r="BH16" s="356"/>
      <c r="BI16" s="105">
        <v>10</v>
      </c>
      <c r="BJ16" s="388" t="s">
        <v>1505</v>
      </c>
      <c r="BK16" s="20">
        <v>3</v>
      </c>
      <c r="BL16" s="20">
        <v>3</v>
      </c>
      <c r="BM16" s="356" t="s">
        <v>1808</v>
      </c>
      <c r="BO16" s="105">
        <v>10</v>
      </c>
      <c r="BP16" s="388" t="s">
        <v>1518</v>
      </c>
      <c r="BQ16" s="20">
        <v>3</v>
      </c>
      <c r="BR16" s="20">
        <v>3</v>
      </c>
      <c r="BS16" s="356" t="s">
        <v>1808</v>
      </c>
      <c r="BT16" s="356"/>
      <c r="BU16" s="1">
        <v>10</v>
      </c>
      <c r="BV16" s="389" t="s">
        <v>1156</v>
      </c>
      <c r="BW16" s="338">
        <v>1</v>
      </c>
      <c r="BX16" s="338">
        <v>1</v>
      </c>
      <c r="BY16" s="356" t="s">
        <v>1808</v>
      </c>
      <c r="CA16" s="105">
        <v>10</v>
      </c>
      <c r="CB16" s="389" t="s">
        <v>1157</v>
      </c>
      <c r="CC16" s="338">
        <v>1</v>
      </c>
      <c r="CD16" s="338">
        <v>1</v>
      </c>
      <c r="CE16" s="356" t="s">
        <v>1808</v>
      </c>
      <c r="CF16" s="356"/>
      <c r="CG16" s="105">
        <v>10</v>
      </c>
      <c r="CH16" s="374" t="s">
        <v>924</v>
      </c>
      <c r="CI16" s="15">
        <v>6</v>
      </c>
      <c r="CJ16" s="15"/>
      <c r="CK16" s="352" t="s">
        <v>1807</v>
      </c>
      <c r="CM16" s="105">
        <v>10</v>
      </c>
      <c r="CN16" s="372" t="s">
        <v>926</v>
      </c>
      <c r="CO16" s="20">
        <v>6</v>
      </c>
      <c r="CP16" s="20"/>
      <c r="CQ16" s="352" t="s">
        <v>1807</v>
      </c>
    </row>
    <row r="17" spans="1:95" ht="12.75">
      <c r="A17" s="119">
        <v>11</v>
      </c>
      <c r="B17" s="248" t="s">
        <v>1650</v>
      </c>
      <c r="C17" s="119">
        <v>1</v>
      </c>
      <c r="D17" s="119">
        <v>1</v>
      </c>
      <c r="E17" s="356" t="s">
        <v>1808</v>
      </c>
      <c r="F17" s="431"/>
      <c r="G17" s="119">
        <v>11</v>
      </c>
      <c r="H17" s="248" t="s">
        <v>1659</v>
      </c>
      <c r="I17" s="119">
        <v>1</v>
      </c>
      <c r="J17" s="119">
        <v>1</v>
      </c>
      <c r="K17" s="356" t="s">
        <v>1808</v>
      </c>
      <c r="M17" s="105">
        <v>11</v>
      </c>
      <c r="N17" s="372" t="s">
        <v>307</v>
      </c>
      <c r="O17" s="20">
        <v>6</v>
      </c>
      <c r="P17" s="20"/>
      <c r="Q17" s="348" t="s">
        <v>1807</v>
      </c>
      <c r="S17" s="105">
        <v>11</v>
      </c>
      <c r="T17" s="131" t="s">
        <v>1667</v>
      </c>
      <c r="U17" s="15">
        <v>1</v>
      </c>
      <c r="V17" s="15">
        <v>1</v>
      </c>
      <c r="W17" s="356" t="s">
        <v>1808</v>
      </c>
      <c r="Y17" s="105">
        <v>11</v>
      </c>
      <c r="Z17" s="373" t="s">
        <v>1272</v>
      </c>
      <c r="AA17" s="333">
        <v>1</v>
      </c>
      <c r="AB17" s="333">
        <v>1</v>
      </c>
      <c r="AC17" s="356" t="s">
        <v>1808</v>
      </c>
      <c r="AE17" s="105">
        <v>11</v>
      </c>
      <c r="AF17" s="373" t="s">
        <v>1689</v>
      </c>
      <c r="AG17" s="333">
        <v>1</v>
      </c>
      <c r="AH17" s="333">
        <v>1</v>
      </c>
      <c r="AI17" s="356" t="s">
        <v>1808</v>
      </c>
      <c r="AK17" s="1">
        <v>9</v>
      </c>
      <c r="AL17" s="379" t="s">
        <v>446</v>
      </c>
      <c r="AM17" s="28">
        <v>6</v>
      </c>
      <c r="AN17" s="28"/>
      <c r="AO17" s="348" t="s">
        <v>1807</v>
      </c>
      <c r="AQ17" s="109">
        <v>9</v>
      </c>
      <c r="AR17" s="383" t="s">
        <v>448</v>
      </c>
      <c r="AS17" s="28">
        <v>6</v>
      </c>
      <c r="AT17" s="28"/>
      <c r="AU17" s="348" t="s">
        <v>1807</v>
      </c>
      <c r="AV17" s="430"/>
      <c r="AW17" s="119">
        <v>11</v>
      </c>
      <c r="AX17" s="374" t="s">
        <v>540</v>
      </c>
      <c r="AY17" s="15">
        <v>6</v>
      </c>
      <c r="AZ17" s="15"/>
      <c r="BA17" s="348" t="s">
        <v>1807</v>
      </c>
      <c r="BC17" s="119">
        <v>11</v>
      </c>
      <c r="BD17" s="374" t="s">
        <v>541</v>
      </c>
      <c r="BE17" s="15">
        <v>6</v>
      </c>
      <c r="BF17" s="15"/>
      <c r="BG17" s="348" t="s">
        <v>1807</v>
      </c>
      <c r="BH17" s="348"/>
      <c r="BI17" s="105">
        <v>11</v>
      </c>
      <c r="BJ17" s="376" t="s">
        <v>668</v>
      </c>
      <c r="BK17" s="20">
        <v>6</v>
      </c>
      <c r="BL17" s="20"/>
      <c r="BM17" s="348" t="s">
        <v>1807</v>
      </c>
      <c r="BO17" s="105">
        <v>11</v>
      </c>
      <c r="BP17" s="376" t="s">
        <v>1519</v>
      </c>
      <c r="BQ17" s="20">
        <v>6</v>
      </c>
      <c r="BR17" s="20"/>
      <c r="BS17" s="348" t="s">
        <v>1807</v>
      </c>
      <c r="BT17" s="348"/>
      <c r="BU17" s="1">
        <v>11</v>
      </c>
      <c r="BV17" s="389" t="s">
        <v>1155</v>
      </c>
      <c r="BW17" s="338">
        <v>1</v>
      </c>
      <c r="BX17" s="338">
        <v>1</v>
      </c>
      <c r="BY17" s="356" t="s">
        <v>1808</v>
      </c>
      <c r="CA17" s="105">
        <v>11</v>
      </c>
      <c r="CB17" s="389" t="s">
        <v>1158</v>
      </c>
      <c r="CC17" s="338">
        <v>1</v>
      </c>
      <c r="CD17" s="338">
        <v>1</v>
      </c>
      <c r="CE17" s="356" t="s">
        <v>1808</v>
      </c>
      <c r="CF17" s="356"/>
      <c r="CG17" s="105">
        <v>11</v>
      </c>
      <c r="CH17" s="131" t="s">
        <v>1684</v>
      </c>
      <c r="CI17" s="15">
        <v>1</v>
      </c>
      <c r="CJ17" s="15">
        <v>1</v>
      </c>
      <c r="CK17" s="356" t="s">
        <v>1808</v>
      </c>
      <c r="CM17" s="105">
        <v>11</v>
      </c>
      <c r="CN17" s="372" t="s">
        <v>928</v>
      </c>
      <c r="CO17" s="20">
        <v>6</v>
      </c>
      <c r="CP17" s="20"/>
      <c r="CQ17" s="352" t="s">
        <v>1807</v>
      </c>
    </row>
    <row r="18" spans="1:95" ht="12.75">
      <c r="A18" s="119">
        <v>12</v>
      </c>
      <c r="B18" s="367" t="s">
        <v>149</v>
      </c>
      <c r="C18" s="125">
        <v>6</v>
      </c>
      <c r="D18" s="125"/>
      <c r="E18" s="348" t="s">
        <v>1807</v>
      </c>
      <c r="F18" s="431"/>
      <c r="G18" s="119">
        <v>12</v>
      </c>
      <c r="H18" s="367" t="s">
        <v>151</v>
      </c>
      <c r="I18" s="125">
        <v>6</v>
      </c>
      <c r="J18" s="125"/>
      <c r="K18" s="348" t="s">
        <v>1807</v>
      </c>
      <c r="M18" s="105">
        <v>12</v>
      </c>
      <c r="N18" s="252" t="s">
        <v>1380</v>
      </c>
      <c r="O18" s="20">
        <v>3</v>
      </c>
      <c r="P18" s="20">
        <v>3</v>
      </c>
      <c r="Q18" s="356" t="s">
        <v>1808</v>
      </c>
      <c r="S18" s="105">
        <v>12</v>
      </c>
      <c r="T18" s="374" t="s">
        <v>291</v>
      </c>
      <c r="U18" s="15">
        <v>6</v>
      </c>
      <c r="V18" s="15"/>
      <c r="W18" s="348" t="s">
        <v>1807</v>
      </c>
      <c r="Y18" s="105">
        <v>12</v>
      </c>
      <c r="Z18" s="373" t="s">
        <v>1273</v>
      </c>
      <c r="AA18" s="39">
        <v>1</v>
      </c>
      <c r="AB18" s="39">
        <v>1</v>
      </c>
      <c r="AC18" s="356" t="s">
        <v>1808</v>
      </c>
      <c r="AE18" s="105">
        <v>12</v>
      </c>
      <c r="AF18" s="373" t="s">
        <v>1290</v>
      </c>
      <c r="AG18" s="39">
        <v>1</v>
      </c>
      <c r="AH18" s="39">
        <v>1</v>
      </c>
      <c r="AI18" s="356" t="s">
        <v>1808</v>
      </c>
      <c r="AK18" s="1">
        <v>10</v>
      </c>
      <c r="AL18" s="379" t="s">
        <v>450</v>
      </c>
      <c r="AM18" s="28">
        <v>6</v>
      </c>
      <c r="AN18" s="28"/>
      <c r="AO18" s="348" t="s">
        <v>1807</v>
      </c>
      <c r="AQ18" s="109">
        <v>10</v>
      </c>
      <c r="AR18" s="383" t="s">
        <v>452</v>
      </c>
      <c r="AS18" s="28">
        <v>6</v>
      </c>
      <c r="AT18" s="28"/>
      <c r="AU18" s="348" t="s">
        <v>1807</v>
      </c>
      <c r="AV18" s="430"/>
      <c r="AW18" s="119">
        <v>12</v>
      </c>
      <c r="AX18" s="371" t="s">
        <v>2055</v>
      </c>
      <c r="AY18" s="15">
        <v>2</v>
      </c>
      <c r="AZ18" s="15"/>
      <c r="BA18" s="369" t="s">
        <v>1809</v>
      </c>
      <c r="BC18" s="119">
        <v>12</v>
      </c>
      <c r="BD18" s="371" t="s">
        <v>2056</v>
      </c>
      <c r="BE18" s="15">
        <v>2</v>
      </c>
      <c r="BF18" s="15"/>
      <c r="BG18" s="369" t="s">
        <v>1809</v>
      </c>
      <c r="BH18" s="354"/>
      <c r="BI18" s="105">
        <v>12</v>
      </c>
      <c r="BJ18" s="388" t="s">
        <v>1495</v>
      </c>
      <c r="BK18" s="20">
        <v>2</v>
      </c>
      <c r="BL18" s="20">
        <v>2</v>
      </c>
      <c r="BM18" s="356" t="s">
        <v>1808</v>
      </c>
      <c r="BO18" s="105">
        <v>12</v>
      </c>
      <c r="BP18" s="388" t="s">
        <v>2057</v>
      </c>
      <c r="BQ18" s="20">
        <v>2</v>
      </c>
      <c r="BR18" s="20">
        <v>2</v>
      </c>
      <c r="BS18" s="356" t="s">
        <v>1808</v>
      </c>
      <c r="BT18" s="356"/>
      <c r="BU18" s="1">
        <v>12</v>
      </c>
      <c r="BV18" s="389" t="s">
        <v>1193</v>
      </c>
      <c r="BW18" s="338">
        <v>1</v>
      </c>
      <c r="BX18" s="338">
        <v>1</v>
      </c>
      <c r="BY18" s="356" t="s">
        <v>1808</v>
      </c>
      <c r="CA18" s="105">
        <v>12</v>
      </c>
      <c r="CB18" s="389" t="s">
        <v>1214</v>
      </c>
      <c r="CC18" s="338">
        <v>1</v>
      </c>
      <c r="CD18" s="338">
        <v>1</v>
      </c>
      <c r="CE18" s="356" t="s">
        <v>1808</v>
      </c>
      <c r="CF18" s="356"/>
      <c r="CG18" s="105">
        <v>12</v>
      </c>
      <c r="CH18" s="374" t="s">
        <v>1566</v>
      </c>
      <c r="CI18" s="15">
        <v>6</v>
      </c>
      <c r="CJ18" s="15"/>
      <c r="CK18" s="352" t="s">
        <v>1807</v>
      </c>
      <c r="CM18" s="105">
        <v>12</v>
      </c>
      <c r="CN18" s="252" t="s">
        <v>68</v>
      </c>
      <c r="CO18" s="20">
        <v>3</v>
      </c>
      <c r="CP18" s="20">
        <v>3</v>
      </c>
      <c r="CQ18" s="356" t="s">
        <v>1808</v>
      </c>
    </row>
    <row r="19" spans="1:95" ht="12.75">
      <c r="A19" s="119">
        <v>13</v>
      </c>
      <c r="B19" s="367" t="s">
        <v>153</v>
      </c>
      <c r="C19" s="125">
        <v>6</v>
      </c>
      <c r="D19" s="125"/>
      <c r="E19" s="348" t="s">
        <v>1807</v>
      </c>
      <c r="F19" s="431"/>
      <c r="G19" s="119">
        <v>13</v>
      </c>
      <c r="H19" s="367" t="s">
        <v>155</v>
      </c>
      <c r="I19" s="125">
        <v>6</v>
      </c>
      <c r="J19" s="125"/>
      <c r="K19" s="348" t="s">
        <v>1807</v>
      </c>
      <c r="M19" s="105">
        <v>13</v>
      </c>
      <c r="N19" s="252" t="s">
        <v>1382</v>
      </c>
      <c r="O19" s="20">
        <v>3</v>
      </c>
      <c r="P19" s="20">
        <v>3</v>
      </c>
      <c r="Q19" s="356" t="s">
        <v>1808</v>
      </c>
      <c r="S19" s="105">
        <v>13</v>
      </c>
      <c r="T19" s="374" t="s">
        <v>310</v>
      </c>
      <c r="U19" s="15">
        <v>6</v>
      </c>
      <c r="V19" s="15"/>
      <c r="W19" s="348" t="s">
        <v>1807</v>
      </c>
      <c r="Y19" s="105">
        <v>13</v>
      </c>
      <c r="Z19" s="373" t="s">
        <v>1274</v>
      </c>
      <c r="AA19" s="39">
        <v>1</v>
      </c>
      <c r="AB19" s="39">
        <v>1</v>
      </c>
      <c r="AC19" s="356" t="s">
        <v>1808</v>
      </c>
      <c r="AE19" s="105">
        <v>13</v>
      </c>
      <c r="AF19" s="373" t="s">
        <v>1291</v>
      </c>
      <c r="AG19" s="39">
        <v>1</v>
      </c>
      <c r="AH19" s="39">
        <v>1</v>
      </c>
      <c r="AI19" s="356" t="s">
        <v>1808</v>
      </c>
      <c r="AK19" s="1">
        <v>11</v>
      </c>
      <c r="AL19" s="379" t="s">
        <v>454</v>
      </c>
      <c r="AM19" s="28">
        <v>6</v>
      </c>
      <c r="AN19" s="28"/>
      <c r="AO19" s="348" t="s">
        <v>1807</v>
      </c>
      <c r="AQ19" s="109">
        <v>11</v>
      </c>
      <c r="AR19" s="383" t="s">
        <v>456</v>
      </c>
      <c r="AS19" s="28">
        <v>6</v>
      </c>
      <c r="AT19" s="28"/>
      <c r="AU19" s="348" t="s">
        <v>1807</v>
      </c>
      <c r="AV19" s="430"/>
      <c r="AW19" s="119">
        <v>13</v>
      </c>
      <c r="AX19" s="384" t="s">
        <v>542</v>
      </c>
      <c r="AY19" s="15">
        <v>1</v>
      </c>
      <c r="AZ19" s="15">
        <v>1</v>
      </c>
      <c r="BA19" s="356" t="s">
        <v>1808</v>
      </c>
      <c r="BC19" s="119">
        <v>13</v>
      </c>
      <c r="BD19" s="384" t="s">
        <v>1677</v>
      </c>
      <c r="BE19" s="15">
        <v>1</v>
      </c>
      <c r="BF19" s="15">
        <v>1</v>
      </c>
      <c r="BG19" s="356" t="s">
        <v>1808</v>
      </c>
      <c r="BH19" s="356"/>
      <c r="BI19" s="105">
        <v>13</v>
      </c>
      <c r="BJ19" s="376" t="s">
        <v>675</v>
      </c>
      <c r="BK19" s="39">
        <v>6</v>
      </c>
      <c r="BL19" s="39"/>
      <c r="BM19" s="348" t="s">
        <v>1807</v>
      </c>
      <c r="BO19" s="105">
        <v>13</v>
      </c>
      <c r="BP19" s="376" t="s">
        <v>1520</v>
      </c>
      <c r="BQ19" s="39">
        <v>6</v>
      </c>
      <c r="BR19" s="39"/>
      <c r="BS19" s="348" t="s">
        <v>1807</v>
      </c>
      <c r="BT19" s="348"/>
      <c r="BU19" s="1">
        <v>13</v>
      </c>
      <c r="BV19" s="389" t="s">
        <v>1192</v>
      </c>
      <c r="BW19" s="333">
        <v>1</v>
      </c>
      <c r="BX19" s="333">
        <v>1</v>
      </c>
      <c r="BY19" s="356" t="s">
        <v>1808</v>
      </c>
      <c r="CA19" s="105">
        <v>13</v>
      </c>
      <c r="CB19" s="389" t="s">
        <v>1213</v>
      </c>
      <c r="CC19" s="333">
        <v>1</v>
      </c>
      <c r="CD19" s="333">
        <v>1</v>
      </c>
      <c r="CE19" s="356" t="s">
        <v>1808</v>
      </c>
      <c r="CF19" s="356"/>
      <c r="CG19" s="105">
        <v>13</v>
      </c>
      <c r="CH19" s="374" t="s">
        <v>930</v>
      </c>
      <c r="CI19" s="15">
        <v>6</v>
      </c>
      <c r="CJ19" s="15"/>
      <c r="CK19" s="352" t="s">
        <v>1807</v>
      </c>
      <c r="CM19" s="105">
        <v>13</v>
      </c>
      <c r="CN19" s="252" t="s">
        <v>69</v>
      </c>
      <c r="CO19" s="20">
        <v>3</v>
      </c>
      <c r="CP19" s="20">
        <v>3</v>
      </c>
      <c r="CQ19" s="356" t="s">
        <v>1808</v>
      </c>
    </row>
    <row r="20" spans="1:95" ht="12.75">
      <c r="A20" s="119">
        <v>14</v>
      </c>
      <c r="B20" s="203" t="s">
        <v>2058</v>
      </c>
      <c r="C20" s="123">
        <v>2</v>
      </c>
      <c r="D20" s="123"/>
      <c r="E20" s="369" t="s">
        <v>1809</v>
      </c>
      <c r="G20" s="119">
        <v>14</v>
      </c>
      <c r="H20" s="203" t="s">
        <v>2059</v>
      </c>
      <c r="I20" s="123">
        <v>2</v>
      </c>
      <c r="J20" s="123"/>
      <c r="K20" s="369" t="s">
        <v>1809</v>
      </c>
      <c r="M20" s="119">
        <v>14</v>
      </c>
      <c r="N20" s="367" t="s">
        <v>159</v>
      </c>
      <c r="O20" s="125">
        <v>6</v>
      </c>
      <c r="P20" s="125"/>
      <c r="Q20" s="348" t="s">
        <v>1807</v>
      </c>
      <c r="R20" s="430"/>
      <c r="S20" s="105">
        <v>14</v>
      </c>
      <c r="T20" s="252" t="s">
        <v>1583</v>
      </c>
      <c r="U20" s="20">
        <v>6</v>
      </c>
      <c r="V20" s="20">
        <v>6</v>
      </c>
      <c r="W20" s="356" t="s">
        <v>1808</v>
      </c>
      <c r="Y20" s="105">
        <v>14</v>
      </c>
      <c r="Z20" s="373" t="s">
        <v>1042</v>
      </c>
      <c r="AA20" s="39">
        <v>1</v>
      </c>
      <c r="AB20" s="39">
        <v>1</v>
      </c>
      <c r="AC20" s="356" t="s">
        <v>1808</v>
      </c>
      <c r="AE20" s="105">
        <v>14</v>
      </c>
      <c r="AF20" s="373" t="s">
        <v>1044</v>
      </c>
      <c r="AG20" s="39">
        <v>1</v>
      </c>
      <c r="AH20" s="39">
        <v>1</v>
      </c>
      <c r="AI20" s="356" t="s">
        <v>1808</v>
      </c>
      <c r="AJ20" s="431"/>
      <c r="AK20" s="1">
        <v>12</v>
      </c>
      <c r="AL20" s="379" t="s">
        <v>458</v>
      </c>
      <c r="AM20" s="28">
        <v>6</v>
      </c>
      <c r="AN20" s="28"/>
      <c r="AO20" s="348" t="s">
        <v>1807</v>
      </c>
      <c r="AQ20" s="109">
        <v>12</v>
      </c>
      <c r="AR20" s="383" t="s">
        <v>460</v>
      </c>
      <c r="AS20" s="28">
        <v>6</v>
      </c>
      <c r="AT20" s="28"/>
      <c r="AU20" s="348" t="s">
        <v>1807</v>
      </c>
      <c r="AV20" s="430"/>
      <c r="AW20" s="119">
        <v>14</v>
      </c>
      <c r="AX20" s="374" t="s">
        <v>545</v>
      </c>
      <c r="AY20" s="15">
        <v>6</v>
      </c>
      <c r="AZ20" s="15"/>
      <c r="BA20" s="348" t="s">
        <v>1807</v>
      </c>
      <c r="BC20" s="119">
        <v>14</v>
      </c>
      <c r="BD20" s="374" t="s">
        <v>1341</v>
      </c>
      <c r="BE20" s="15">
        <v>6</v>
      </c>
      <c r="BF20" s="15"/>
      <c r="BG20" s="348" t="s">
        <v>1807</v>
      </c>
      <c r="BH20" s="348"/>
      <c r="BI20" s="105">
        <v>14</v>
      </c>
      <c r="BJ20" s="376" t="s">
        <v>2060</v>
      </c>
      <c r="BK20" s="39">
        <v>6</v>
      </c>
      <c r="BL20" s="39"/>
      <c r="BM20" s="348" t="s">
        <v>1807</v>
      </c>
      <c r="BO20" s="105">
        <v>14</v>
      </c>
      <c r="BP20" s="376" t="s">
        <v>2061</v>
      </c>
      <c r="BQ20" s="39">
        <v>6</v>
      </c>
      <c r="BR20" s="39"/>
      <c r="BS20" s="348" t="s">
        <v>1807</v>
      </c>
      <c r="BT20" s="348"/>
      <c r="BU20" s="1">
        <v>14</v>
      </c>
      <c r="BV20" s="390" t="s">
        <v>1229</v>
      </c>
      <c r="BW20" s="333">
        <v>6</v>
      </c>
      <c r="BX20" s="333"/>
      <c r="BY20" s="348" t="s">
        <v>1807</v>
      </c>
      <c r="CA20" s="105">
        <v>14</v>
      </c>
      <c r="CB20" s="390" t="s">
        <v>1238</v>
      </c>
      <c r="CC20" s="333">
        <v>6</v>
      </c>
      <c r="CD20" s="333"/>
      <c r="CE20" s="348" t="s">
        <v>1807</v>
      </c>
      <c r="CF20" s="348"/>
      <c r="CG20" s="105">
        <v>14</v>
      </c>
      <c r="CH20" s="131" t="s">
        <v>1620</v>
      </c>
      <c r="CI20" s="15">
        <v>6</v>
      </c>
      <c r="CJ20" s="20">
        <v>6</v>
      </c>
      <c r="CK20" s="356" t="s">
        <v>1808</v>
      </c>
      <c r="CM20" s="105">
        <v>14</v>
      </c>
      <c r="CN20" s="372" t="s">
        <v>2062</v>
      </c>
      <c r="CO20" s="20">
        <v>6</v>
      </c>
      <c r="CP20" s="20"/>
      <c r="CQ20" s="352" t="s">
        <v>1807</v>
      </c>
    </row>
    <row r="21" spans="1:95" ht="12.75">
      <c r="A21" s="119">
        <v>15</v>
      </c>
      <c r="B21" s="203" t="s">
        <v>2063</v>
      </c>
      <c r="C21" s="123">
        <v>2</v>
      </c>
      <c r="D21" s="123"/>
      <c r="E21" s="369" t="s">
        <v>1809</v>
      </c>
      <c r="G21" s="119">
        <v>15</v>
      </c>
      <c r="H21" s="203" t="s">
        <v>2064</v>
      </c>
      <c r="I21" s="123">
        <v>2</v>
      </c>
      <c r="J21" s="123"/>
      <c r="K21" s="369" t="s">
        <v>1809</v>
      </c>
      <c r="M21" s="105">
        <v>15</v>
      </c>
      <c r="N21" s="372" t="s">
        <v>316</v>
      </c>
      <c r="O21" s="20">
        <v>6</v>
      </c>
      <c r="P21" s="20"/>
      <c r="Q21" s="348" t="s">
        <v>1807</v>
      </c>
      <c r="S21" s="105">
        <v>15</v>
      </c>
      <c r="T21" s="372" t="s">
        <v>314</v>
      </c>
      <c r="U21" s="20">
        <v>6</v>
      </c>
      <c r="V21" s="20"/>
      <c r="W21" s="348" t="s">
        <v>1807</v>
      </c>
      <c r="Y21" s="105">
        <v>15</v>
      </c>
      <c r="Z21" s="251" t="s">
        <v>47</v>
      </c>
      <c r="AA21" s="20">
        <v>1</v>
      </c>
      <c r="AB21" s="20">
        <v>1</v>
      </c>
      <c r="AC21" s="356" t="s">
        <v>1808</v>
      </c>
      <c r="AE21" s="105">
        <v>15</v>
      </c>
      <c r="AF21" s="251" t="s">
        <v>56</v>
      </c>
      <c r="AG21" s="20">
        <v>1</v>
      </c>
      <c r="AH21" s="20">
        <v>1</v>
      </c>
      <c r="AI21" s="356" t="s">
        <v>1808</v>
      </c>
      <c r="AK21" s="1">
        <v>13</v>
      </c>
      <c r="AL21" s="379" t="s">
        <v>462</v>
      </c>
      <c r="AM21" s="28">
        <v>6</v>
      </c>
      <c r="AN21" s="28"/>
      <c r="AO21" s="348" t="s">
        <v>1807</v>
      </c>
      <c r="AQ21" s="109">
        <v>13</v>
      </c>
      <c r="AR21" s="383" t="s">
        <v>464</v>
      </c>
      <c r="AS21" s="28">
        <v>6</v>
      </c>
      <c r="AT21" s="28"/>
      <c r="AU21" s="348" t="s">
        <v>1807</v>
      </c>
      <c r="AV21" s="430"/>
      <c r="AW21" s="119">
        <v>15</v>
      </c>
      <c r="AX21" s="371" t="s">
        <v>2065</v>
      </c>
      <c r="AY21" s="20">
        <v>2</v>
      </c>
      <c r="AZ21" s="20"/>
      <c r="BA21" s="369" t="s">
        <v>1809</v>
      </c>
      <c r="BC21" s="119">
        <v>15</v>
      </c>
      <c r="BD21" s="371" t="s">
        <v>2066</v>
      </c>
      <c r="BE21" s="20">
        <v>2</v>
      </c>
      <c r="BF21" s="20"/>
      <c r="BG21" s="369" t="s">
        <v>1809</v>
      </c>
      <c r="BH21" s="354"/>
      <c r="BI21" s="105">
        <v>15</v>
      </c>
      <c r="BJ21" s="376" t="s">
        <v>680</v>
      </c>
      <c r="BK21" s="39">
        <v>6</v>
      </c>
      <c r="BL21" s="39"/>
      <c r="BM21" s="348" t="s">
        <v>1807</v>
      </c>
      <c r="BO21" s="105">
        <v>15</v>
      </c>
      <c r="BP21" s="376" t="s">
        <v>1521</v>
      </c>
      <c r="BQ21" s="39">
        <v>6</v>
      </c>
      <c r="BR21" s="39"/>
      <c r="BS21" s="348" t="s">
        <v>1807</v>
      </c>
      <c r="BT21" s="348"/>
      <c r="BU21" s="1">
        <v>15</v>
      </c>
      <c r="BV21" s="389" t="s">
        <v>1164</v>
      </c>
      <c r="BW21" s="333">
        <v>1</v>
      </c>
      <c r="BX21" s="333">
        <v>1</v>
      </c>
      <c r="BY21" s="356" t="s">
        <v>1808</v>
      </c>
      <c r="CA21" s="105">
        <v>15</v>
      </c>
      <c r="CB21" s="389" t="s">
        <v>1159</v>
      </c>
      <c r="CC21" s="333">
        <v>1</v>
      </c>
      <c r="CD21" s="333">
        <v>1</v>
      </c>
      <c r="CE21" s="356" t="s">
        <v>1808</v>
      </c>
      <c r="CF21" s="356"/>
      <c r="CG21" s="105">
        <v>15</v>
      </c>
      <c r="CH21" s="374" t="s">
        <v>933</v>
      </c>
      <c r="CI21" s="15">
        <v>6</v>
      </c>
      <c r="CJ21" s="15"/>
      <c r="CK21" s="352" t="s">
        <v>1807</v>
      </c>
      <c r="CM21" s="105">
        <v>15</v>
      </c>
      <c r="CN21" s="372" t="s">
        <v>938</v>
      </c>
      <c r="CO21" s="20">
        <v>6</v>
      </c>
      <c r="CP21" s="20"/>
      <c r="CQ21" s="352" t="s">
        <v>1807</v>
      </c>
    </row>
    <row r="22" spans="1:95" ht="12.75">
      <c r="A22" s="119">
        <v>16</v>
      </c>
      <c r="B22" s="367" t="s">
        <v>157</v>
      </c>
      <c r="C22" s="125">
        <v>6</v>
      </c>
      <c r="D22" s="125"/>
      <c r="E22" s="348" t="s">
        <v>1807</v>
      </c>
      <c r="F22" s="431"/>
      <c r="G22" s="119">
        <v>16</v>
      </c>
      <c r="H22" s="367" t="s">
        <v>159</v>
      </c>
      <c r="I22" s="125">
        <v>6</v>
      </c>
      <c r="J22" s="125"/>
      <c r="K22" s="348" t="s">
        <v>1807</v>
      </c>
      <c r="M22" s="105">
        <v>16</v>
      </c>
      <c r="N22" s="252" t="s">
        <v>1581</v>
      </c>
      <c r="O22" s="20">
        <v>6</v>
      </c>
      <c r="P22" s="20">
        <v>6</v>
      </c>
      <c r="Q22" s="356" t="s">
        <v>1808</v>
      </c>
      <c r="S22" s="105">
        <v>16</v>
      </c>
      <c r="T22" s="372" t="s">
        <v>318</v>
      </c>
      <c r="U22" s="20">
        <v>6</v>
      </c>
      <c r="V22" s="20"/>
      <c r="W22" s="348" t="s">
        <v>1807</v>
      </c>
      <c r="Y22" s="105">
        <v>16</v>
      </c>
      <c r="Z22" s="251" t="s">
        <v>48</v>
      </c>
      <c r="AA22" s="39">
        <v>1</v>
      </c>
      <c r="AB22" s="39">
        <v>1</v>
      </c>
      <c r="AC22" s="356" t="s">
        <v>1808</v>
      </c>
      <c r="AE22" s="105">
        <v>16</v>
      </c>
      <c r="AF22" s="251" t="s">
        <v>57</v>
      </c>
      <c r="AG22" s="39">
        <v>1</v>
      </c>
      <c r="AH22" s="39">
        <v>1</v>
      </c>
      <c r="AI22" s="356" t="s">
        <v>1808</v>
      </c>
      <c r="AK22" s="1">
        <v>14</v>
      </c>
      <c r="AL22" s="379" t="s">
        <v>466</v>
      </c>
      <c r="AM22" s="28">
        <v>6</v>
      </c>
      <c r="AN22" s="28"/>
      <c r="AO22" s="348" t="s">
        <v>1807</v>
      </c>
      <c r="AQ22" s="109">
        <v>14</v>
      </c>
      <c r="AR22" s="383" t="s">
        <v>468</v>
      </c>
      <c r="AS22" s="28">
        <v>6</v>
      </c>
      <c r="AT22" s="28"/>
      <c r="AU22" s="348" t="s">
        <v>1807</v>
      </c>
      <c r="AV22" s="430"/>
      <c r="AW22" s="119">
        <v>16</v>
      </c>
      <c r="AX22" s="374" t="s">
        <v>549</v>
      </c>
      <c r="AY22" s="15">
        <v>6</v>
      </c>
      <c r="AZ22" s="15"/>
      <c r="BA22" s="348" t="s">
        <v>1807</v>
      </c>
      <c r="BC22" s="119">
        <v>16</v>
      </c>
      <c r="BD22" s="374" t="s">
        <v>547</v>
      </c>
      <c r="BE22" s="15">
        <v>6</v>
      </c>
      <c r="BF22" s="15"/>
      <c r="BG22" s="348" t="s">
        <v>1807</v>
      </c>
      <c r="BH22" s="348"/>
      <c r="BI22" s="105">
        <v>16</v>
      </c>
      <c r="BJ22" s="376" t="s">
        <v>683</v>
      </c>
      <c r="BK22" s="39">
        <v>6</v>
      </c>
      <c r="BL22" s="39"/>
      <c r="BM22" s="348" t="s">
        <v>1807</v>
      </c>
      <c r="BO22" s="105">
        <v>16</v>
      </c>
      <c r="BP22" s="376" t="s">
        <v>1522</v>
      </c>
      <c r="BQ22" s="39">
        <v>6</v>
      </c>
      <c r="BR22" s="39"/>
      <c r="BS22" s="348" t="s">
        <v>1807</v>
      </c>
      <c r="BT22" s="348"/>
      <c r="BU22" s="1">
        <v>16</v>
      </c>
      <c r="BV22" s="389" t="s">
        <v>1163</v>
      </c>
      <c r="BW22" s="338">
        <v>1</v>
      </c>
      <c r="BX22" s="338">
        <v>1</v>
      </c>
      <c r="BY22" s="356" t="s">
        <v>1808</v>
      </c>
      <c r="CA22" s="105">
        <v>16</v>
      </c>
      <c r="CB22" s="389" t="s">
        <v>1160</v>
      </c>
      <c r="CC22" s="338">
        <v>1</v>
      </c>
      <c r="CD22" s="338">
        <v>1</v>
      </c>
      <c r="CE22" s="356" t="s">
        <v>1808</v>
      </c>
      <c r="CF22" s="356"/>
      <c r="CG22" s="105">
        <v>16</v>
      </c>
      <c r="CH22" s="374" t="s">
        <v>936</v>
      </c>
      <c r="CI22" s="15">
        <v>6</v>
      </c>
      <c r="CJ22" s="15"/>
      <c r="CK22" s="352" t="s">
        <v>1807</v>
      </c>
      <c r="CM22" s="105">
        <v>16</v>
      </c>
      <c r="CN22" s="131" t="s">
        <v>1622</v>
      </c>
      <c r="CO22" s="15">
        <v>6</v>
      </c>
      <c r="CP22" s="20">
        <v>6</v>
      </c>
      <c r="CQ22" s="356" t="s">
        <v>1808</v>
      </c>
    </row>
    <row r="23" spans="1:95" ht="12.75">
      <c r="A23" s="119">
        <v>17</v>
      </c>
      <c r="B23" s="202" t="s">
        <v>1567</v>
      </c>
      <c r="C23" s="125">
        <v>6</v>
      </c>
      <c r="D23" s="125"/>
      <c r="E23" s="369" t="s">
        <v>1809</v>
      </c>
      <c r="F23" s="431"/>
      <c r="G23" s="119">
        <v>17</v>
      </c>
      <c r="H23" s="202" t="s">
        <v>1569</v>
      </c>
      <c r="I23" s="125">
        <v>6</v>
      </c>
      <c r="J23" s="125"/>
      <c r="K23" s="369" t="s">
        <v>1809</v>
      </c>
      <c r="M23" s="105">
        <v>17</v>
      </c>
      <c r="N23" s="372" t="s">
        <v>320</v>
      </c>
      <c r="O23" s="20">
        <v>6</v>
      </c>
      <c r="P23" s="20"/>
      <c r="Q23" s="348" t="s">
        <v>1807</v>
      </c>
      <c r="S23" s="105">
        <v>17</v>
      </c>
      <c r="T23" s="163" t="s">
        <v>1587</v>
      </c>
      <c r="U23" s="20">
        <v>2</v>
      </c>
      <c r="V23" s="20"/>
      <c r="W23" s="369" t="s">
        <v>1809</v>
      </c>
      <c r="Y23" s="105">
        <v>17</v>
      </c>
      <c r="Z23" s="376" t="s">
        <v>1046</v>
      </c>
      <c r="AA23" s="39">
        <v>6</v>
      </c>
      <c r="AB23" s="39"/>
      <c r="AC23" s="348" t="s">
        <v>1807</v>
      </c>
      <c r="AE23" s="105">
        <v>17</v>
      </c>
      <c r="AF23" s="376" t="s">
        <v>1048</v>
      </c>
      <c r="AG23" s="39">
        <v>6</v>
      </c>
      <c r="AH23" s="39"/>
      <c r="AI23" s="348" t="s">
        <v>1807</v>
      </c>
      <c r="AK23" s="1">
        <v>15</v>
      </c>
      <c r="AL23" s="379" t="s">
        <v>470</v>
      </c>
      <c r="AM23" s="28">
        <v>6</v>
      </c>
      <c r="AN23" s="28"/>
      <c r="AO23" s="348" t="s">
        <v>1807</v>
      </c>
      <c r="AQ23" s="109">
        <v>15</v>
      </c>
      <c r="AR23" s="383" t="s">
        <v>472</v>
      </c>
      <c r="AS23" s="28">
        <v>6</v>
      </c>
      <c r="AT23" s="28"/>
      <c r="AU23" s="348" t="s">
        <v>1807</v>
      </c>
      <c r="AV23" s="430"/>
      <c r="AW23" s="119">
        <v>17</v>
      </c>
      <c r="AX23" s="374" t="s">
        <v>553</v>
      </c>
      <c r="AY23" s="20">
        <v>6</v>
      </c>
      <c r="AZ23" s="20"/>
      <c r="BA23" s="348" t="s">
        <v>1807</v>
      </c>
      <c r="BC23" s="119">
        <v>17</v>
      </c>
      <c r="BD23" s="374" t="s">
        <v>551</v>
      </c>
      <c r="BE23" s="20">
        <v>6</v>
      </c>
      <c r="BF23" s="20"/>
      <c r="BG23" s="348" t="s">
        <v>1807</v>
      </c>
      <c r="BH23" s="348"/>
      <c r="BI23" s="105">
        <v>17</v>
      </c>
      <c r="BJ23" s="225" t="s">
        <v>14</v>
      </c>
      <c r="BK23" s="15">
        <v>8</v>
      </c>
      <c r="BL23" s="15"/>
      <c r="BM23" s="369" t="s">
        <v>1809</v>
      </c>
      <c r="BO23" s="105">
        <v>17</v>
      </c>
      <c r="BP23" s="225" t="s">
        <v>19</v>
      </c>
      <c r="BQ23" s="15">
        <v>8</v>
      </c>
      <c r="BR23" s="15"/>
      <c r="BS23" s="369" t="s">
        <v>1809</v>
      </c>
      <c r="BT23" s="354"/>
      <c r="BU23" s="1">
        <v>17</v>
      </c>
      <c r="BV23" s="389" t="s">
        <v>1692</v>
      </c>
      <c r="BW23" s="338">
        <v>1</v>
      </c>
      <c r="BX23" s="338">
        <v>1</v>
      </c>
      <c r="BY23" s="356" t="s">
        <v>1808</v>
      </c>
      <c r="CA23" s="105">
        <v>17</v>
      </c>
      <c r="CB23" s="389" t="s">
        <v>1161</v>
      </c>
      <c r="CC23" s="338">
        <v>1</v>
      </c>
      <c r="CD23" s="338">
        <v>1</v>
      </c>
      <c r="CE23" s="356" t="s">
        <v>1808</v>
      </c>
      <c r="CF23" s="356"/>
      <c r="CG23" s="105">
        <v>17</v>
      </c>
      <c r="CH23" s="374" t="s">
        <v>940</v>
      </c>
      <c r="CI23" s="20">
        <v>6</v>
      </c>
      <c r="CJ23" s="20"/>
      <c r="CK23" s="352" t="s">
        <v>1807</v>
      </c>
      <c r="CM23" s="105">
        <v>17</v>
      </c>
      <c r="CN23" s="374" t="s">
        <v>942</v>
      </c>
      <c r="CO23" s="15">
        <v>6</v>
      </c>
      <c r="CP23" s="15"/>
      <c r="CQ23" s="352" t="s">
        <v>1807</v>
      </c>
    </row>
    <row r="24" spans="1:95" ht="12.75">
      <c r="A24" s="119">
        <v>18</v>
      </c>
      <c r="B24" s="367" t="s">
        <v>161</v>
      </c>
      <c r="C24" s="125">
        <v>6</v>
      </c>
      <c r="D24" s="125"/>
      <c r="E24" s="348" t="s">
        <v>1807</v>
      </c>
      <c r="F24" s="431"/>
      <c r="G24" s="119">
        <v>18</v>
      </c>
      <c r="H24" s="367" t="s">
        <v>163</v>
      </c>
      <c r="I24" s="125">
        <v>6</v>
      </c>
      <c r="J24" s="125"/>
      <c r="K24" s="348" t="s">
        <v>1807</v>
      </c>
      <c r="M24" s="105">
        <v>18</v>
      </c>
      <c r="N24" s="372" t="s">
        <v>324</v>
      </c>
      <c r="O24" s="20">
        <v>6</v>
      </c>
      <c r="P24" s="20"/>
      <c r="Q24" s="348" t="s">
        <v>1807</v>
      </c>
      <c r="S24" s="105">
        <v>18</v>
      </c>
      <c r="T24" s="372" t="s">
        <v>322</v>
      </c>
      <c r="U24" s="20">
        <v>6</v>
      </c>
      <c r="V24" s="20"/>
      <c r="W24" s="348" t="s">
        <v>1807</v>
      </c>
      <c r="Y24" s="105">
        <v>18</v>
      </c>
      <c r="Z24" s="376" t="s">
        <v>1053</v>
      </c>
      <c r="AA24" s="39">
        <v>6</v>
      </c>
      <c r="AB24" s="39"/>
      <c r="AC24" s="348" t="s">
        <v>1807</v>
      </c>
      <c r="AE24" s="105">
        <v>18</v>
      </c>
      <c r="AF24" s="376" t="s">
        <v>1055</v>
      </c>
      <c r="AG24" s="39">
        <v>6</v>
      </c>
      <c r="AH24" s="39"/>
      <c r="AI24" s="348" t="s">
        <v>1807</v>
      </c>
      <c r="AK24" s="1">
        <v>16</v>
      </c>
      <c r="AL24" s="379" t="s">
        <v>474</v>
      </c>
      <c r="AM24" s="28">
        <v>6</v>
      </c>
      <c r="AN24" s="28"/>
      <c r="AO24" s="348" t="s">
        <v>1807</v>
      </c>
      <c r="AQ24" s="109">
        <v>16</v>
      </c>
      <c r="AR24" s="383" t="s">
        <v>476</v>
      </c>
      <c r="AS24" s="28">
        <v>6</v>
      </c>
      <c r="AT24" s="28"/>
      <c r="AU24" s="348" t="s">
        <v>1807</v>
      </c>
      <c r="AV24" s="430"/>
      <c r="AW24" s="119">
        <v>18</v>
      </c>
      <c r="AX24" s="371" t="s">
        <v>1575</v>
      </c>
      <c r="AY24" s="20">
        <v>6</v>
      </c>
      <c r="AZ24" s="20"/>
      <c r="BA24" s="369" t="s">
        <v>1809</v>
      </c>
      <c r="BC24" s="119">
        <v>18</v>
      </c>
      <c r="BD24" s="371" t="s">
        <v>1578</v>
      </c>
      <c r="BE24" s="20">
        <v>6</v>
      </c>
      <c r="BF24" s="20"/>
      <c r="BG24" s="369" t="s">
        <v>1809</v>
      </c>
      <c r="BH24" s="354"/>
      <c r="BI24" s="105">
        <v>18</v>
      </c>
      <c r="BJ24" s="225" t="s">
        <v>13</v>
      </c>
      <c r="BK24" s="15">
        <v>8</v>
      </c>
      <c r="BL24" s="15"/>
      <c r="BM24" s="369" t="s">
        <v>1809</v>
      </c>
      <c r="BO24" s="105">
        <v>18</v>
      </c>
      <c r="BP24" s="225" t="s">
        <v>20</v>
      </c>
      <c r="BQ24" s="15">
        <v>8</v>
      </c>
      <c r="BR24" s="15"/>
      <c r="BS24" s="369" t="s">
        <v>1809</v>
      </c>
      <c r="BT24" s="354"/>
      <c r="BU24" s="1">
        <v>18</v>
      </c>
      <c r="BV24" s="389" t="s">
        <v>1165</v>
      </c>
      <c r="BW24" s="338">
        <v>1</v>
      </c>
      <c r="BX24" s="338">
        <v>1</v>
      </c>
      <c r="BY24" s="356" t="s">
        <v>1808</v>
      </c>
      <c r="CA24" s="105">
        <v>18</v>
      </c>
      <c r="CB24" s="389" t="s">
        <v>1162</v>
      </c>
      <c r="CC24" s="338">
        <v>1</v>
      </c>
      <c r="CD24" s="338">
        <v>1</v>
      </c>
      <c r="CE24" s="356" t="s">
        <v>1808</v>
      </c>
      <c r="CF24" s="356"/>
      <c r="CG24" s="105">
        <v>18</v>
      </c>
      <c r="CH24" s="131" t="s">
        <v>1621</v>
      </c>
      <c r="CI24" s="20">
        <v>6</v>
      </c>
      <c r="CJ24" s="20">
        <v>6</v>
      </c>
      <c r="CK24" s="356" t="s">
        <v>1808</v>
      </c>
      <c r="CM24" s="105">
        <v>18</v>
      </c>
      <c r="CN24" s="374" t="s">
        <v>946</v>
      </c>
      <c r="CO24" s="15">
        <v>6</v>
      </c>
      <c r="CP24" s="15"/>
      <c r="CQ24" s="352" t="s">
        <v>1807</v>
      </c>
    </row>
    <row r="25" spans="1:95" ht="12.75">
      <c r="A25" s="119">
        <v>19</v>
      </c>
      <c r="B25" s="367" t="s">
        <v>165</v>
      </c>
      <c r="C25" s="125">
        <v>6</v>
      </c>
      <c r="D25" s="125"/>
      <c r="E25" s="348" t="s">
        <v>1807</v>
      </c>
      <c r="F25" s="431"/>
      <c r="G25" s="119">
        <v>19</v>
      </c>
      <c r="H25" s="367" t="s">
        <v>167</v>
      </c>
      <c r="I25" s="125">
        <v>6</v>
      </c>
      <c r="J25" s="125"/>
      <c r="K25" s="348" t="s">
        <v>1807</v>
      </c>
      <c r="M25" s="105">
        <v>19</v>
      </c>
      <c r="N25" s="163" t="s">
        <v>1586</v>
      </c>
      <c r="O25" s="20">
        <v>2</v>
      </c>
      <c r="P25" s="20"/>
      <c r="Q25" s="369" t="s">
        <v>1809</v>
      </c>
      <c r="S25" s="105">
        <v>19</v>
      </c>
      <c r="T25" s="373" t="s">
        <v>1585</v>
      </c>
      <c r="U25" s="20">
        <v>6</v>
      </c>
      <c r="V25" s="20">
        <v>6</v>
      </c>
      <c r="W25" s="356" t="s">
        <v>1808</v>
      </c>
      <c r="Y25" s="105">
        <v>19</v>
      </c>
      <c r="Z25" s="161" t="s">
        <v>1612</v>
      </c>
      <c r="AA25" s="39">
        <v>6</v>
      </c>
      <c r="AB25" s="39"/>
      <c r="AC25" s="369" t="s">
        <v>1809</v>
      </c>
      <c r="AE25" s="105">
        <v>19</v>
      </c>
      <c r="AF25" s="375" t="s">
        <v>1614</v>
      </c>
      <c r="AG25" s="39">
        <v>6</v>
      </c>
      <c r="AH25" s="39"/>
      <c r="AI25" s="369" t="s">
        <v>1809</v>
      </c>
      <c r="AK25" s="1">
        <v>17</v>
      </c>
      <c r="AL25" s="379" t="s">
        <v>478</v>
      </c>
      <c r="AM25" s="28">
        <v>6</v>
      </c>
      <c r="AN25" s="28"/>
      <c r="AO25" s="348" t="s">
        <v>1807</v>
      </c>
      <c r="AQ25" s="109">
        <v>17</v>
      </c>
      <c r="AR25" s="383" t="s">
        <v>480</v>
      </c>
      <c r="AS25" s="28">
        <v>6</v>
      </c>
      <c r="AT25" s="28"/>
      <c r="AU25" s="348" t="s">
        <v>1807</v>
      </c>
      <c r="AV25" s="430"/>
      <c r="AW25" s="119">
        <v>19</v>
      </c>
      <c r="AX25" s="374" t="s">
        <v>557</v>
      </c>
      <c r="AY25" s="20">
        <v>6</v>
      </c>
      <c r="AZ25" s="20"/>
      <c r="BA25" s="348" t="s">
        <v>1807</v>
      </c>
      <c r="BC25" s="119">
        <v>19</v>
      </c>
      <c r="BD25" s="374" t="s">
        <v>555</v>
      </c>
      <c r="BE25" s="20">
        <v>6</v>
      </c>
      <c r="BF25" s="20"/>
      <c r="BG25" s="348" t="s">
        <v>1807</v>
      </c>
      <c r="BH25" s="348"/>
      <c r="BJ25" s="22"/>
      <c r="BK25" s="20"/>
      <c r="BL25" s="20"/>
      <c r="BP25" s="20"/>
      <c r="BQ25" s="20"/>
      <c r="BR25" s="20"/>
      <c r="BU25" s="1">
        <v>19</v>
      </c>
      <c r="BV25" s="389" t="s">
        <v>1188</v>
      </c>
      <c r="BW25" s="338">
        <v>1</v>
      </c>
      <c r="BX25" s="338">
        <v>1</v>
      </c>
      <c r="BY25" s="356" t="s">
        <v>1808</v>
      </c>
      <c r="CA25" s="105">
        <v>19</v>
      </c>
      <c r="CB25" s="389" t="s">
        <v>1190</v>
      </c>
      <c r="CC25" s="338">
        <v>1</v>
      </c>
      <c r="CD25" s="338">
        <v>1</v>
      </c>
      <c r="CE25" s="356" t="s">
        <v>1808</v>
      </c>
      <c r="CF25" s="356"/>
      <c r="CG25" s="105">
        <v>19</v>
      </c>
      <c r="CH25" s="374" t="s">
        <v>944</v>
      </c>
      <c r="CI25" s="20">
        <v>6</v>
      </c>
      <c r="CJ25" s="20"/>
      <c r="CK25" s="352" t="s">
        <v>1807</v>
      </c>
      <c r="CM25" s="105">
        <v>19</v>
      </c>
      <c r="CN25" s="374" t="s">
        <v>948</v>
      </c>
      <c r="CO25" s="20">
        <v>6</v>
      </c>
      <c r="CP25" s="20"/>
      <c r="CQ25" s="352" t="s">
        <v>1807</v>
      </c>
    </row>
    <row r="26" spans="1:95" ht="12.75">
      <c r="A26" s="119">
        <v>20</v>
      </c>
      <c r="B26" s="202" t="s">
        <v>1571</v>
      </c>
      <c r="C26" s="125">
        <v>2</v>
      </c>
      <c r="D26" s="125"/>
      <c r="E26" s="369" t="s">
        <v>1809</v>
      </c>
      <c r="F26" s="431"/>
      <c r="G26" s="119">
        <v>20</v>
      </c>
      <c r="H26" s="202" t="s">
        <v>1572</v>
      </c>
      <c r="I26" s="125">
        <v>2</v>
      </c>
      <c r="J26" s="125"/>
      <c r="K26" s="369" t="s">
        <v>1809</v>
      </c>
      <c r="M26" s="105">
        <v>20</v>
      </c>
      <c r="N26" s="372" t="s">
        <v>328</v>
      </c>
      <c r="O26" s="20">
        <v>6</v>
      </c>
      <c r="P26" s="20"/>
      <c r="Q26" s="348" t="s">
        <v>1807</v>
      </c>
      <c r="S26" s="105">
        <v>20</v>
      </c>
      <c r="T26" s="372" t="s">
        <v>326</v>
      </c>
      <c r="U26" s="20">
        <v>6</v>
      </c>
      <c r="V26" s="20"/>
      <c r="W26" s="348" t="s">
        <v>1807</v>
      </c>
      <c r="Y26" s="105">
        <v>20</v>
      </c>
      <c r="Z26" s="376" t="s">
        <v>1057</v>
      </c>
      <c r="AA26" s="20">
        <v>6</v>
      </c>
      <c r="AB26" s="20"/>
      <c r="AC26" s="348" t="s">
        <v>1807</v>
      </c>
      <c r="AE26" s="105">
        <v>20</v>
      </c>
      <c r="AF26" s="376" t="s">
        <v>1059</v>
      </c>
      <c r="AG26" s="20">
        <v>6</v>
      </c>
      <c r="AH26" s="20"/>
      <c r="AI26" s="348" t="s">
        <v>1807</v>
      </c>
      <c r="AK26" s="1">
        <v>18</v>
      </c>
      <c r="AL26" s="379" t="s">
        <v>481</v>
      </c>
      <c r="AM26" s="28">
        <v>6</v>
      </c>
      <c r="AN26" s="28"/>
      <c r="AO26" s="348" t="s">
        <v>1807</v>
      </c>
      <c r="AQ26" s="109">
        <v>18</v>
      </c>
      <c r="AR26" s="383" t="s">
        <v>483</v>
      </c>
      <c r="AS26" s="28">
        <v>6</v>
      </c>
      <c r="AT26" s="28"/>
      <c r="AU26" s="348" t="s">
        <v>1807</v>
      </c>
      <c r="AV26" s="430"/>
      <c r="AW26" s="119">
        <v>20</v>
      </c>
      <c r="AX26" s="374" t="s">
        <v>561</v>
      </c>
      <c r="AY26" s="20">
        <v>6</v>
      </c>
      <c r="AZ26" s="20"/>
      <c r="BA26" s="348" t="s">
        <v>1807</v>
      </c>
      <c r="BC26" s="119">
        <v>20</v>
      </c>
      <c r="BD26" s="374" t="s">
        <v>559</v>
      </c>
      <c r="BE26" s="20">
        <v>6</v>
      </c>
      <c r="BF26" s="20"/>
      <c r="BG26" s="348" t="s">
        <v>1807</v>
      </c>
      <c r="BH26" s="348"/>
      <c r="BI26" s="105">
        <v>19</v>
      </c>
      <c r="BJ26" s="372" t="s">
        <v>686</v>
      </c>
      <c r="BK26" s="20">
        <v>6</v>
      </c>
      <c r="BL26" s="20"/>
      <c r="BM26" s="348" t="s">
        <v>1807</v>
      </c>
      <c r="BO26" s="105">
        <v>19</v>
      </c>
      <c r="BP26" s="372" t="s">
        <v>688</v>
      </c>
      <c r="BQ26" s="20">
        <v>6</v>
      </c>
      <c r="BR26" s="20"/>
      <c r="BS26" s="348" t="s">
        <v>1807</v>
      </c>
      <c r="BT26" s="348"/>
      <c r="BU26" s="1">
        <v>20</v>
      </c>
      <c r="BV26" s="389" t="s">
        <v>1187</v>
      </c>
      <c r="BW26" s="333">
        <v>1</v>
      </c>
      <c r="BX26" s="333">
        <v>1</v>
      </c>
      <c r="BY26" s="356" t="s">
        <v>1808</v>
      </c>
      <c r="CA26" s="105">
        <v>20</v>
      </c>
      <c r="CB26" s="389" t="s">
        <v>1191</v>
      </c>
      <c r="CC26" s="333">
        <v>1</v>
      </c>
      <c r="CD26" s="333">
        <v>1</v>
      </c>
      <c r="CE26" s="356" t="s">
        <v>1808</v>
      </c>
      <c r="CF26" s="356"/>
      <c r="CH26" s="22"/>
      <c r="CI26" s="20"/>
      <c r="CJ26" s="20"/>
      <c r="CM26" s="105">
        <v>20</v>
      </c>
      <c r="CN26" s="131" t="s">
        <v>1623</v>
      </c>
      <c r="CO26" s="20">
        <v>6</v>
      </c>
      <c r="CP26" s="20">
        <v>6</v>
      </c>
      <c r="CQ26" s="356" t="s">
        <v>1808</v>
      </c>
    </row>
    <row r="27" spans="1:95" ht="12.75">
      <c r="A27" s="119">
        <v>21</v>
      </c>
      <c r="B27" s="367" t="s">
        <v>169</v>
      </c>
      <c r="C27" s="125">
        <v>6</v>
      </c>
      <c r="D27" s="125"/>
      <c r="E27" s="348" t="s">
        <v>1807</v>
      </c>
      <c r="F27" s="431"/>
      <c r="G27" s="119">
        <v>21</v>
      </c>
      <c r="H27" s="367" t="s">
        <v>171</v>
      </c>
      <c r="I27" s="125">
        <v>6</v>
      </c>
      <c r="J27" s="125"/>
      <c r="K27" s="348" t="s">
        <v>1807</v>
      </c>
      <c r="M27" s="105">
        <v>21</v>
      </c>
      <c r="N27" s="373" t="s">
        <v>1582</v>
      </c>
      <c r="O27" s="20">
        <v>6</v>
      </c>
      <c r="P27" s="20">
        <v>6</v>
      </c>
      <c r="Q27" s="356" t="s">
        <v>1808</v>
      </c>
      <c r="T27" s="182"/>
      <c r="U27" s="20"/>
      <c r="V27" s="20"/>
      <c r="Y27" s="105">
        <v>21</v>
      </c>
      <c r="Z27" s="376" t="s">
        <v>1061</v>
      </c>
      <c r="AA27" s="39">
        <v>6</v>
      </c>
      <c r="AB27" s="39"/>
      <c r="AC27" s="348" t="s">
        <v>1807</v>
      </c>
      <c r="AE27" s="105">
        <v>21</v>
      </c>
      <c r="AF27" s="376" t="s">
        <v>1068</v>
      </c>
      <c r="AG27" s="39">
        <v>6</v>
      </c>
      <c r="AH27" s="39"/>
      <c r="AI27" s="348" t="s">
        <v>1807</v>
      </c>
      <c r="AK27" s="1">
        <v>19</v>
      </c>
      <c r="AL27" s="379" t="s">
        <v>484</v>
      </c>
      <c r="AM27" s="28">
        <v>6</v>
      </c>
      <c r="AN27" s="28"/>
      <c r="AO27" s="348" t="s">
        <v>1807</v>
      </c>
      <c r="AQ27" s="109">
        <v>19</v>
      </c>
      <c r="AR27" s="383" t="s">
        <v>486</v>
      </c>
      <c r="AS27" s="28">
        <v>6</v>
      </c>
      <c r="AT27" s="28"/>
      <c r="AU27" s="348" t="s">
        <v>1807</v>
      </c>
      <c r="AV27" s="430"/>
      <c r="AW27" s="119">
        <v>21</v>
      </c>
      <c r="AX27" s="387" t="s">
        <v>1576</v>
      </c>
      <c r="AY27" s="20">
        <v>2</v>
      </c>
      <c r="AZ27" s="20"/>
      <c r="BA27" s="369" t="s">
        <v>1809</v>
      </c>
      <c r="BC27" s="119">
        <v>21</v>
      </c>
      <c r="BD27" s="387" t="s">
        <v>1579</v>
      </c>
      <c r="BE27" s="20">
        <v>2</v>
      </c>
      <c r="BF27" s="20"/>
      <c r="BG27" s="369" t="s">
        <v>1809</v>
      </c>
      <c r="BH27" s="354"/>
      <c r="BI27" s="105">
        <v>20</v>
      </c>
      <c r="BJ27" s="372" t="s">
        <v>690</v>
      </c>
      <c r="BK27" s="20">
        <v>6</v>
      </c>
      <c r="BL27" s="20"/>
      <c r="BM27" s="348" t="s">
        <v>1807</v>
      </c>
      <c r="BO27" s="105">
        <v>20</v>
      </c>
      <c r="BP27" s="372" t="s">
        <v>692</v>
      </c>
      <c r="BQ27" s="20">
        <v>6</v>
      </c>
      <c r="BR27" s="20"/>
      <c r="BS27" s="348" t="s">
        <v>1807</v>
      </c>
      <c r="BT27" s="348"/>
      <c r="BU27" s="1">
        <v>21</v>
      </c>
      <c r="BV27" s="389" t="s">
        <v>1186</v>
      </c>
      <c r="BW27" s="338">
        <v>1</v>
      </c>
      <c r="BX27" s="338">
        <v>1</v>
      </c>
      <c r="BY27" s="356" t="s">
        <v>1808</v>
      </c>
      <c r="CA27" s="105">
        <v>21</v>
      </c>
      <c r="CB27" s="389" t="s">
        <v>1189</v>
      </c>
      <c r="CC27" s="338">
        <v>1</v>
      </c>
      <c r="CD27" s="338">
        <v>1</v>
      </c>
      <c r="CE27" s="356" t="s">
        <v>1808</v>
      </c>
      <c r="CF27" s="356"/>
      <c r="CH27" s="22"/>
      <c r="CI27" s="20"/>
      <c r="CJ27" s="20"/>
      <c r="CM27" s="105">
        <v>21</v>
      </c>
      <c r="CN27" s="374" t="s">
        <v>950</v>
      </c>
      <c r="CO27" s="20">
        <v>6</v>
      </c>
      <c r="CP27" s="20"/>
      <c r="CQ27" s="352" t="s">
        <v>1807</v>
      </c>
    </row>
    <row r="28" spans="1:94" ht="12.75">
      <c r="A28" s="119">
        <v>22</v>
      </c>
      <c r="B28" s="370" t="s">
        <v>1568</v>
      </c>
      <c r="C28" s="125">
        <v>6</v>
      </c>
      <c r="D28" s="125"/>
      <c r="E28" s="369" t="s">
        <v>1809</v>
      </c>
      <c r="F28" s="431"/>
      <c r="G28" s="119">
        <v>22</v>
      </c>
      <c r="H28" s="370" t="s">
        <v>1570</v>
      </c>
      <c r="I28" s="125">
        <v>6</v>
      </c>
      <c r="J28" s="125"/>
      <c r="K28" s="369" t="s">
        <v>1809</v>
      </c>
      <c r="M28" s="105">
        <v>22</v>
      </c>
      <c r="N28" s="372" t="s">
        <v>330</v>
      </c>
      <c r="O28" s="20">
        <v>6</v>
      </c>
      <c r="P28" s="20"/>
      <c r="Q28" s="348" t="s">
        <v>1807</v>
      </c>
      <c r="T28" s="182"/>
      <c r="U28" s="20"/>
      <c r="V28" s="20"/>
      <c r="Y28" s="105">
        <v>22</v>
      </c>
      <c r="Z28" s="376" t="s">
        <v>1066</v>
      </c>
      <c r="AA28" s="39">
        <v>6</v>
      </c>
      <c r="AB28" s="39"/>
      <c r="AC28" s="348" t="s">
        <v>1807</v>
      </c>
      <c r="AE28" s="105">
        <v>22</v>
      </c>
      <c r="AF28" s="376" t="s">
        <v>1068</v>
      </c>
      <c r="AG28" s="39">
        <v>6</v>
      </c>
      <c r="AH28" s="39"/>
      <c r="AI28" s="348" t="s">
        <v>1807</v>
      </c>
      <c r="AK28" s="1">
        <v>20</v>
      </c>
      <c r="AL28" s="379" t="s">
        <v>487</v>
      </c>
      <c r="AM28" s="28">
        <v>6</v>
      </c>
      <c r="AN28" s="28"/>
      <c r="AO28" s="348" t="s">
        <v>1807</v>
      </c>
      <c r="AQ28" s="109">
        <v>20</v>
      </c>
      <c r="AR28" s="383" t="s">
        <v>489</v>
      </c>
      <c r="AS28" s="28">
        <v>6</v>
      </c>
      <c r="AT28" s="28"/>
      <c r="AU28" s="348" t="s">
        <v>1807</v>
      </c>
      <c r="AV28" s="430"/>
      <c r="AW28" s="119">
        <v>22</v>
      </c>
      <c r="AX28" s="374" t="s">
        <v>565</v>
      </c>
      <c r="AY28" s="20">
        <v>6</v>
      </c>
      <c r="AZ28" s="20"/>
      <c r="BA28" s="348" t="s">
        <v>1807</v>
      </c>
      <c r="BC28" s="119">
        <v>22</v>
      </c>
      <c r="BD28" s="374" t="s">
        <v>563</v>
      </c>
      <c r="BE28" s="20">
        <v>6</v>
      </c>
      <c r="BF28" s="20"/>
      <c r="BG28" s="348" t="s">
        <v>1807</v>
      </c>
      <c r="BH28" s="348"/>
      <c r="BI28" s="105">
        <v>21</v>
      </c>
      <c r="BJ28" s="372" t="s">
        <v>694</v>
      </c>
      <c r="BK28" s="20">
        <v>6</v>
      </c>
      <c r="BL28" s="20"/>
      <c r="BM28" s="348" t="s">
        <v>1807</v>
      </c>
      <c r="BO28" s="105">
        <v>21</v>
      </c>
      <c r="BP28" s="372" t="s">
        <v>696</v>
      </c>
      <c r="BQ28" s="20">
        <v>6</v>
      </c>
      <c r="BR28" s="20"/>
      <c r="BS28" s="348" t="s">
        <v>1807</v>
      </c>
      <c r="BT28" s="348"/>
      <c r="BU28" s="1">
        <v>22</v>
      </c>
      <c r="BV28" s="389" t="s">
        <v>1185</v>
      </c>
      <c r="BW28" s="333">
        <v>1</v>
      </c>
      <c r="BX28" s="333">
        <v>1</v>
      </c>
      <c r="BY28" s="356" t="s">
        <v>1808</v>
      </c>
      <c r="CA28" s="105">
        <v>22</v>
      </c>
      <c r="CB28" s="389" t="s">
        <v>1215</v>
      </c>
      <c r="CC28" s="333">
        <v>1</v>
      </c>
      <c r="CD28" s="333">
        <v>1</v>
      </c>
      <c r="CE28" s="356" t="s">
        <v>1808</v>
      </c>
      <c r="CF28" s="356"/>
      <c r="CH28" s="22"/>
      <c r="CI28" s="20"/>
      <c r="CJ28" s="20"/>
      <c r="CN28" s="22"/>
      <c r="CO28" s="20"/>
      <c r="CP28" s="20"/>
    </row>
    <row r="29" spans="1:95" ht="12.75">
      <c r="A29" s="119">
        <v>23</v>
      </c>
      <c r="B29" s="367" t="s">
        <v>175</v>
      </c>
      <c r="C29" s="125">
        <v>6</v>
      </c>
      <c r="D29" s="125"/>
      <c r="E29" s="348" t="s">
        <v>1807</v>
      </c>
      <c r="F29" s="431"/>
      <c r="G29" s="119">
        <v>23</v>
      </c>
      <c r="H29" s="367" t="s">
        <v>177</v>
      </c>
      <c r="I29" s="125">
        <v>6</v>
      </c>
      <c r="J29" s="125"/>
      <c r="K29" s="348" t="s">
        <v>1807</v>
      </c>
      <c r="N29" s="22"/>
      <c r="O29" s="20"/>
      <c r="P29" s="20"/>
      <c r="T29" s="182"/>
      <c r="U29" s="20"/>
      <c r="V29" s="20"/>
      <c r="Y29" s="105">
        <v>23</v>
      </c>
      <c r="Z29" s="161" t="s">
        <v>1613</v>
      </c>
      <c r="AA29" s="39">
        <v>6</v>
      </c>
      <c r="AB29" s="39"/>
      <c r="AC29" s="369" t="s">
        <v>1809</v>
      </c>
      <c r="AE29" s="105">
        <v>23</v>
      </c>
      <c r="AF29" s="375" t="s">
        <v>1615</v>
      </c>
      <c r="AG29" s="39">
        <v>6</v>
      </c>
      <c r="AH29" s="39"/>
      <c r="AI29" s="369" t="s">
        <v>1809</v>
      </c>
      <c r="AK29" s="1">
        <v>21</v>
      </c>
      <c r="AL29" s="379" t="s">
        <v>490</v>
      </c>
      <c r="AM29" s="28">
        <v>6</v>
      </c>
      <c r="AN29" s="28"/>
      <c r="AO29" s="348" t="s">
        <v>1807</v>
      </c>
      <c r="AQ29" s="109">
        <v>21</v>
      </c>
      <c r="AR29" s="383" t="s">
        <v>492</v>
      </c>
      <c r="AS29" s="28">
        <v>6</v>
      </c>
      <c r="AT29" s="28"/>
      <c r="AU29" s="348" t="s">
        <v>1807</v>
      </c>
      <c r="AV29" s="430"/>
      <c r="AW29" s="119">
        <v>23</v>
      </c>
      <c r="AX29" s="387" t="s">
        <v>1577</v>
      </c>
      <c r="AY29" s="20">
        <v>6</v>
      </c>
      <c r="AZ29" s="20"/>
      <c r="BA29" s="369" t="s">
        <v>1809</v>
      </c>
      <c r="BC29" s="119">
        <v>23</v>
      </c>
      <c r="BD29" s="387" t="s">
        <v>1580</v>
      </c>
      <c r="BE29" s="20">
        <v>6</v>
      </c>
      <c r="BF29" s="20"/>
      <c r="BG29" s="369" t="s">
        <v>1809</v>
      </c>
      <c r="BH29" s="354"/>
      <c r="BI29" s="105">
        <v>22</v>
      </c>
      <c r="BJ29" s="372" t="s">
        <v>698</v>
      </c>
      <c r="BK29" s="20">
        <v>6</v>
      </c>
      <c r="BL29" s="20"/>
      <c r="BM29" s="348" t="s">
        <v>1807</v>
      </c>
      <c r="BO29" s="105">
        <v>22</v>
      </c>
      <c r="BP29" s="372" t="s">
        <v>700</v>
      </c>
      <c r="BQ29" s="20">
        <v>6</v>
      </c>
      <c r="BR29" s="20"/>
      <c r="BS29" s="348" t="s">
        <v>1807</v>
      </c>
      <c r="BT29" s="348"/>
      <c r="BU29" s="1">
        <v>23</v>
      </c>
      <c r="BV29" s="389" t="s">
        <v>1203</v>
      </c>
      <c r="BW29" s="333">
        <v>1</v>
      </c>
      <c r="BX29" s="333">
        <v>1</v>
      </c>
      <c r="BY29" s="356" t="s">
        <v>1808</v>
      </c>
      <c r="CA29" s="105">
        <v>23</v>
      </c>
      <c r="CB29" s="389" t="s">
        <v>1166</v>
      </c>
      <c r="CC29" s="333">
        <v>1</v>
      </c>
      <c r="CD29" s="333">
        <v>1</v>
      </c>
      <c r="CE29" s="356" t="s">
        <v>1808</v>
      </c>
      <c r="CF29" s="356"/>
      <c r="CG29" s="105">
        <v>20</v>
      </c>
      <c r="CH29" s="22" t="s">
        <v>952</v>
      </c>
      <c r="CI29" s="20">
        <v>6</v>
      </c>
      <c r="CJ29" s="20"/>
      <c r="CK29" s="352" t="s">
        <v>1807</v>
      </c>
      <c r="CM29" s="105">
        <v>22</v>
      </c>
      <c r="CN29" s="22" t="s">
        <v>954</v>
      </c>
      <c r="CO29" s="20">
        <v>6</v>
      </c>
      <c r="CP29" s="20"/>
      <c r="CQ29" s="352" t="s">
        <v>1807</v>
      </c>
    </row>
    <row r="30" spans="2:95" ht="12.75">
      <c r="B30" s="126"/>
      <c r="C30" s="123"/>
      <c r="D30" s="123"/>
      <c r="H30" s="126"/>
      <c r="I30" s="123"/>
      <c r="J30" s="123"/>
      <c r="M30" s="105">
        <v>23</v>
      </c>
      <c r="N30" s="372" t="s">
        <v>179</v>
      </c>
      <c r="O30" s="20">
        <v>6</v>
      </c>
      <c r="P30" s="20"/>
      <c r="Q30" s="348" t="s">
        <v>1807</v>
      </c>
      <c r="S30" s="105">
        <v>21</v>
      </c>
      <c r="T30" s="374" t="s">
        <v>333</v>
      </c>
      <c r="U30" s="20">
        <v>6</v>
      </c>
      <c r="V30" s="20"/>
      <c r="W30" s="348" t="s">
        <v>1807</v>
      </c>
      <c r="Y30" s="105">
        <v>24</v>
      </c>
      <c r="Z30" s="376" t="s">
        <v>1070</v>
      </c>
      <c r="AA30" s="20">
        <v>6</v>
      </c>
      <c r="AB30" s="20"/>
      <c r="AC30" s="348" t="s">
        <v>1807</v>
      </c>
      <c r="AE30" s="105">
        <v>24</v>
      </c>
      <c r="AF30" s="376" t="s">
        <v>1072</v>
      </c>
      <c r="AG30" s="20">
        <v>6</v>
      </c>
      <c r="AH30" s="20"/>
      <c r="AI30" s="348" t="s">
        <v>1807</v>
      </c>
      <c r="AK30" s="1">
        <v>22</v>
      </c>
      <c r="AL30" s="379" t="s">
        <v>493</v>
      </c>
      <c r="AM30" s="28">
        <v>6</v>
      </c>
      <c r="AN30" s="28"/>
      <c r="AO30" s="348" t="s">
        <v>1807</v>
      </c>
      <c r="AQ30" s="109">
        <v>22</v>
      </c>
      <c r="AR30" s="383" t="s">
        <v>495</v>
      </c>
      <c r="AS30" s="28">
        <v>6</v>
      </c>
      <c r="AT30" s="28"/>
      <c r="AU30" s="348" t="s">
        <v>1807</v>
      </c>
      <c r="AV30" s="430"/>
      <c r="AW30" s="119">
        <v>24</v>
      </c>
      <c r="AX30" s="374" t="s">
        <v>569</v>
      </c>
      <c r="AY30" s="20">
        <v>6</v>
      </c>
      <c r="AZ30" s="20"/>
      <c r="BA30" s="348" t="s">
        <v>1807</v>
      </c>
      <c r="BC30" s="119">
        <v>24</v>
      </c>
      <c r="BD30" s="374" t="s">
        <v>567</v>
      </c>
      <c r="BE30" s="20">
        <v>6</v>
      </c>
      <c r="BF30" s="20"/>
      <c r="BG30" s="348" t="s">
        <v>1807</v>
      </c>
      <c r="BH30" s="348"/>
      <c r="BI30" s="105">
        <v>23</v>
      </c>
      <c r="BJ30" s="372" t="s">
        <v>702</v>
      </c>
      <c r="BK30" s="20">
        <v>6</v>
      </c>
      <c r="BL30" s="20"/>
      <c r="BM30" s="348" t="s">
        <v>1807</v>
      </c>
      <c r="BO30" s="105">
        <v>23</v>
      </c>
      <c r="BP30" s="372" t="s">
        <v>704</v>
      </c>
      <c r="BQ30" s="20">
        <v>6</v>
      </c>
      <c r="BR30" s="20"/>
      <c r="BS30" s="348" t="s">
        <v>1807</v>
      </c>
      <c r="BT30" s="348"/>
      <c r="BU30" s="1">
        <v>24</v>
      </c>
      <c r="BV30" s="389" t="s">
        <v>1204</v>
      </c>
      <c r="BW30" s="338">
        <v>1</v>
      </c>
      <c r="BX30" s="338">
        <v>1</v>
      </c>
      <c r="BY30" s="356" t="s">
        <v>1808</v>
      </c>
      <c r="CA30" s="105">
        <v>24</v>
      </c>
      <c r="CB30" s="389" t="s">
        <v>1167</v>
      </c>
      <c r="CC30" s="338">
        <v>1</v>
      </c>
      <c r="CD30" s="338">
        <v>1</v>
      </c>
      <c r="CE30" s="356" t="s">
        <v>1808</v>
      </c>
      <c r="CF30" s="356"/>
      <c r="CG30" s="105">
        <v>21</v>
      </c>
      <c r="CH30" s="22" t="s">
        <v>956</v>
      </c>
      <c r="CI30" s="20">
        <v>6</v>
      </c>
      <c r="CJ30" s="20"/>
      <c r="CK30" s="352" t="s">
        <v>1807</v>
      </c>
      <c r="CM30" s="105">
        <v>23</v>
      </c>
      <c r="CN30" s="22" t="s">
        <v>958</v>
      </c>
      <c r="CO30" s="20">
        <v>6</v>
      </c>
      <c r="CP30" s="20"/>
      <c r="CQ30" s="352" t="s">
        <v>1807</v>
      </c>
    </row>
    <row r="31" spans="1:95" ht="12.75">
      <c r="A31" s="118">
        <v>24</v>
      </c>
      <c r="B31" s="368" t="s">
        <v>179</v>
      </c>
      <c r="C31" s="123">
        <v>6</v>
      </c>
      <c r="D31" s="123"/>
      <c r="E31" s="348" t="s">
        <v>1807</v>
      </c>
      <c r="G31" s="118">
        <v>24</v>
      </c>
      <c r="H31" s="368" t="s">
        <v>181</v>
      </c>
      <c r="I31" s="123">
        <v>6</v>
      </c>
      <c r="J31" s="123"/>
      <c r="K31" s="348" t="s">
        <v>1807</v>
      </c>
      <c r="M31" s="105">
        <v>24</v>
      </c>
      <c r="N31" s="372" t="s">
        <v>183</v>
      </c>
      <c r="O31" s="20">
        <v>6</v>
      </c>
      <c r="P31" s="20"/>
      <c r="Q31" s="348" t="s">
        <v>1807</v>
      </c>
      <c r="S31" s="105">
        <v>22</v>
      </c>
      <c r="T31" s="374" t="s">
        <v>336</v>
      </c>
      <c r="U31" s="20">
        <v>6</v>
      </c>
      <c r="V31" s="20"/>
      <c r="W31" s="348" t="s">
        <v>1807</v>
      </c>
      <c r="Z31" s="20"/>
      <c r="AA31" s="20"/>
      <c r="AB31" s="20"/>
      <c r="AF31" s="20"/>
      <c r="AG31" s="20"/>
      <c r="AH31" s="20"/>
      <c r="AK31" s="1">
        <v>23</v>
      </c>
      <c r="AL31" s="379" t="s">
        <v>496</v>
      </c>
      <c r="AM31" s="28">
        <v>6</v>
      </c>
      <c r="AN31" s="28"/>
      <c r="AO31" s="348" t="s">
        <v>1807</v>
      </c>
      <c r="AQ31" s="109">
        <v>23</v>
      </c>
      <c r="AR31" s="383" t="s">
        <v>498</v>
      </c>
      <c r="AS31" s="28">
        <v>6</v>
      </c>
      <c r="AT31" s="28"/>
      <c r="AU31" s="348" t="s">
        <v>1807</v>
      </c>
      <c r="AV31" s="430"/>
      <c r="AY31" s="20"/>
      <c r="AZ31" s="20"/>
      <c r="BD31" s="20"/>
      <c r="BE31" s="20"/>
      <c r="BF31" s="20"/>
      <c r="BI31" s="105">
        <v>24</v>
      </c>
      <c r="BJ31" s="372" t="s">
        <v>706</v>
      </c>
      <c r="BK31" s="20">
        <v>6</v>
      </c>
      <c r="BL31" s="20"/>
      <c r="BM31" s="348" t="s">
        <v>1807</v>
      </c>
      <c r="BO31" s="105">
        <v>24</v>
      </c>
      <c r="BP31" s="372" t="s">
        <v>708</v>
      </c>
      <c r="BQ31" s="20">
        <v>6</v>
      </c>
      <c r="BR31" s="20"/>
      <c r="BS31" s="348" t="s">
        <v>1807</v>
      </c>
      <c r="BT31" s="348"/>
      <c r="BU31" s="1">
        <v>25</v>
      </c>
      <c r="BV31" s="389" t="s">
        <v>1205</v>
      </c>
      <c r="BW31" s="338">
        <v>1</v>
      </c>
      <c r="BX31" s="338">
        <v>1</v>
      </c>
      <c r="BY31" s="356" t="s">
        <v>1808</v>
      </c>
      <c r="CA31" s="105">
        <v>25</v>
      </c>
      <c r="CB31" s="389" t="s">
        <v>1168</v>
      </c>
      <c r="CC31" s="338">
        <v>1</v>
      </c>
      <c r="CD31" s="338">
        <v>1</v>
      </c>
      <c r="CE31" s="356" t="s">
        <v>1808</v>
      </c>
      <c r="CF31" s="356"/>
      <c r="CG31" s="105">
        <v>22</v>
      </c>
      <c r="CH31" s="22" t="s">
        <v>960</v>
      </c>
      <c r="CI31" s="20">
        <v>6</v>
      </c>
      <c r="CJ31" s="20"/>
      <c r="CK31" s="352" t="s">
        <v>1807</v>
      </c>
      <c r="CM31" s="105">
        <v>24</v>
      </c>
      <c r="CN31" s="22" t="s">
        <v>962</v>
      </c>
      <c r="CO31" s="20">
        <v>6</v>
      </c>
      <c r="CP31" s="20"/>
      <c r="CQ31" s="352" t="s">
        <v>1807</v>
      </c>
    </row>
    <row r="32" spans="1:95" ht="12.75">
      <c r="A32" s="118">
        <v>25</v>
      </c>
      <c r="B32" s="368" t="s">
        <v>183</v>
      </c>
      <c r="C32" s="123">
        <v>6</v>
      </c>
      <c r="D32" s="123"/>
      <c r="E32" s="348" t="s">
        <v>1807</v>
      </c>
      <c r="G32" s="118">
        <v>25</v>
      </c>
      <c r="H32" s="368" t="s">
        <v>185</v>
      </c>
      <c r="I32" s="123">
        <v>6</v>
      </c>
      <c r="J32" s="123"/>
      <c r="K32" s="348" t="s">
        <v>1807</v>
      </c>
      <c r="M32" s="105">
        <v>25</v>
      </c>
      <c r="N32" s="372" t="s">
        <v>187</v>
      </c>
      <c r="O32" s="20">
        <v>6</v>
      </c>
      <c r="P32" s="20"/>
      <c r="Q32" s="348" t="s">
        <v>1807</v>
      </c>
      <c r="S32" s="105">
        <v>23</v>
      </c>
      <c r="T32" s="374" t="s">
        <v>339</v>
      </c>
      <c r="U32" s="20">
        <v>6</v>
      </c>
      <c r="V32" s="20"/>
      <c r="W32" s="348" t="s">
        <v>1807</v>
      </c>
      <c r="Y32" s="105">
        <v>25</v>
      </c>
      <c r="Z32" s="372" t="s">
        <v>1074</v>
      </c>
      <c r="AA32" s="20">
        <v>6</v>
      </c>
      <c r="AB32" s="20"/>
      <c r="AC32" s="348" t="s">
        <v>1807</v>
      </c>
      <c r="AE32" s="105">
        <v>25</v>
      </c>
      <c r="AF32" s="372" t="s">
        <v>1076</v>
      </c>
      <c r="AG32" s="20">
        <v>6</v>
      </c>
      <c r="AH32" s="20"/>
      <c r="AI32" s="348" t="s">
        <v>1807</v>
      </c>
      <c r="AK32" s="1">
        <v>24</v>
      </c>
      <c r="AL32" s="379" t="s">
        <v>499</v>
      </c>
      <c r="AM32" s="28">
        <v>6</v>
      </c>
      <c r="AN32" s="28"/>
      <c r="AO32" s="348" t="s">
        <v>1807</v>
      </c>
      <c r="AQ32" s="109">
        <v>24</v>
      </c>
      <c r="AR32" s="383" t="s">
        <v>501</v>
      </c>
      <c r="AS32" s="28">
        <v>6</v>
      </c>
      <c r="AT32" s="28"/>
      <c r="AU32" s="348" t="s">
        <v>1807</v>
      </c>
      <c r="AV32" s="430"/>
      <c r="AW32" s="15">
        <v>25</v>
      </c>
      <c r="AX32" s="372" t="s">
        <v>575</v>
      </c>
      <c r="AY32" s="20">
        <v>6</v>
      </c>
      <c r="AZ32" s="20"/>
      <c r="BA32" s="348" t="s">
        <v>1807</v>
      </c>
      <c r="BC32" s="15">
        <v>25</v>
      </c>
      <c r="BD32" s="372" t="s">
        <v>577</v>
      </c>
      <c r="BE32" s="20">
        <v>6</v>
      </c>
      <c r="BF32" s="20"/>
      <c r="BG32" s="348" t="s">
        <v>1807</v>
      </c>
      <c r="BH32" s="348"/>
      <c r="BI32" s="105">
        <v>25</v>
      </c>
      <c r="BJ32" s="372" t="s">
        <v>710</v>
      </c>
      <c r="BK32" s="20">
        <v>6</v>
      </c>
      <c r="BL32" s="20"/>
      <c r="BM32" s="348" t="s">
        <v>1807</v>
      </c>
      <c r="BO32" s="105">
        <v>25</v>
      </c>
      <c r="BP32" s="372" t="s">
        <v>712</v>
      </c>
      <c r="BQ32" s="20">
        <v>6</v>
      </c>
      <c r="BR32" s="20"/>
      <c r="BS32" s="348" t="s">
        <v>1807</v>
      </c>
      <c r="BT32" s="348"/>
      <c r="BU32" s="1">
        <v>26</v>
      </c>
      <c r="BV32" s="389" t="s">
        <v>1206</v>
      </c>
      <c r="BW32" s="333">
        <v>1</v>
      </c>
      <c r="BX32" s="333">
        <v>1</v>
      </c>
      <c r="BY32" s="356" t="s">
        <v>1808</v>
      </c>
      <c r="CA32" s="105">
        <v>26</v>
      </c>
      <c r="CB32" s="389" t="s">
        <v>1169</v>
      </c>
      <c r="CC32" s="333">
        <v>1</v>
      </c>
      <c r="CD32" s="333">
        <v>1</v>
      </c>
      <c r="CE32" s="356" t="s">
        <v>1808</v>
      </c>
      <c r="CF32" s="356"/>
      <c r="CG32" s="105">
        <v>23</v>
      </c>
      <c r="CH32" s="22" t="s">
        <v>964</v>
      </c>
      <c r="CI32" s="20">
        <v>6</v>
      </c>
      <c r="CJ32" s="20"/>
      <c r="CK32" s="352" t="s">
        <v>1807</v>
      </c>
      <c r="CM32" s="105">
        <v>25</v>
      </c>
      <c r="CN32" s="22" t="s">
        <v>966</v>
      </c>
      <c r="CO32" s="20">
        <v>6</v>
      </c>
      <c r="CP32" s="20"/>
      <c r="CQ32" s="352" t="s">
        <v>1807</v>
      </c>
    </row>
    <row r="33" spans="1:95" ht="12.75">
      <c r="A33" s="118">
        <v>26</v>
      </c>
      <c r="B33" s="368" t="s">
        <v>187</v>
      </c>
      <c r="C33" s="123">
        <v>6</v>
      </c>
      <c r="D33" s="123"/>
      <c r="E33" s="348" t="s">
        <v>1807</v>
      </c>
      <c r="G33" s="118">
        <v>26</v>
      </c>
      <c r="H33" s="368" t="s">
        <v>189</v>
      </c>
      <c r="I33" s="123">
        <v>6</v>
      </c>
      <c r="J33" s="123"/>
      <c r="K33" s="348" t="s">
        <v>1807</v>
      </c>
      <c r="M33" s="105">
        <v>26</v>
      </c>
      <c r="N33" s="372" t="s">
        <v>193</v>
      </c>
      <c r="O33" s="20">
        <v>6</v>
      </c>
      <c r="P33" s="20"/>
      <c r="Q33" s="348" t="s">
        <v>1807</v>
      </c>
      <c r="S33" s="105">
        <v>24</v>
      </c>
      <c r="T33" s="374" t="s">
        <v>342</v>
      </c>
      <c r="U33" s="20">
        <v>6</v>
      </c>
      <c r="V33" s="20"/>
      <c r="W33" s="348" t="s">
        <v>1807</v>
      </c>
      <c r="Y33" s="105">
        <v>26</v>
      </c>
      <c r="Z33" s="372" t="s">
        <v>1080</v>
      </c>
      <c r="AA33" s="20">
        <v>6</v>
      </c>
      <c r="AB33" s="20"/>
      <c r="AC33" s="348" t="s">
        <v>1807</v>
      </c>
      <c r="AE33" s="105">
        <v>26</v>
      </c>
      <c r="AF33" s="372" t="s">
        <v>1082</v>
      </c>
      <c r="AG33" s="20">
        <v>6</v>
      </c>
      <c r="AH33" s="20"/>
      <c r="AI33" s="348" t="s">
        <v>1807</v>
      </c>
      <c r="AK33" s="1">
        <v>25</v>
      </c>
      <c r="AL33" s="379" t="s">
        <v>502</v>
      </c>
      <c r="AM33" s="28">
        <v>6</v>
      </c>
      <c r="AN33" s="28"/>
      <c r="AO33" s="348" t="s">
        <v>1807</v>
      </c>
      <c r="AQ33" s="109">
        <v>25</v>
      </c>
      <c r="AR33" s="383" t="s">
        <v>504</v>
      </c>
      <c r="AS33" s="28">
        <v>6</v>
      </c>
      <c r="AT33" s="28"/>
      <c r="AU33" s="348" t="s">
        <v>1807</v>
      </c>
      <c r="AV33" s="430"/>
      <c r="AW33" s="15">
        <v>26</v>
      </c>
      <c r="AX33" s="372" t="s">
        <v>581</v>
      </c>
      <c r="AY33" s="20">
        <v>6</v>
      </c>
      <c r="AZ33" s="20"/>
      <c r="BA33" s="348" t="s">
        <v>1807</v>
      </c>
      <c r="BC33" s="15">
        <v>26</v>
      </c>
      <c r="BD33" s="372" t="s">
        <v>583</v>
      </c>
      <c r="BE33" s="20">
        <v>6</v>
      </c>
      <c r="BF33" s="20"/>
      <c r="BG33" s="348" t="s">
        <v>1807</v>
      </c>
      <c r="BH33" s="348"/>
      <c r="BI33" s="105">
        <v>26</v>
      </c>
      <c r="BJ33" s="372" t="s">
        <v>714</v>
      </c>
      <c r="BK33" s="20">
        <v>6</v>
      </c>
      <c r="BL33" s="20"/>
      <c r="BM33" s="348" t="s">
        <v>1807</v>
      </c>
      <c r="BO33" s="105">
        <v>26</v>
      </c>
      <c r="BP33" s="372" t="s">
        <v>716</v>
      </c>
      <c r="BQ33" s="20">
        <v>6</v>
      </c>
      <c r="BR33" s="20"/>
      <c r="BS33" s="348" t="s">
        <v>1807</v>
      </c>
      <c r="BT33" s="348"/>
      <c r="BU33" s="1">
        <v>27</v>
      </c>
      <c r="BV33" s="389" t="s">
        <v>1207</v>
      </c>
      <c r="BW33" s="338">
        <v>1</v>
      </c>
      <c r="BX33" s="338">
        <v>1</v>
      </c>
      <c r="BY33" s="356" t="s">
        <v>1808</v>
      </c>
      <c r="CA33" s="105">
        <v>27</v>
      </c>
      <c r="CB33" s="389" t="s">
        <v>1170</v>
      </c>
      <c r="CC33" s="338">
        <v>1</v>
      </c>
      <c r="CD33" s="338">
        <v>1</v>
      </c>
      <c r="CE33" s="356" t="s">
        <v>1808</v>
      </c>
      <c r="CF33" s="356"/>
      <c r="CG33" s="105">
        <v>24</v>
      </c>
      <c r="CH33" s="22" t="s">
        <v>968</v>
      </c>
      <c r="CI33" s="20">
        <v>6</v>
      </c>
      <c r="CJ33" s="20"/>
      <c r="CK33" s="352" t="s">
        <v>1807</v>
      </c>
      <c r="CM33" s="105">
        <v>26</v>
      </c>
      <c r="CN33" s="22" t="s">
        <v>970</v>
      </c>
      <c r="CO33" s="20">
        <v>6</v>
      </c>
      <c r="CP33" s="20"/>
      <c r="CQ33" s="352" t="s">
        <v>1807</v>
      </c>
    </row>
    <row r="34" spans="1:95" ht="12.75">
      <c r="A34" s="118">
        <v>27</v>
      </c>
      <c r="B34" s="368" t="s">
        <v>193</v>
      </c>
      <c r="C34" s="123">
        <v>6</v>
      </c>
      <c r="D34" s="123"/>
      <c r="E34" s="348" t="s">
        <v>1807</v>
      </c>
      <c r="G34" s="118">
        <v>27</v>
      </c>
      <c r="H34" s="368" t="s">
        <v>195</v>
      </c>
      <c r="I34" s="123">
        <v>6</v>
      </c>
      <c r="J34" s="123"/>
      <c r="K34" s="348" t="s">
        <v>1807</v>
      </c>
      <c r="M34" s="105">
        <v>27</v>
      </c>
      <c r="N34" s="372" t="s">
        <v>197</v>
      </c>
      <c r="O34" s="20">
        <v>6</v>
      </c>
      <c r="P34" s="20"/>
      <c r="Q34" s="348" t="s">
        <v>1807</v>
      </c>
      <c r="S34" s="105">
        <v>25</v>
      </c>
      <c r="T34" s="374" t="s">
        <v>345</v>
      </c>
      <c r="U34" s="20">
        <v>6</v>
      </c>
      <c r="V34" s="20"/>
      <c r="W34" s="348" t="s">
        <v>1807</v>
      </c>
      <c r="Y34" s="105">
        <v>27</v>
      </c>
      <c r="Z34" s="372" t="s">
        <v>1084</v>
      </c>
      <c r="AA34" s="20">
        <v>6</v>
      </c>
      <c r="AB34" s="20"/>
      <c r="AC34" s="348" t="s">
        <v>1807</v>
      </c>
      <c r="AE34" s="105">
        <v>27</v>
      </c>
      <c r="AF34" s="372" t="s">
        <v>1086</v>
      </c>
      <c r="AG34" s="20">
        <v>6</v>
      </c>
      <c r="AH34" s="20"/>
      <c r="AI34" s="348" t="s">
        <v>1807</v>
      </c>
      <c r="AK34" s="1">
        <v>26</v>
      </c>
      <c r="AL34" s="379" t="s">
        <v>505</v>
      </c>
      <c r="AM34" s="28">
        <v>6</v>
      </c>
      <c r="AN34" s="28"/>
      <c r="AO34" s="348" t="s">
        <v>1807</v>
      </c>
      <c r="AQ34" s="109">
        <v>26</v>
      </c>
      <c r="AR34" s="383" t="s">
        <v>507</v>
      </c>
      <c r="AS34" s="28">
        <v>6</v>
      </c>
      <c r="AT34" s="28"/>
      <c r="AU34" s="348" t="s">
        <v>1807</v>
      </c>
      <c r="AV34" s="430"/>
      <c r="AW34" s="15">
        <v>27</v>
      </c>
      <c r="AX34" s="372" t="s">
        <v>585</v>
      </c>
      <c r="AY34" s="20">
        <v>6</v>
      </c>
      <c r="AZ34" s="20"/>
      <c r="BA34" s="348" t="s">
        <v>1807</v>
      </c>
      <c r="BC34" s="15">
        <v>27</v>
      </c>
      <c r="BD34" s="372" t="s">
        <v>587</v>
      </c>
      <c r="BE34" s="20">
        <v>6</v>
      </c>
      <c r="BF34" s="20"/>
      <c r="BG34" s="348" t="s">
        <v>1807</v>
      </c>
      <c r="BH34" s="348"/>
      <c r="BI34" s="105">
        <v>27</v>
      </c>
      <c r="BJ34" s="372" t="s">
        <v>718</v>
      </c>
      <c r="BK34" s="20">
        <v>6</v>
      </c>
      <c r="BL34" s="20"/>
      <c r="BM34" s="348" t="s">
        <v>1807</v>
      </c>
      <c r="BO34" s="105">
        <v>27</v>
      </c>
      <c r="BP34" s="372" t="s">
        <v>720</v>
      </c>
      <c r="BQ34" s="20">
        <v>6</v>
      </c>
      <c r="BR34" s="20"/>
      <c r="BS34" s="348" t="s">
        <v>1807</v>
      </c>
      <c r="BT34" s="348"/>
      <c r="BU34" s="1">
        <v>28</v>
      </c>
      <c r="BV34" s="389" t="s">
        <v>1208</v>
      </c>
      <c r="BW34" s="333">
        <v>1</v>
      </c>
      <c r="BX34" s="333">
        <v>1</v>
      </c>
      <c r="BY34" s="356" t="s">
        <v>1808</v>
      </c>
      <c r="CA34" s="105">
        <v>28</v>
      </c>
      <c r="CB34" s="389" t="s">
        <v>1171</v>
      </c>
      <c r="CC34" s="333">
        <v>1</v>
      </c>
      <c r="CD34" s="333">
        <v>1</v>
      </c>
      <c r="CE34" s="356" t="s">
        <v>1808</v>
      </c>
      <c r="CF34" s="356"/>
      <c r="CG34" s="105">
        <v>25</v>
      </c>
      <c r="CH34" s="22" t="s">
        <v>972</v>
      </c>
      <c r="CI34" s="20">
        <v>6</v>
      </c>
      <c r="CJ34" s="20"/>
      <c r="CK34" s="352" t="s">
        <v>1807</v>
      </c>
      <c r="CM34" s="105">
        <v>27</v>
      </c>
      <c r="CN34" s="22" t="s">
        <v>974</v>
      </c>
      <c r="CO34" s="20">
        <v>6</v>
      </c>
      <c r="CP34" s="20"/>
      <c r="CQ34" s="352" t="s">
        <v>1807</v>
      </c>
    </row>
    <row r="35" spans="1:95" ht="12.75">
      <c r="A35" s="118">
        <v>28</v>
      </c>
      <c r="B35" s="368" t="s">
        <v>197</v>
      </c>
      <c r="C35" s="123">
        <v>6</v>
      </c>
      <c r="D35" s="123"/>
      <c r="E35" s="348" t="s">
        <v>1807</v>
      </c>
      <c r="G35" s="118">
        <v>28</v>
      </c>
      <c r="H35" s="368" t="s">
        <v>199</v>
      </c>
      <c r="I35" s="123">
        <v>6</v>
      </c>
      <c r="J35" s="123"/>
      <c r="K35" s="348" t="s">
        <v>1807</v>
      </c>
      <c r="M35" s="105">
        <v>28</v>
      </c>
      <c r="N35" s="372" t="s">
        <v>203</v>
      </c>
      <c r="O35" s="20">
        <v>6</v>
      </c>
      <c r="P35" s="20"/>
      <c r="Q35" s="348" t="s">
        <v>1807</v>
      </c>
      <c r="S35" s="105">
        <v>26</v>
      </c>
      <c r="T35" s="374" t="s">
        <v>348</v>
      </c>
      <c r="U35" s="20">
        <v>6</v>
      </c>
      <c r="V35" s="20"/>
      <c r="W35" s="348" t="s">
        <v>1807</v>
      </c>
      <c r="Y35" s="105">
        <v>28</v>
      </c>
      <c r="Z35" s="372" t="s">
        <v>1088</v>
      </c>
      <c r="AA35" s="20">
        <v>6</v>
      </c>
      <c r="AB35" s="20"/>
      <c r="AC35" s="348" t="s">
        <v>1807</v>
      </c>
      <c r="AE35" s="105">
        <v>28</v>
      </c>
      <c r="AF35" s="372" t="s">
        <v>1090</v>
      </c>
      <c r="AG35" s="20">
        <v>6</v>
      </c>
      <c r="AH35" s="20"/>
      <c r="AI35" s="348" t="s">
        <v>1807</v>
      </c>
      <c r="AK35" s="1">
        <v>27</v>
      </c>
      <c r="AL35" s="379" t="s">
        <v>508</v>
      </c>
      <c r="AM35" s="28">
        <v>6</v>
      </c>
      <c r="AN35" s="28"/>
      <c r="AO35" s="348" t="s">
        <v>1807</v>
      </c>
      <c r="AQ35" s="109">
        <v>27</v>
      </c>
      <c r="AR35" s="383" t="s">
        <v>510</v>
      </c>
      <c r="AS35" s="28">
        <v>6</v>
      </c>
      <c r="AT35" s="28"/>
      <c r="AU35" s="348" t="s">
        <v>1807</v>
      </c>
      <c r="AV35" s="430"/>
      <c r="AW35" s="15">
        <v>28</v>
      </c>
      <c r="AX35" s="372" t="s">
        <v>589</v>
      </c>
      <c r="AY35" s="20">
        <v>6</v>
      </c>
      <c r="AZ35" s="20"/>
      <c r="BA35" s="348" t="s">
        <v>1807</v>
      </c>
      <c r="BC35" s="15">
        <v>28</v>
      </c>
      <c r="BD35" s="372" t="s">
        <v>591</v>
      </c>
      <c r="BE35" s="20">
        <v>6</v>
      </c>
      <c r="BF35" s="20"/>
      <c r="BG35" s="348" t="s">
        <v>1807</v>
      </c>
      <c r="BH35" s="348"/>
      <c r="BI35" s="105">
        <v>28</v>
      </c>
      <c r="BJ35" s="372" t="s">
        <v>721</v>
      </c>
      <c r="BK35" s="20">
        <v>6</v>
      </c>
      <c r="BL35" s="20"/>
      <c r="BM35" s="348" t="s">
        <v>1807</v>
      </c>
      <c r="BO35" s="105">
        <v>28</v>
      </c>
      <c r="BP35" s="372" t="s">
        <v>723</v>
      </c>
      <c r="BQ35" s="20">
        <v>6</v>
      </c>
      <c r="BR35" s="20"/>
      <c r="BS35" s="348" t="s">
        <v>1807</v>
      </c>
      <c r="BT35" s="348"/>
      <c r="BU35" s="1">
        <v>29</v>
      </c>
      <c r="BV35" s="389" t="s">
        <v>1209</v>
      </c>
      <c r="BW35" s="333">
        <v>1</v>
      </c>
      <c r="BX35" s="333">
        <v>1</v>
      </c>
      <c r="BY35" s="356" t="s">
        <v>1808</v>
      </c>
      <c r="CA35" s="105">
        <v>29</v>
      </c>
      <c r="CB35" s="92" t="s">
        <v>1172</v>
      </c>
      <c r="CC35" s="333">
        <v>1</v>
      </c>
      <c r="CD35" s="333">
        <v>1</v>
      </c>
      <c r="CE35" s="356" t="s">
        <v>1808</v>
      </c>
      <c r="CF35" s="356"/>
      <c r="CG35" s="105">
        <v>26</v>
      </c>
      <c r="CH35" s="22" t="s">
        <v>976</v>
      </c>
      <c r="CI35" s="20">
        <v>6</v>
      </c>
      <c r="CJ35" s="20"/>
      <c r="CK35" s="352" t="s">
        <v>1807</v>
      </c>
      <c r="CM35" s="105">
        <v>28</v>
      </c>
      <c r="CN35" s="22" t="s">
        <v>978</v>
      </c>
      <c r="CO35" s="20">
        <v>6</v>
      </c>
      <c r="CP35" s="20"/>
      <c r="CQ35" s="352" t="s">
        <v>1807</v>
      </c>
    </row>
    <row r="36" spans="1:95" ht="12.75">
      <c r="A36" s="118">
        <v>29</v>
      </c>
      <c r="B36" s="368" t="s">
        <v>203</v>
      </c>
      <c r="C36" s="123">
        <v>6</v>
      </c>
      <c r="D36" s="123"/>
      <c r="E36" s="348" t="s">
        <v>1807</v>
      </c>
      <c r="G36" s="118">
        <v>29</v>
      </c>
      <c r="H36" s="368" t="s">
        <v>205</v>
      </c>
      <c r="I36" s="123">
        <v>6</v>
      </c>
      <c r="J36" s="123"/>
      <c r="K36" s="348" t="s">
        <v>1807</v>
      </c>
      <c r="M36" s="105">
        <v>29</v>
      </c>
      <c r="N36" s="372" t="s">
        <v>209</v>
      </c>
      <c r="O36" s="20">
        <v>6</v>
      </c>
      <c r="P36" s="20"/>
      <c r="Q36" s="348" t="s">
        <v>1807</v>
      </c>
      <c r="S36" s="105">
        <v>27</v>
      </c>
      <c r="T36" s="374" t="s">
        <v>351</v>
      </c>
      <c r="U36" s="20">
        <v>6</v>
      </c>
      <c r="V36" s="20"/>
      <c r="W36" s="348" t="s">
        <v>1807</v>
      </c>
      <c r="Y36" s="105">
        <v>29</v>
      </c>
      <c r="Z36" s="372" t="s">
        <v>1092</v>
      </c>
      <c r="AA36" s="20">
        <v>6</v>
      </c>
      <c r="AB36" s="20"/>
      <c r="AC36" s="348" t="s">
        <v>1807</v>
      </c>
      <c r="AE36" s="105">
        <v>29</v>
      </c>
      <c r="AF36" s="372" t="s">
        <v>1094</v>
      </c>
      <c r="AG36" s="20">
        <v>6</v>
      </c>
      <c r="AH36" s="20"/>
      <c r="AI36" s="348" t="s">
        <v>1807</v>
      </c>
      <c r="AK36" s="1">
        <v>28</v>
      </c>
      <c r="AL36" s="379" t="s">
        <v>511</v>
      </c>
      <c r="AM36" s="28">
        <v>6</v>
      </c>
      <c r="AN36" s="28"/>
      <c r="AO36" s="348" t="s">
        <v>1807</v>
      </c>
      <c r="AQ36" s="109">
        <v>28</v>
      </c>
      <c r="AR36" s="383" t="s">
        <v>513</v>
      </c>
      <c r="AS36" s="28">
        <v>6</v>
      </c>
      <c r="AT36" s="28"/>
      <c r="AU36" s="348" t="s">
        <v>1807</v>
      </c>
      <c r="AV36" s="430"/>
      <c r="AW36" s="15">
        <v>29</v>
      </c>
      <c r="AX36" s="372" t="s">
        <v>593</v>
      </c>
      <c r="AY36" s="20">
        <v>6</v>
      </c>
      <c r="AZ36" s="20"/>
      <c r="BA36" s="348" t="s">
        <v>1807</v>
      </c>
      <c r="BC36" s="15">
        <v>29</v>
      </c>
      <c r="BD36" s="372" t="s">
        <v>595</v>
      </c>
      <c r="BE36" s="20">
        <v>6</v>
      </c>
      <c r="BF36" s="20"/>
      <c r="BG36" s="348" t="s">
        <v>1807</v>
      </c>
      <c r="BH36" s="348"/>
      <c r="BI36" s="105">
        <v>29</v>
      </c>
      <c r="BJ36" s="372" t="s">
        <v>724</v>
      </c>
      <c r="BK36" s="20">
        <v>6</v>
      </c>
      <c r="BL36" s="20"/>
      <c r="BM36" s="348" t="s">
        <v>1807</v>
      </c>
      <c r="BO36" s="105">
        <v>29</v>
      </c>
      <c r="BP36" s="372" t="s">
        <v>726</v>
      </c>
      <c r="BQ36" s="20">
        <v>6</v>
      </c>
      <c r="BR36" s="20"/>
      <c r="BS36" s="348" t="s">
        <v>1807</v>
      </c>
      <c r="BT36" s="348"/>
      <c r="BU36" s="1">
        <v>30</v>
      </c>
      <c r="BV36" s="389" t="s">
        <v>1210</v>
      </c>
      <c r="BW36" s="338">
        <v>1</v>
      </c>
      <c r="BX36" s="338">
        <v>1</v>
      </c>
      <c r="BY36" s="356" t="s">
        <v>1808</v>
      </c>
      <c r="CA36" s="105">
        <v>30</v>
      </c>
      <c r="CB36" s="92" t="s">
        <v>1173</v>
      </c>
      <c r="CC36" s="338">
        <v>1</v>
      </c>
      <c r="CD36" s="338">
        <v>1</v>
      </c>
      <c r="CE36" s="356" t="s">
        <v>1808</v>
      </c>
      <c r="CF36" s="356"/>
      <c r="CG36" s="105">
        <v>27</v>
      </c>
      <c r="CH36" s="22" t="s">
        <v>980</v>
      </c>
      <c r="CI36" s="20">
        <v>6</v>
      </c>
      <c r="CJ36" s="20"/>
      <c r="CK36" s="352" t="s">
        <v>1807</v>
      </c>
      <c r="CM36" s="105">
        <v>29</v>
      </c>
      <c r="CN36" s="22" t="s">
        <v>982</v>
      </c>
      <c r="CO36" s="20">
        <v>6</v>
      </c>
      <c r="CP36" s="20"/>
      <c r="CQ36" s="352" t="s">
        <v>1807</v>
      </c>
    </row>
    <row r="37" spans="1:95" ht="12.75">
      <c r="A37" s="118">
        <v>30</v>
      </c>
      <c r="B37" s="368" t="s">
        <v>209</v>
      </c>
      <c r="C37" s="123">
        <v>6</v>
      </c>
      <c r="D37" s="123"/>
      <c r="E37" s="348" t="s">
        <v>1807</v>
      </c>
      <c r="G37" s="118">
        <v>30</v>
      </c>
      <c r="H37" s="368" t="s">
        <v>211</v>
      </c>
      <c r="I37" s="123">
        <v>6</v>
      </c>
      <c r="J37" s="123"/>
      <c r="K37" s="348" t="s">
        <v>1807</v>
      </c>
      <c r="M37" s="105">
        <v>30</v>
      </c>
      <c r="N37" s="372" t="s">
        <v>215</v>
      </c>
      <c r="O37" s="20">
        <v>6</v>
      </c>
      <c r="P37" s="20"/>
      <c r="Q37" s="348" t="s">
        <v>1807</v>
      </c>
      <c r="S37" s="105">
        <v>28</v>
      </c>
      <c r="T37" s="374" t="s">
        <v>354</v>
      </c>
      <c r="U37" s="20">
        <v>6</v>
      </c>
      <c r="V37" s="20"/>
      <c r="W37" s="348" t="s">
        <v>1807</v>
      </c>
      <c r="Y37" s="105">
        <v>30</v>
      </c>
      <c r="Z37" s="372" t="s">
        <v>1096</v>
      </c>
      <c r="AA37" s="20">
        <v>6</v>
      </c>
      <c r="AB37" s="20"/>
      <c r="AC37" s="348" t="s">
        <v>1807</v>
      </c>
      <c r="AE37" s="105">
        <v>30</v>
      </c>
      <c r="AF37" s="372" t="s">
        <v>1098</v>
      </c>
      <c r="AG37" s="20">
        <v>6</v>
      </c>
      <c r="AH37" s="20"/>
      <c r="AI37" s="348" t="s">
        <v>1807</v>
      </c>
      <c r="AK37" s="1">
        <v>29</v>
      </c>
      <c r="AL37" s="379" t="s">
        <v>514</v>
      </c>
      <c r="AM37" s="28">
        <v>6</v>
      </c>
      <c r="AN37" s="28"/>
      <c r="AO37" s="348" t="s">
        <v>1807</v>
      </c>
      <c r="AQ37" s="109">
        <v>29</v>
      </c>
      <c r="AR37" s="383" t="s">
        <v>516</v>
      </c>
      <c r="AS37" s="28">
        <v>6</v>
      </c>
      <c r="AT37" s="28"/>
      <c r="AU37" s="348" t="s">
        <v>1807</v>
      </c>
      <c r="AV37" s="430"/>
      <c r="AW37" s="15">
        <v>30</v>
      </c>
      <c r="AX37" s="372" t="s">
        <v>597</v>
      </c>
      <c r="AY37" s="20">
        <v>6</v>
      </c>
      <c r="AZ37" s="20"/>
      <c r="BA37" s="348" t="s">
        <v>1807</v>
      </c>
      <c r="BC37" s="15">
        <v>30</v>
      </c>
      <c r="BD37" s="372" t="s">
        <v>599</v>
      </c>
      <c r="BE37" s="20">
        <v>6</v>
      </c>
      <c r="BF37" s="20"/>
      <c r="BG37" s="348" t="s">
        <v>1807</v>
      </c>
      <c r="BH37" s="348"/>
      <c r="BI37" s="105">
        <v>30</v>
      </c>
      <c r="BJ37" s="372" t="s">
        <v>727</v>
      </c>
      <c r="BK37" s="20">
        <v>6</v>
      </c>
      <c r="BL37" s="20"/>
      <c r="BM37" s="348" t="s">
        <v>1807</v>
      </c>
      <c r="BO37" s="105">
        <v>30</v>
      </c>
      <c r="BP37" s="372" t="s">
        <v>729</v>
      </c>
      <c r="BQ37" s="20">
        <v>6</v>
      </c>
      <c r="BR37" s="20"/>
      <c r="BS37" s="348" t="s">
        <v>1807</v>
      </c>
      <c r="BT37" s="348"/>
      <c r="BU37" s="1">
        <v>31</v>
      </c>
      <c r="BV37" s="389" t="s">
        <v>1704</v>
      </c>
      <c r="BW37" s="338">
        <v>1</v>
      </c>
      <c r="BX37" s="338">
        <v>1</v>
      </c>
      <c r="BY37" s="356" t="s">
        <v>1808</v>
      </c>
      <c r="CA37" s="105">
        <v>31</v>
      </c>
      <c r="CB37" s="92" t="s">
        <v>7</v>
      </c>
      <c r="CC37" s="338">
        <v>1</v>
      </c>
      <c r="CD37" s="338">
        <v>1</v>
      </c>
      <c r="CE37" s="356" t="s">
        <v>1808</v>
      </c>
      <c r="CF37" s="356"/>
      <c r="CG37" s="105">
        <v>28</v>
      </c>
      <c r="CH37" s="22" t="s">
        <v>984</v>
      </c>
      <c r="CI37" s="20">
        <v>6</v>
      </c>
      <c r="CJ37" s="20"/>
      <c r="CK37" s="352" t="s">
        <v>1807</v>
      </c>
      <c r="CM37" s="105">
        <v>30</v>
      </c>
      <c r="CN37" s="22" t="s">
        <v>986</v>
      </c>
      <c r="CO37" s="20">
        <v>6</v>
      </c>
      <c r="CP37" s="20"/>
      <c r="CQ37" s="352" t="s">
        <v>1807</v>
      </c>
    </row>
    <row r="38" spans="1:95" ht="12.75">
      <c r="A38" s="118">
        <v>31</v>
      </c>
      <c r="B38" s="368" t="s">
        <v>215</v>
      </c>
      <c r="C38" s="123">
        <v>6</v>
      </c>
      <c r="D38" s="123"/>
      <c r="E38" s="348" t="s">
        <v>1807</v>
      </c>
      <c r="G38" s="118">
        <v>31</v>
      </c>
      <c r="H38" s="368" t="s">
        <v>217</v>
      </c>
      <c r="I38" s="123">
        <v>6</v>
      </c>
      <c r="J38" s="123"/>
      <c r="K38" s="348" t="s">
        <v>1807</v>
      </c>
      <c r="M38" s="105">
        <v>31</v>
      </c>
      <c r="N38" s="372" t="s">
        <v>221</v>
      </c>
      <c r="O38" s="20">
        <v>6</v>
      </c>
      <c r="P38" s="20"/>
      <c r="Q38" s="348" t="s">
        <v>1807</v>
      </c>
      <c r="S38" s="105">
        <v>29</v>
      </c>
      <c r="T38" s="374" t="s">
        <v>357</v>
      </c>
      <c r="U38" s="20">
        <v>6</v>
      </c>
      <c r="V38" s="20"/>
      <c r="W38" s="348" t="s">
        <v>1807</v>
      </c>
      <c r="Y38" s="105">
        <v>31</v>
      </c>
      <c r="Z38" s="372" t="s">
        <v>1100</v>
      </c>
      <c r="AA38" s="20">
        <v>6</v>
      </c>
      <c r="AB38" s="20"/>
      <c r="AC38" s="348" t="s">
        <v>1807</v>
      </c>
      <c r="AE38" s="105">
        <v>31</v>
      </c>
      <c r="AF38" s="372" t="s">
        <v>1102</v>
      </c>
      <c r="AG38" s="20">
        <v>6</v>
      </c>
      <c r="AH38" s="20"/>
      <c r="AI38" s="348" t="s">
        <v>1807</v>
      </c>
      <c r="AK38" s="1">
        <v>30</v>
      </c>
      <c r="AL38" s="379" t="s">
        <v>517</v>
      </c>
      <c r="AM38" s="28">
        <v>6</v>
      </c>
      <c r="AN38" s="28"/>
      <c r="AO38" s="348" t="s">
        <v>1807</v>
      </c>
      <c r="AQ38" s="109">
        <v>30</v>
      </c>
      <c r="AR38" s="383" t="s">
        <v>519</v>
      </c>
      <c r="AS38" s="28">
        <v>6</v>
      </c>
      <c r="AT38" s="28"/>
      <c r="AU38" s="348" t="s">
        <v>1807</v>
      </c>
      <c r="AV38" s="430"/>
      <c r="AW38" s="15">
        <v>31</v>
      </c>
      <c r="AX38" s="372" t="s">
        <v>601</v>
      </c>
      <c r="AY38" s="20">
        <v>6</v>
      </c>
      <c r="AZ38" s="20"/>
      <c r="BA38" s="348" t="s">
        <v>1807</v>
      </c>
      <c r="BC38" s="15">
        <v>31</v>
      </c>
      <c r="BD38" s="372" t="s">
        <v>603</v>
      </c>
      <c r="BE38" s="20">
        <v>6</v>
      </c>
      <c r="BF38" s="20"/>
      <c r="BG38" s="348" t="s">
        <v>1807</v>
      </c>
      <c r="BH38" s="348"/>
      <c r="BI38" s="105">
        <v>31</v>
      </c>
      <c r="BJ38" s="372" t="s">
        <v>730</v>
      </c>
      <c r="BK38" s="20">
        <v>6</v>
      </c>
      <c r="BL38" s="20"/>
      <c r="BM38" s="348" t="s">
        <v>1807</v>
      </c>
      <c r="BO38" s="105">
        <v>31</v>
      </c>
      <c r="BP38" s="372" t="s">
        <v>732</v>
      </c>
      <c r="BQ38" s="20">
        <v>6</v>
      </c>
      <c r="BR38" s="20"/>
      <c r="BS38" s="348" t="s">
        <v>1807</v>
      </c>
      <c r="BT38" s="348"/>
      <c r="BU38" s="1">
        <v>32</v>
      </c>
      <c r="BV38" s="389" t="s">
        <v>1184</v>
      </c>
      <c r="BW38" s="338">
        <v>1</v>
      </c>
      <c r="BX38" s="338">
        <v>1</v>
      </c>
      <c r="BY38" s="356" t="s">
        <v>1808</v>
      </c>
      <c r="CA38" s="105">
        <v>32</v>
      </c>
      <c r="CB38" s="92" t="s">
        <v>1216</v>
      </c>
      <c r="CC38" s="338">
        <v>1</v>
      </c>
      <c r="CD38" s="338">
        <v>1</v>
      </c>
      <c r="CE38" s="356" t="s">
        <v>1808</v>
      </c>
      <c r="CF38" s="356"/>
      <c r="CG38" s="105">
        <v>29</v>
      </c>
      <c r="CH38" s="22" t="s">
        <v>987</v>
      </c>
      <c r="CI38" s="20">
        <v>6</v>
      </c>
      <c r="CJ38" s="20"/>
      <c r="CK38" s="352" t="s">
        <v>1807</v>
      </c>
      <c r="CM38" s="105">
        <v>31</v>
      </c>
      <c r="CN38" s="22" t="s">
        <v>989</v>
      </c>
      <c r="CO38" s="20">
        <v>6</v>
      </c>
      <c r="CP38" s="20"/>
      <c r="CQ38" s="352" t="s">
        <v>1807</v>
      </c>
    </row>
    <row r="39" spans="1:95" ht="12.75">
      <c r="A39" s="118">
        <v>32</v>
      </c>
      <c r="B39" s="368" t="s">
        <v>221</v>
      </c>
      <c r="C39" s="123">
        <v>6</v>
      </c>
      <c r="D39" s="123"/>
      <c r="E39" s="348" t="s">
        <v>1807</v>
      </c>
      <c r="G39" s="118">
        <v>32</v>
      </c>
      <c r="H39" s="368" t="s">
        <v>223</v>
      </c>
      <c r="I39" s="123">
        <v>6</v>
      </c>
      <c r="J39" s="123"/>
      <c r="K39" s="348" t="s">
        <v>1807</v>
      </c>
      <c r="M39" s="105">
        <v>32</v>
      </c>
      <c r="N39" s="372" t="s">
        <v>227</v>
      </c>
      <c r="O39" s="20">
        <v>6</v>
      </c>
      <c r="P39" s="20"/>
      <c r="Q39" s="348" t="s">
        <v>1807</v>
      </c>
      <c r="S39" s="105">
        <v>30</v>
      </c>
      <c r="T39" s="374" t="s">
        <v>360</v>
      </c>
      <c r="U39" s="20">
        <v>6</v>
      </c>
      <c r="V39" s="20"/>
      <c r="W39" s="348" t="s">
        <v>1807</v>
      </c>
      <c r="Y39" s="105">
        <v>32</v>
      </c>
      <c r="Z39" s="372" t="s">
        <v>1104</v>
      </c>
      <c r="AA39" s="20">
        <v>6</v>
      </c>
      <c r="AB39" s="20"/>
      <c r="AC39" s="348" t="s">
        <v>1807</v>
      </c>
      <c r="AE39" s="105">
        <v>32</v>
      </c>
      <c r="AF39" s="372" t="s">
        <v>1106</v>
      </c>
      <c r="AG39" s="20">
        <v>6</v>
      </c>
      <c r="AH39" s="20"/>
      <c r="AI39" s="348" t="s">
        <v>1807</v>
      </c>
      <c r="AK39" s="12"/>
      <c r="AL39" s="27"/>
      <c r="AM39" s="28"/>
      <c r="AN39" s="28"/>
      <c r="AQ39" s="109">
        <v>31</v>
      </c>
      <c r="AR39" s="383" t="s">
        <v>520</v>
      </c>
      <c r="AS39" s="28">
        <v>6</v>
      </c>
      <c r="AT39" s="28"/>
      <c r="AU39" s="348" t="s">
        <v>1807</v>
      </c>
      <c r="AV39" s="430"/>
      <c r="AW39" s="15">
        <v>32</v>
      </c>
      <c r="AX39" s="372" t="s">
        <v>605</v>
      </c>
      <c r="AY39" s="20">
        <v>6</v>
      </c>
      <c r="AZ39" s="20"/>
      <c r="BA39" s="348" t="s">
        <v>1807</v>
      </c>
      <c r="BC39" s="15">
        <v>32</v>
      </c>
      <c r="BD39" s="372" t="s">
        <v>607</v>
      </c>
      <c r="BE39" s="20">
        <v>6</v>
      </c>
      <c r="BF39" s="20"/>
      <c r="BG39" s="348" t="s">
        <v>1807</v>
      </c>
      <c r="BH39" s="348"/>
      <c r="BI39" s="105">
        <v>32</v>
      </c>
      <c r="BJ39" s="372" t="s">
        <v>733</v>
      </c>
      <c r="BK39" s="20">
        <v>6</v>
      </c>
      <c r="BL39" s="20"/>
      <c r="BM39" s="348" t="s">
        <v>1807</v>
      </c>
      <c r="BO39" s="105">
        <v>32</v>
      </c>
      <c r="BP39" s="372" t="s">
        <v>735</v>
      </c>
      <c r="BQ39" s="20">
        <v>6</v>
      </c>
      <c r="BR39" s="20"/>
      <c r="BS39" s="348" t="s">
        <v>1807</v>
      </c>
      <c r="BT39" s="348"/>
      <c r="BU39" s="1">
        <v>33</v>
      </c>
      <c r="BV39" s="389" t="s">
        <v>1183</v>
      </c>
      <c r="BW39" s="338">
        <v>1</v>
      </c>
      <c r="BX39" s="338">
        <v>1</v>
      </c>
      <c r="BY39" s="356" t="s">
        <v>1808</v>
      </c>
      <c r="CA39" s="105">
        <v>33</v>
      </c>
      <c r="CB39" s="92" t="s">
        <v>1217</v>
      </c>
      <c r="CC39" s="338">
        <v>1</v>
      </c>
      <c r="CD39" s="338">
        <v>1</v>
      </c>
      <c r="CE39" s="356" t="s">
        <v>1808</v>
      </c>
      <c r="CF39" s="356"/>
      <c r="CG39" s="105">
        <v>30</v>
      </c>
      <c r="CH39" s="22" t="s">
        <v>990</v>
      </c>
      <c r="CI39" s="20">
        <v>6</v>
      </c>
      <c r="CJ39" s="20"/>
      <c r="CK39" s="352" t="s">
        <v>1807</v>
      </c>
      <c r="CM39" s="105">
        <v>32</v>
      </c>
      <c r="CN39" s="22" t="s">
        <v>992</v>
      </c>
      <c r="CO39" s="20">
        <v>6</v>
      </c>
      <c r="CP39" s="20"/>
      <c r="CQ39" s="352" t="s">
        <v>1807</v>
      </c>
    </row>
    <row r="40" spans="1:95" ht="12.75">
      <c r="A40" s="118">
        <v>33</v>
      </c>
      <c r="B40" s="368" t="s">
        <v>227</v>
      </c>
      <c r="C40" s="123">
        <v>6</v>
      </c>
      <c r="D40" s="123"/>
      <c r="E40" s="348" t="s">
        <v>1807</v>
      </c>
      <c r="G40" s="118">
        <v>33</v>
      </c>
      <c r="H40" s="368" t="s">
        <v>229</v>
      </c>
      <c r="I40" s="123">
        <v>6</v>
      </c>
      <c r="J40" s="123"/>
      <c r="K40" s="348" t="s">
        <v>1807</v>
      </c>
      <c r="M40" s="105">
        <v>33</v>
      </c>
      <c r="N40" s="372" t="s">
        <v>231</v>
      </c>
      <c r="O40" s="20">
        <v>6</v>
      </c>
      <c r="P40" s="20"/>
      <c r="Q40" s="348" t="s">
        <v>1807</v>
      </c>
      <c r="S40" s="105">
        <v>31</v>
      </c>
      <c r="T40" s="374" t="s">
        <v>363</v>
      </c>
      <c r="U40" s="20">
        <v>6</v>
      </c>
      <c r="V40" s="20"/>
      <c r="W40" s="348" t="s">
        <v>1807</v>
      </c>
      <c r="Y40" s="105">
        <v>33</v>
      </c>
      <c r="Z40" s="372" t="s">
        <v>1108</v>
      </c>
      <c r="AA40" s="20">
        <v>6</v>
      </c>
      <c r="AB40" s="20"/>
      <c r="AC40" s="348" t="s">
        <v>1807</v>
      </c>
      <c r="AE40" s="105">
        <v>33</v>
      </c>
      <c r="AF40" s="372" t="s">
        <v>1110</v>
      </c>
      <c r="AG40" s="20">
        <v>6</v>
      </c>
      <c r="AH40" s="20"/>
      <c r="AI40" s="348" t="s">
        <v>1807</v>
      </c>
      <c r="AL40" s="49"/>
      <c r="AM40" s="5"/>
      <c r="AN40" s="5"/>
      <c r="AS40" s="14"/>
      <c r="AT40" s="14"/>
      <c r="AW40" s="15">
        <v>33</v>
      </c>
      <c r="AX40" s="372" t="s">
        <v>609</v>
      </c>
      <c r="AY40" s="20">
        <v>6</v>
      </c>
      <c r="AZ40" s="20"/>
      <c r="BA40" s="348" t="s">
        <v>1807</v>
      </c>
      <c r="BC40" s="15">
        <v>33</v>
      </c>
      <c r="BD40" s="372" t="s">
        <v>611</v>
      </c>
      <c r="BE40" s="20">
        <v>6</v>
      </c>
      <c r="BF40" s="20"/>
      <c r="BG40" s="348" t="s">
        <v>1807</v>
      </c>
      <c r="BH40" s="348"/>
      <c r="BI40" s="105">
        <v>33</v>
      </c>
      <c r="BJ40" s="372" t="s">
        <v>736</v>
      </c>
      <c r="BK40" s="20">
        <v>6</v>
      </c>
      <c r="BL40" s="20"/>
      <c r="BM40" s="348" t="s">
        <v>1807</v>
      </c>
      <c r="BO40" s="105">
        <v>33</v>
      </c>
      <c r="BP40" s="372" t="s">
        <v>738</v>
      </c>
      <c r="BQ40" s="20">
        <v>6</v>
      </c>
      <c r="BR40" s="20"/>
      <c r="BS40" s="348" t="s">
        <v>1807</v>
      </c>
      <c r="BT40" s="348"/>
      <c r="BU40" s="1">
        <v>34</v>
      </c>
      <c r="BV40" s="389" t="s">
        <v>1182</v>
      </c>
      <c r="BW40" s="338">
        <v>1</v>
      </c>
      <c r="BX40" s="338">
        <v>1</v>
      </c>
      <c r="BY40" s="356" t="s">
        <v>1808</v>
      </c>
      <c r="CA40" s="105">
        <v>34</v>
      </c>
      <c r="CB40" s="92" t="s">
        <v>1218</v>
      </c>
      <c r="CC40" s="338">
        <v>1</v>
      </c>
      <c r="CD40" s="338">
        <v>1</v>
      </c>
      <c r="CE40" s="356" t="s">
        <v>1808</v>
      </c>
      <c r="CF40" s="356"/>
      <c r="CG40" s="105">
        <v>31</v>
      </c>
      <c r="CH40" s="22" t="s">
        <v>993</v>
      </c>
      <c r="CI40" s="20">
        <v>6</v>
      </c>
      <c r="CJ40" s="20"/>
      <c r="CK40" s="352" t="s">
        <v>1807</v>
      </c>
      <c r="CM40" s="105">
        <v>33</v>
      </c>
      <c r="CN40" s="22" t="s">
        <v>995</v>
      </c>
      <c r="CO40" s="20">
        <v>6</v>
      </c>
      <c r="CP40" s="20"/>
      <c r="CQ40" s="352" t="s">
        <v>1807</v>
      </c>
    </row>
    <row r="41" spans="1:95" ht="12.75">
      <c r="A41" s="118">
        <v>34</v>
      </c>
      <c r="B41" s="368" t="s">
        <v>231</v>
      </c>
      <c r="C41" s="123">
        <v>6</v>
      </c>
      <c r="D41" s="123"/>
      <c r="E41" s="348" t="s">
        <v>1807</v>
      </c>
      <c r="G41" s="118">
        <v>34</v>
      </c>
      <c r="H41" s="368" t="s">
        <v>233</v>
      </c>
      <c r="I41" s="123">
        <v>6</v>
      </c>
      <c r="J41" s="123"/>
      <c r="K41" s="348" t="s">
        <v>1807</v>
      </c>
      <c r="M41" s="105">
        <v>34</v>
      </c>
      <c r="N41" s="372" t="s">
        <v>235</v>
      </c>
      <c r="O41" s="20">
        <v>6</v>
      </c>
      <c r="P41" s="20"/>
      <c r="Q41" s="348" t="s">
        <v>1807</v>
      </c>
      <c r="S41" s="105">
        <v>32</v>
      </c>
      <c r="T41" s="374" t="s">
        <v>366</v>
      </c>
      <c r="U41" s="20">
        <v>6</v>
      </c>
      <c r="V41" s="20"/>
      <c r="W41" s="348" t="s">
        <v>1807</v>
      </c>
      <c r="Y41" s="105">
        <v>34</v>
      </c>
      <c r="Z41" s="372" t="s">
        <v>1111</v>
      </c>
      <c r="AA41" s="20">
        <v>6</v>
      </c>
      <c r="AB41" s="20"/>
      <c r="AC41" s="348" t="s">
        <v>1807</v>
      </c>
      <c r="AE41" s="105">
        <v>34</v>
      </c>
      <c r="AF41" s="372" t="s">
        <v>1113</v>
      </c>
      <c r="AG41" s="20">
        <v>6</v>
      </c>
      <c r="AH41" s="20"/>
      <c r="AI41" s="348" t="s">
        <v>1807</v>
      </c>
      <c r="AS41" s="7"/>
      <c r="AT41" s="7"/>
      <c r="AW41" s="15">
        <v>34</v>
      </c>
      <c r="AX41" s="372" t="s">
        <v>612</v>
      </c>
      <c r="AY41" s="20">
        <v>6</v>
      </c>
      <c r="AZ41" s="20"/>
      <c r="BA41" s="348" t="s">
        <v>1807</v>
      </c>
      <c r="BC41" s="15">
        <v>34</v>
      </c>
      <c r="BD41" s="372" t="s">
        <v>614</v>
      </c>
      <c r="BE41" s="20">
        <v>6</v>
      </c>
      <c r="BF41" s="20"/>
      <c r="BG41" s="348" t="s">
        <v>1807</v>
      </c>
      <c r="BH41" s="348"/>
      <c r="BI41" s="105">
        <v>34</v>
      </c>
      <c r="BJ41" s="372" t="s">
        <v>739</v>
      </c>
      <c r="BK41" s="20">
        <v>6</v>
      </c>
      <c r="BL41" s="20"/>
      <c r="BM41" s="348" t="s">
        <v>1807</v>
      </c>
      <c r="BO41" s="105">
        <v>34</v>
      </c>
      <c r="BP41" s="372" t="s">
        <v>741</v>
      </c>
      <c r="BQ41" s="20">
        <v>6</v>
      </c>
      <c r="BR41" s="20"/>
      <c r="BS41" s="348" t="s">
        <v>1807</v>
      </c>
      <c r="BT41" s="348"/>
      <c r="BU41" s="1">
        <v>35</v>
      </c>
      <c r="BV41" s="389" t="s">
        <v>1181</v>
      </c>
      <c r="BW41" s="333">
        <v>1</v>
      </c>
      <c r="BX41" s="333">
        <v>1</v>
      </c>
      <c r="BY41" s="356" t="s">
        <v>1808</v>
      </c>
      <c r="CA41" s="105">
        <v>35</v>
      </c>
      <c r="CB41" s="92" t="s">
        <v>1219</v>
      </c>
      <c r="CC41" s="333">
        <v>1</v>
      </c>
      <c r="CD41" s="333">
        <v>1</v>
      </c>
      <c r="CE41" s="356" t="s">
        <v>1808</v>
      </c>
      <c r="CF41" s="356"/>
      <c r="CG41" s="105">
        <v>32</v>
      </c>
      <c r="CH41" s="22" t="s">
        <v>996</v>
      </c>
      <c r="CI41" s="20">
        <v>6</v>
      </c>
      <c r="CJ41" s="20"/>
      <c r="CK41" s="352" t="s">
        <v>1807</v>
      </c>
      <c r="CM41" s="105">
        <v>34</v>
      </c>
      <c r="CN41" s="22" t="s">
        <v>998</v>
      </c>
      <c r="CO41" s="20">
        <v>6</v>
      </c>
      <c r="CP41" s="20"/>
      <c r="CQ41" s="352" t="s">
        <v>1807</v>
      </c>
    </row>
    <row r="42" spans="1:95" ht="12.75">
      <c r="A42" s="118">
        <v>35</v>
      </c>
      <c r="B42" s="368" t="s">
        <v>235</v>
      </c>
      <c r="C42" s="123">
        <v>6</v>
      </c>
      <c r="D42" s="123"/>
      <c r="E42" s="348" t="s">
        <v>1807</v>
      </c>
      <c r="G42" s="118">
        <v>35</v>
      </c>
      <c r="H42" s="368" t="s">
        <v>237</v>
      </c>
      <c r="I42" s="123">
        <v>6</v>
      </c>
      <c r="J42" s="123"/>
      <c r="K42" s="348" t="s">
        <v>1807</v>
      </c>
      <c r="M42" s="105">
        <v>35</v>
      </c>
      <c r="N42" s="372" t="s">
        <v>239</v>
      </c>
      <c r="O42" s="20">
        <v>6</v>
      </c>
      <c r="P42" s="20"/>
      <c r="Q42" s="348" t="s">
        <v>1807</v>
      </c>
      <c r="S42" s="105">
        <v>33</v>
      </c>
      <c r="T42" s="374" t="s">
        <v>369</v>
      </c>
      <c r="U42" s="20">
        <v>6</v>
      </c>
      <c r="V42" s="20"/>
      <c r="W42" s="348" t="s">
        <v>1807</v>
      </c>
      <c r="Y42" s="105">
        <v>35</v>
      </c>
      <c r="Z42" s="372" t="s">
        <v>1114</v>
      </c>
      <c r="AA42" s="20">
        <v>6</v>
      </c>
      <c r="AB42" s="20"/>
      <c r="AC42" s="348" t="s">
        <v>1807</v>
      </c>
      <c r="AE42" s="105">
        <v>35</v>
      </c>
      <c r="AF42" s="372" t="s">
        <v>1116</v>
      </c>
      <c r="AG42" s="20">
        <v>6</v>
      </c>
      <c r="AH42" s="20"/>
      <c r="AI42" s="348" t="s">
        <v>1807</v>
      </c>
      <c r="AW42" s="15">
        <v>35</v>
      </c>
      <c r="AX42" s="372" t="s">
        <v>615</v>
      </c>
      <c r="AY42" s="20">
        <v>6</v>
      </c>
      <c r="AZ42" s="20"/>
      <c r="BA42" s="348" t="s">
        <v>1807</v>
      </c>
      <c r="BC42" s="15">
        <v>35</v>
      </c>
      <c r="BD42" s="372" t="s">
        <v>617</v>
      </c>
      <c r="BE42" s="20">
        <v>6</v>
      </c>
      <c r="BF42" s="20"/>
      <c r="BG42" s="348" t="s">
        <v>1807</v>
      </c>
      <c r="BH42" s="348"/>
      <c r="BI42" s="105">
        <v>35</v>
      </c>
      <c r="BJ42" s="372" t="s">
        <v>742</v>
      </c>
      <c r="BK42" s="20">
        <v>6</v>
      </c>
      <c r="BL42" s="20"/>
      <c r="BM42" s="348" t="s">
        <v>1807</v>
      </c>
      <c r="BO42" s="105">
        <v>35</v>
      </c>
      <c r="BP42" s="372" t="s">
        <v>744</v>
      </c>
      <c r="BQ42" s="20">
        <v>6</v>
      </c>
      <c r="BR42" s="20"/>
      <c r="BS42" s="348" t="s">
        <v>1807</v>
      </c>
      <c r="BT42" s="348"/>
      <c r="BU42" s="1">
        <v>36</v>
      </c>
      <c r="BV42" s="389" t="s">
        <v>1707</v>
      </c>
      <c r="BW42" s="333">
        <v>1</v>
      </c>
      <c r="BX42" s="333">
        <v>1</v>
      </c>
      <c r="BY42" s="356" t="s">
        <v>1808</v>
      </c>
      <c r="CA42" s="105">
        <v>36</v>
      </c>
      <c r="CB42" s="92" t="s">
        <v>6</v>
      </c>
      <c r="CC42" s="333">
        <v>1</v>
      </c>
      <c r="CD42" s="333">
        <v>1</v>
      </c>
      <c r="CE42" s="356" t="s">
        <v>1808</v>
      </c>
      <c r="CF42" s="356"/>
      <c r="CG42" s="105">
        <v>33</v>
      </c>
      <c r="CH42" s="22" t="s">
        <v>999</v>
      </c>
      <c r="CI42" s="20">
        <v>6</v>
      </c>
      <c r="CJ42" s="20"/>
      <c r="CK42" s="352" t="s">
        <v>1807</v>
      </c>
      <c r="CM42" s="105">
        <v>35</v>
      </c>
      <c r="CN42" s="22" t="s">
        <v>1001</v>
      </c>
      <c r="CO42" s="20">
        <v>6</v>
      </c>
      <c r="CP42" s="20"/>
      <c r="CQ42" s="352" t="s">
        <v>1807</v>
      </c>
    </row>
    <row r="43" spans="1:95" ht="12.75">
      <c r="A43" s="118">
        <v>36</v>
      </c>
      <c r="B43" s="368" t="s">
        <v>239</v>
      </c>
      <c r="C43" s="123">
        <v>6</v>
      </c>
      <c r="D43" s="123"/>
      <c r="E43" s="348" t="s">
        <v>1807</v>
      </c>
      <c r="G43" s="118">
        <v>36</v>
      </c>
      <c r="H43" s="368" t="s">
        <v>241</v>
      </c>
      <c r="I43" s="123">
        <v>6</v>
      </c>
      <c r="J43" s="123"/>
      <c r="K43" s="348" t="s">
        <v>1807</v>
      </c>
      <c r="M43" s="105">
        <v>36</v>
      </c>
      <c r="N43" s="372" t="s">
        <v>243</v>
      </c>
      <c r="O43" s="20">
        <v>6</v>
      </c>
      <c r="P43" s="20"/>
      <c r="Q43" s="348" t="s">
        <v>1807</v>
      </c>
      <c r="S43" s="105">
        <v>34</v>
      </c>
      <c r="T43" s="374" t="s">
        <v>372</v>
      </c>
      <c r="U43" s="20">
        <v>6</v>
      </c>
      <c r="V43" s="20"/>
      <c r="W43" s="348" t="s">
        <v>1807</v>
      </c>
      <c r="Y43" s="105">
        <v>36</v>
      </c>
      <c r="Z43" s="372" t="s">
        <v>1117</v>
      </c>
      <c r="AA43" s="20">
        <v>6</v>
      </c>
      <c r="AB43" s="20"/>
      <c r="AC43" s="348" t="s">
        <v>1807</v>
      </c>
      <c r="AE43" s="105">
        <v>36</v>
      </c>
      <c r="AF43" s="372" t="s">
        <v>1119</v>
      </c>
      <c r="AG43" s="20">
        <v>6</v>
      </c>
      <c r="AH43" s="20"/>
      <c r="AI43" s="348" t="s">
        <v>1807</v>
      </c>
      <c r="AQ43" s="105"/>
      <c r="AR43" s="2"/>
      <c r="AS43" s="2"/>
      <c r="AT43" s="2"/>
      <c r="AW43" s="15">
        <v>36</v>
      </c>
      <c r="AX43" s="372" t="s">
        <v>618</v>
      </c>
      <c r="AY43" s="20">
        <v>6</v>
      </c>
      <c r="AZ43" s="20"/>
      <c r="BA43" s="348" t="s">
        <v>1807</v>
      </c>
      <c r="BC43" s="15">
        <v>36</v>
      </c>
      <c r="BD43" s="372" t="s">
        <v>620</v>
      </c>
      <c r="BE43" s="20">
        <v>6</v>
      </c>
      <c r="BF43" s="20"/>
      <c r="BG43" s="348" t="s">
        <v>1807</v>
      </c>
      <c r="BH43" s="348"/>
      <c r="BI43" s="105">
        <v>36</v>
      </c>
      <c r="BJ43" s="372" t="s">
        <v>745</v>
      </c>
      <c r="BK43" s="20">
        <v>6</v>
      </c>
      <c r="BL43" s="20"/>
      <c r="BM43" s="348" t="s">
        <v>1807</v>
      </c>
      <c r="BO43" s="105">
        <v>36</v>
      </c>
      <c r="BP43" s="372" t="s">
        <v>747</v>
      </c>
      <c r="BQ43" s="20">
        <v>6</v>
      </c>
      <c r="BR43" s="20"/>
      <c r="BS43" s="348" t="s">
        <v>1807</v>
      </c>
      <c r="BT43" s="348"/>
      <c r="BU43" s="1">
        <v>37</v>
      </c>
      <c r="BV43" s="389" t="s">
        <v>1180</v>
      </c>
      <c r="BW43" s="333">
        <v>1</v>
      </c>
      <c r="BX43" s="333">
        <v>1</v>
      </c>
      <c r="BY43" s="356" t="s">
        <v>1808</v>
      </c>
      <c r="CA43" s="105">
        <v>37</v>
      </c>
      <c r="CB43" s="92" t="s">
        <v>1220</v>
      </c>
      <c r="CC43" s="338">
        <v>1</v>
      </c>
      <c r="CD43" s="338">
        <v>1</v>
      </c>
      <c r="CE43" s="356" t="s">
        <v>1808</v>
      </c>
      <c r="CF43" s="356"/>
      <c r="CG43" s="105">
        <v>34</v>
      </c>
      <c r="CH43" s="22" t="s">
        <v>1002</v>
      </c>
      <c r="CI43" s="20">
        <v>6</v>
      </c>
      <c r="CJ43" s="20"/>
      <c r="CK43" s="352" t="s">
        <v>1807</v>
      </c>
      <c r="CM43" s="105">
        <v>36</v>
      </c>
      <c r="CN43" s="22" t="s">
        <v>1004</v>
      </c>
      <c r="CO43" s="20">
        <v>6</v>
      </c>
      <c r="CP43" s="20"/>
      <c r="CQ43" s="352" t="s">
        <v>1807</v>
      </c>
    </row>
    <row r="44" spans="1:95" ht="12.75">
      <c r="A44" s="118">
        <v>37</v>
      </c>
      <c r="B44" s="368" t="s">
        <v>243</v>
      </c>
      <c r="C44" s="123">
        <v>6</v>
      </c>
      <c r="D44" s="123"/>
      <c r="E44" s="348" t="s">
        <v>1807</v>
      </c>
      <c r="G44" s="118">
        <v>37</v>
      </c>
      <c r="H44" s="368" t="s">
        <v>245</v>
      </c>
      <c r="I44" s="123">
        <v>6</v>
      </c>
      <c r="J44" s="123"/>
      <c r="K44" s="348" t="s">
        <v>1807</v>
      </c>
      <c r="M44" s="105">
        <v>37</v>
      </c>
      <c r="N44" s="372" t="s">
        <v>247</v>
      </c>
      <c r="O44" s="20">
        <v>6</v>
      </c>
      <c r="P44" s="20"/>
      <c r="Q44" s="348" t="s">
        <v>1807</v>
      </c>
      <c r="S44" s="105">
        <v>35</v>
      </c>
      <c r="T44" s="374" t="s">
        <v>375</v>
      </c>
      <c r="U44" s="20">
        <v>6</v>
      </c>
      <c r="V44" s="20"/>
      <c r="W44" s="348" t="s">
        <v>1807</v>
      </c>
      <c r="Y44" s="105">
        <v>37</v>
      </c>
      <c r="Z44" s="372" t="s">
        <v>1120</v>
      </c>
      <c r="AA44" s="20">
        <v>6</v>
      </c>
      <c r="AB44" s="20"/>
      <c r="AC44" s="348" t="s">
        <v>1807</v>
      </c>
      <c r="AE44" s="105">
        <v>37</v>
      </c>
      <c r="AF44" s="372" t="s">
        <v>1122</v>
      </c>
      <c r="AG44" s="20">
        <v>6</v>
      </c>
      <c r="AH44" s="20"/>
      <c r="AI44" s="348" t="s">
        <v>1807</v>
      </c>
      <c r="AW44" s="15">
        <v>37</v>
      </c>
      <c r="AX44" s="372" t="s">
        <v>621</v>
      </c>
      <c r="AY44" s="20">
        <v>6</v>
      </c>
      <c r="AZ44" s="20"/>
      <c r="BA44" s="348" t="s">
        <v>1807</v>
      </c>
      <c r="BC44" s="15">
        <v>37</v>
      </c>
      <c r="BD44" s="372" t="s">
        <v>623</v>
      </c>
      <c r="BE44" s="20">
        <v>6</v>
      </c>
      <c r="BF44" s="20"/>
      <c r="BG44" s="348" t="s">
        <v>1807</v>
      </c>
      <c r="BH44" s="348"/>
      <c r="BI44" s="105">
        <v>37</v>
      </c>
      <c r="BJ44" s="372" t="s">
        <v>748</v>
      </c>
      <c r="BK44" s="20">
        <v>6</v>
      </c>
      <c r="BL44" s="20"/>
      <c r="BM44" s="348" t="s">
        <v>1807</v>
      </c>
      <c r="BO44" s="105">
        <v>37</v>
      </c>
      <c r="BP44" s="372" t="s">
        <v>750</v>
      </c>
      <c r="BQ44" s="20">
        <v>6</v>
      </c>
      <c r="BR44" s="20"/>
      <c r="BS44" s="348" t="s">
        <v>1807</v>
      </c>
      <c r="BT44" s="348"/>
      <c r="BU44" s="1">
        <v>38</v>
      </c>
      <c r="BV44" s="389" t="s">
        <v>1179</v>
      </c>
      <c r="BW44" s="338">
        <v>1</v>
      </c>
      <c r="BX44" s="338">
        <v>1</v>
      </c>
      <c r="BY44" s="356" t="s">
        <v>1808</v>
      </c>
      <c r="CA44" s="105">
        <v>38</v>
      </c>
      <c r="CB44" s="92" t="s">
        <v>1221</v>
      </c>
      <c r="CC44" s="338">
        <v>1</v>
      </c>
      <c r="CD44" s="338">
        <v>1</v>
      </c>
      <c r="CE44" s="356" t="s">
        <v>1808</v>
      </c>
      <c r="CF44" s="356"/>
      <c r="CG44" s="105">
        <v>35</v>
      </c>
      <c r="CH44" s="22" t="s">
        <v>1005</v>
      </c>
      <c r="CI44" s="20">
        <v>6</v>
      </c>
      <c r="CJ44" s="20"/>
      <c r="CK44" s="352" t="s">
        <v>1807</v>
      </c>
      <c r="CM44" s="105">
        <v>37</v>
      </c>
      <c r="CN44" s="22" t="s">
        <v>1007</v>
      </c>
      <c r="CO44" s="20">
        <v>6</v>
      </c>
      <c r="CP44" s="20"/>
      <c r="CQ44" s="352" t="s">
        <v>1807</v>
      </c>
    </row>
    <row r="45" spans="1:95" ht="12.75">
      <c r="A45" s="118">
        <v>38</v>
      </c>
      <c r="B45" s="368" t="s">
        <v>247</v>
      </c>
      <c r="C45" s="123">
        <v>6</v>
      </c>
      <c r="D45" s="123"/>
      <c r="E45" s="348" t="s">
        <v>1807</v>
      </c>
      <c r="G45" s="118">
        <v>38</v>
      </c>
      <c r="H45" s="368" t="s">
        <v>249</v>
      </c>
      <c r="I45" s="123">
        <v>6</v>
      </c>
      <c r="J45" s="123"/>
      <c r="K45" s="348" t="s">
        <v>1807</v>
      </c>
      <c r="M45" s="105">
        <v>38</v>
      </c>
      <c r="N45" s="372" t="s">
        <v>251</v>
      </c>
      <c r="O45" s="20">
        <v>6</v>
      </c>
      <c r="P45" s="20"/>
      <c r="Q45" s="348" t="s">
        <v>1807</v>
      </c>
      <c r="S45" s="105">
        <v>36</v>
      </c>
      <c r="T45" s="374" t="s">
        <v>378</v>
      </c>
      <c r="U45" s="20">
        <v>6</v>
      </c>
      <c r="V45" s="20"/>
      <c r="W45" s="348" t="s">
        <v>1807</v>
      </c>
      <c r="Y45" s="105">
        <v>38</v>
      </c>
      <c r="Z45" s="372" t="s">
        <v>1123</v>
      </c>
      <c r="AA45" s="20">
        <v>6</v>
      </c>
      <c r="AB45" s="20"/>
      <c r="AC45" s="348" t="s">
        <v>1807</v>
      </c>
      <c r="AE45" s="105">
        <v>38</v>
      </c>
      <c r="AF45" s="372" t="s">
        <v>1125</v>
      </c>
      <c r="AG45" s="20">
        <v>6</v>
      </c>
      <c r="AH45" s="20"/>
      <c r="AI45" s="348" t="s">
        <v>1807</v>
      </c>
      <c r="AW45" s="15">
        <v>38</v>
      </c>
      <c r="AX45" s="372" t="s">
        <v>624</v>
      </c>
      <c r="AY45" s="20">
        <v>6</v>
      </c>
      <c r="AZ45" s="20"/>
      <c r="BA45" s="348" t="s">
        <v>1807</v>
      </c>
      <c r="BC45" s="15">
        <v>38</v>
      </c>
      <c r="BD45" s="372" t="s">
        <v>626</v>
      </c>
      <c r="BE45" s="20">
        <v>6</v>
      </c>
      <c r="BF45" s="20"/>
      <c r="BG45" s="348" t="s">
        <v>1807</v>
      </c>
      <c r="BH45" s="348"/>
      <c r="BI45" s="105">
        <v>38</v>
      </c>
      <c r="BJ45" s="372" t="s">
        <v>751</v>
      </c>
      <c r="BK45" s="20">
        <v>6</v>
      </c>
      <c r="BL45" s="20"/>
      <c r="BM45" s="348" t="s">
        <v>1807</v>
      </c>
      <c r="BO45" s="105">
        <v>38</v>
      </c>
      <c r="BP45" s="372" t="s">
        <v>753</v>
      </c>
      <c r="BQ45" s="20">
        <v>6</v>
      </c>
      <c r="BR45" s="20"/>
      <c r="BS45" s="348" t="s">
        <v>1807</v>
      </c>
      <c r="BT45" s="348"/>
      <c r="BU45" s="1">
        <v>39</v>
      </c>
      <c r="BV45" s="389" t="s">
        <v>1178</v>
      </c>
      <c r="BW45" s="338">
        <v>1</v>
      </c>
      <c r="BX45" s="338">
        <v>1</v>
      </c>
      <c r="BY45" s="356" t="s">
        <v>1808</v>
      </c>
      <c r="CA45" s="105">
        <v>39</v>
      </c>
      <c r="CB45" s="92" t="s">
        <v>1222</v>
      </c>
      <c r="CC45" s="338">
        <v>1</v>
      </c>
      <c r="CD45" s="338">
        <v>1</v>
      </c>
      <c r="CE45" s="356" t="s">
        <v>1808</v>
      </c>
      <c r="CF45" s="356"/>
      <c r="CG45" s="105">
        <v>36</v>
      </c>
      <c r="CH45" s="22" t="s">
        <v>1008</v>
      </c>
      <c r="CI45" s="20">
        <v>6</v>
      </c>
      <c r="CJ45" s="20"/>
      <c r="CK45" s="352" t="s">
        <v>1807</v>
      </c>
      <c r="CM45" s="105">
        <v>38</v>
      </c>
      <c r="CN45" s="22" t="s">
        <v>1010</v>
      </c>
      <c r="CO45" s="20">
        <v>6</v>
      </c>
      <c r="CP45" s="20"/>
      <c r="CQ45" s="352" t="s">
        <v>1807</v>
      </c>
    </row>
    <row r="46" spans="1:95" ht="12.75">
      <c r="A46" s="118">
        <v>39</v>
      </c>
      <c r="B46" s="368" t="s">
        <v>251</v>
      </c>
      <c r="C46" s="123">
        <v>6</v>
      </c>
      <c r="D46" s="123"/>
      <c r="E46" s="348" t="s">
        <v>1807</v>
      </c>
      <c r="G46" s="118">
        <v>39</v>
      </c>
      <c r="H46" s="368" t="s">
        <v>253</v>
      </c>
      <c r="I46" s="123">
        <v>6</v>
      </c>
      <c r="J46" s="123"/>
      <c r="K46" s="348" t="s">
        <v>1807</v>
      </c>
      <c r="M46" s="105">
        <v>39</v>
      </c>
      <c r="N46" s="372" t="s">
        <v>255</v>
      </c>
      <c r="O46" s="20">
        <v>6</v>
      </c>
      <c r="P46" s="20"/>
      <c r="Q46" s="348" t="s">
        <v>1807</v>
      </c>
      <c r="S46" s="105">
        <v>37</v>
      </c>
      <c r="T46" s="374" t="s">
        <v>381</v>
      </c>
      <c r="U46" s="20">
        <v>6</v>
      </c>
      <c r="V46" s="20"/>
      <c r="W46" s="348" t="s">
        <v>1807</v>
      </c>
      <c r="Y46" s="105">
        <v>39</v>
      </c>
      <c r="Z46" s="372" t="s">
        <v>1126</v>
      </c>
      <c r="AA46" s="20">
        <v>6</v>
      </c>
      <c r="AB46" s="20"/>
      <c r="AC46" s="348" t="s">
        <v>1807</v>
      </c>
      <c r="AE46" s="105">
        <v>39</v>
      </c>
      <c r="AF46" s="372" t="s">
        <v>1128</v>
      </c>
      <c r="AG46" s="20">
        <v>6</v>
      </c>
      <c r="AH46" s="20"/>
      <c r="AI46" s="348" t="s">
        <v>1807</v>
      </c>
      <c r="AW46" s="15">
        <v>39</v>
      </c>
      <c r="AX46" s="372" t="s">
        <v>627</v>
      </c>
      <c r="AY46" s="20">
        <v>6</v>
      </c>
      <c r="AZ46" s="20"/>
      <c r="BA46" s="348" t="s">
        <v>1807</v>
      </c>
      <c r="BC46" s="15">
        <v>39</v>
      </c>
      <c r="BD46" s="372" t="s">
        <v>629</v>
      </c>
      <c r="BE46" s="20">
        <v>6</v>
      </c>
      <c r="BF46" s="20"/>
      <c r="BG46" s="348" t="s">
        <v>1807</v>
      </c>
      <c r="BH46" s="348"/>
      <c r="BI46" s="105">
        <v>39</v>
      </c>
      <c r="BJ46" s="372" t="s">
        <v>754</v>
      </c>
      <c r="BK46" s="20">
        <v>6</v>
      </c>
      <c r="BL46" s="20"/>
      <c r="BM46" s="348" t="s">
        <v>1807</v>
      </c>
      <c r="BO46" s="105">
        <v>39</v>
      </c>
      <c r="BP46" s="372" t="s">
        <v>756</v>
      </c>
      <c r="BQ46" s="20">
        <v>6</v>
      </c>
      <c r="BR46" s="20"/>
      <c r="BS46" s="348" t="s">
        <v>1807</v>
      </c>
      <c r="BT46" s="348"/>
      <c r="BU46" s="1">
        <v>40</v>
      </c>
      <c r="BV46" s="389" t="s">
        <v>1177</v>
      </c>
      <c r="BW46" s="338">
        <v>1</v>
      </c>
      <c r="BX46" s="338">
        <v>1</v>
      </c>
      <c r="BY46" s="356" t="s">
        <v>1808</v>
      </c>
      <c r="CA46" s="105">
        <v>40</v>
      </c>
      <c r="CB46" s="92" t="s">
        <v>1223</v>
      </c>
      <c r="CC46" s="338">
        <v>1</v>
      </c>
      <c r="CD46" s="338">
        <v>1</v>
      </c>
      <c r="CE46" s="356" t="s">
        <v>1808</v>
      </c>
      <c r="CF46" s="356"/>
      <c r="CG46" s="105">
        <v>37</v>
      </c>
      <c r="CH46" s="22" t="s">
        <v>1011</v>
      </c>
      <c r="CI46" s="20">
        <v>6</v>
      </c>
      <c r="CJ46" s="20"/>
      <c r="CK46" s="352" t="s">
        <v>1807</v>
      </c>
      <c r="CM46" s="105">
        <v>39</v>
      </c>
      <c r="CN46" s="22" t="s">
        <v>1013</v>
      </c>
      <c r="CO46" s="20">
        <v>6</v>
      </c>
      <c r="CP46" s="20"/>
      <c r="CQ46" s="352" t="s">
        <v>1807</v>
      </c>
    </row>
    <row r="47" spans="1:95" ht="12.75">
      <c r="A47" s="118">
        <v>40</v>
      </c>
      <c r="B47" s="368" t="s">
        <v>255</v>
      </c>
      <c r="C47" s="123">
        <v>6</v>
      </c>
      <c r="D47" s="123"/>
      <c r="E47" s="348" t="s">
        <v>1807</v>
      </c>
      <c r="G47" s="118">
        <v>40</v>
      </c>
      <c r="H47" s="368" t="s">
        <v>257</v>
      </c>
      <c r="I47" s="123">
        <v>6</v>
      </c>
      <c r="J47" s="123"/>
      <c r="K47" s="348" t="s">
        <v>1807</v>
      </c>
      <c r="M47" s="105">
        <v>40</v>
      </c>
      <c r="N47" s="372" t="s">
        <v>259</v>
      </c>
      <c r="O47" s="20">
        <v>6</v>
      </c>
      <c r="P47" s="20"/>
      <c r="Q47" s="348" t="s">
        <v>1807</v>
      </c>
      <c r="S47" s="105">
        <v>38</v>
      </c>
      <c r="T47" s="374" t="s">
        <v>384</v>
      </c>
      <c r="U47" s="20">
        <v>6</v>
      </c>
      <c r="V47" s="20"/>
      <c r="W47" s="348" t="s">
        <v>1807</v>
      </c>
      <c r="Y47" s="105">
        <v>40</v>
      </c>
      <c r="Z47" s="372" t="s">
        <v>1129</v>
      </c>
      <c r="AA47" s="20">
        <v>6</v>
      </c>
      <c r="AB47" s="20"/>
      <c r="AC47" s="348" t="s">
        <v>1807</v>
      </c>
      <c r="AE47" s="105">
        <v>40</v>
      </c>
      <c r="AF47" s="372" t="s">
        <v>1131</v>
      </c>
      <c r="AG47" s="20">
        <v>6</v>
      </c>
      <c r="AH47" s="20"/>
      <c r="AI47" s="348" t="s">
        <v>1807</v>
      </c>
      <c r="AK47" s="91"/>
      <c r="AL47" s="2"/>
      <c r="AN47" s="7"/>
      <c r="AW47" s="15">
        <v>40</v>
      </c>
      <c r="AX47" s="372" t="s">
        <v>630</v>
      </c>
      <c r="AY47" s="20">
        <v>6</v>
      </c>
      <c r="AZ47" s="20"/>
      <c r="BA47" s="348" t="s">
        <v>1807</v>
      </c>
      <c r="BC47" s="15">
        <v>40</v>
      </c>
      <c r="BD47" s="372" t="s">
        <v>632</v>
      </c>
      <c r="BE47" s="20">
        <v>6</v>
      </c>
      <c r="BF47" s="20"/>
      <c r="BG47" s="348" t="s">
        <v>1807</v>
      </c>
      <c r="BH47" s="348"/>
      <c r="BI47" s="105">
        <v>40</v>
      </c>
      <c r="BJ47" s="372" t="s">
        <v>757</v>
      </c>
      <c r="BK47" s="20">
        <v>6</v>
      </c>
      <c r="BL47" s="20"/>
      <c r="BM47" s="348" t="s">
        <v>1807</v>
      </c>
      <c r="BO47" s="105">
        <v>40</v>
      </c>
      <c r="BP47" s="372" t="s">
        <v>759</v>
      </c>
      <c r="BQ47" s="20">
        <v>6</v>
      </c>
      <c r="BR47" s="20"/>
      <c r="BS47" s="348" t="s">
        <v>1807</v>
      </c>
      <c r="BT47" s="348"/>
      <c r="BU47" s="1">
        <v>41</v>
      </c>
      <c r="BV47" s="389" t="s">
        <v>1176</v>
      </c>
      <c r="BW47" s="338">
        <v>1</v>
      </c>
      <c r="BX47" s="338">
        <v>1</v>
      </c>
      <c r="BY47" s="356" t="s">
        <v>1808</v>
      </c>
      <c r="CA47" s="105">
        <v>41</v>
      </c>
      <c r="CB47" s="92" t="s">
        <v>1224</v>
      </c>
      <c r="CC47" s="338">
        <v>1</v>
      </c>
      <c r="CD47" s="338">
        <v>1</v>
      </c>
      <c r="CE47" s="356" t="s">
        <v>1808</v>
      </c>
      <c r="CF47" s="356"/>
      <c r="CG47" s="105">
        <v>38</v>
      </c>
      <c r="CH47" s="22" t="s">
        <v>1014</v>
      </c>
      <c r="CI47" s="20">
        <v>6</v>
      </c>
      <c r="CJ47" s="20"/>
      <c r="CK47" s="352" t="s">
        <v>1807</v>
      </c>
      <c r="CM47" s="105">
        <v>40</v>
      </c>
      <c r="CN47" s="22" t="s">
        <v>1016</v>
      </c>
      <c r="CO47" s="20">
        <v>6</v>
      </c>
      <c r="CP47" s="20"/>
      <c r="CQ47" s="352" t="s">
        <v>1807</v>
      </c>
    </row>
    <row r="48" spans="1:95" ht="12.75">
      <c r="A48" s="118">
        <v>41</v>
      </c>
      <c r="B48" s="368" t="s">
        <v>259</v>
      </c>
      <c r="C48" s="123">
        <v>6</v>
      </c>
      <c r="D48" s="123"/>
      <c r="E48" s="348" t="s">
        <v>1807</v>
      </c>
      <c r="G48" s="118">
        <v>41</v>
      </c>
      <c r="H48" s="368" t="s">
        <v>261</v>
      </c>
      <c r="I48" s="123">
        <v>6</v>
      </c>
      <c r="J48" s="123"/>
      <c r="K48" s="348" t="s">
        <v>1807</v>
      </c>
      <c r="M48" s="105">
        <v>41</v>
      </c>
      <c r="N48" s="372" t="s">
        <v>263</v>
      </c>
      <c r="O48" s="20">
        <v>6</v>
      </c>
      <c r="P48" s="20"/>
      <c r="Q48" s="348" t="s">
        <v>1807</v>
      </c>
      <c r="S48" s="105">
        <v>39</v>
      </c>
      <c r="T48" s="374" t="s">
        <v>387</v>
      </c>
      <c r="U48" s="20">
        <v>6</v>
      </c>
      <c r="V48" s="20"/>
      <c r="W48" s="348" t="s">
        <v>1807</v>
      </c>
      <c r="Y48" s="105">
        <v>41</v>
      </c>
      <c r="Z48" s="372" t="s">
        <v>1132</v>
      </c>
      <c r="AA48" s="20">
        <v>6</v>
      </c>
      <c r="AB48" s="20"/>
      <c r="AC48" s="348" t="s">
        <v>1807</v>
      </c>
      <c r="AE48" s="105">
        <v>41</v>
      </c>
      <c r="AF48" s="372" t="s">
        <v>1134</v>
      </c>
      <c r="AG48" s="20">
        <v>6</v>
      </c>
      <c r="AH48" s="20"/>
      <c r="AI48" s="348" t="s">
        <v>1807</v>
      </c>
      <c r="AK48" s="91"/>
      <c r="AL48" s="2"/>
      <c r="AN48" s="7"/>
      <c r="AW48" s="15">
        <v>41</v>
      </c>
      <c r="AX48" s="372" t="s">
        <v>633</v>
      </c>
      <c r="AY48" s="20">
        <v>6</v>
      </c>
      <c r="AZ48" s="20"/>
      <c r="BA48" s="348" t="s">
        <v>1807</v>
      </c>
      <c r="BC48" s="15">
        <v>41</v>
      </c>
      <c r="BD48" s="372" t="s">
        <v>635</v>
      </c>
      <c r="BE48" s="20">
        <v>6</v>
      </c>
      <c r="BF48" s="20"/>
      <c r="BG48" s="348" t="s">
        <v>1807</v>
      </c>
      <c r="BH48" s="348"/>
      <c r="BI48" s="329"/>
      <c r="BJ48" s="22"/>
      <c r="BK48" s="20"/>
      <c r="BL48" s="20"/>
      <c r="BO48" s="105">
        <v>41</v>
      </c>
      <c r="BP48" s="372" t="s">
        <v>760</v>
      </c>
      <c r="BQ48" s="20">
        <v>6</v>
      </c>
      <c r="BR48" s="20"/>
      <c r="BS48" s="348" t="s">
        <v>1807</v>
      </c>
      <c r="BT48" s="348"/>
      <c r="BU48" s="1">
        <v>42</v>
      </c>
      <c r="BV48" s="389" t="s">
        <v>1175</v>
      </c>
      <c r="BW48" s="333">
        <v>1</v>
      </c>
      <c r="BX48" s="333">
        <v>1</v>
      </c>
      <c r="BY48" s="356" t="s">
        <v>1808</v>
      </c>
      <c r="CA48" s="105">
        <v>42</v>
      </c>
      <c r="CB48" s="92" t="s">
        <v>1225</v>
      </c>
      <c r="CC48" s="333">
        <v>1</v>
      </c>
      <c r="CD48" s="333">
        <v>1</v>
      </c>
      <c r="CE48" s="356" t="s">
        <v>1808</v>
      </c>
      <c r="CF48" s="356"/>
      <c r="CG48" s="105">
        <v>39</v>
      </c>
      <c r="CH48" s="22" t="s">
        <v>1017</v>
      </c>
      <c r="CI48" s="20">
        <v>6</v>
      </c>
      <c r="CJ48" s="20"/>
      <c r="CK48" s="352" t="s">
        <v>1807</v>
      </c>
      <c r="CM48" s="105">
        <v>41</v>
      </c>
      <c r="CN48" s="22" t="s">
        <v>1019</v>
      </c>
      <c r="CO48" s="20">
        <v>6</v>
      </c>
      <c r="CP48" s="20"/>
      <c r="CQ48" s="352" t="s">
        <v>1807</v>
      </c>
    </row>
    <row r="49" spans="1:95" ht="12.75">
      <c r="A49" s="118">
        <v>42</v>
      </c>
      <c r="B49" s="368" t="s">
        <v>263</v>
      </c>
      <c r="C49" s="123">
        <v>6</v>
      </c>
      <c r="D49" s="123"/>
      <c r="E49" s="348" t="s">
        <v>1807</v>
      </c>
      <c r="G49" s="118">
        <v>42</v>
      </c>
      <c r="H49" s="368" t="s">
        <v>265</v>
      </c>
      <c r="I49" s="123">
        <v>6</v>
      </c>
      <c r="J49" s="123"/>
      <c r="K49" s="348" t="s">
        <v>1807</v>
      </c>
      <c r="M49" s="105">
        <v>42</v>
      </c>
      <c r="N49" s="372" t="s">
        <v>267</v>
      </c>
      <c r="O49" s="20">
        <v>6</v>
      </c>
      <c r="P49" s="20"/>
      <c r="Q49" s="348" t="s">
        <v>1807</v>
      </c>
      <c r="S49" s="105">
        <v>40</v>
      </c>
      <c r="T49" s="374" t="s">
        <v>390</v>
      </c>
      <c r="U49" s="20">
        <v>6</v>
      </c>
      <c r="V49" s="20"/>
      <c r="W49" s="348" t="s">
        <v>1807</v>
      </c>
      <c r="Y49" s="105">
        <v>42</v>
      </c>
      <c r="Z49" s="372" t="s">
        <v>1135</v>
      </c>
      <c r="AA49" s="20">
        <v>6</v>
      </c>
      <c r="AB49" s="20"/>
      <c r="AC49" s="348" t="s">
        <v>1807</v>
      </c>
      <c r="AE49" s="105">
        <v>42</v>
      </c>
      <c r="AF49" s="372" t="s">
        <v>1137</v>
      </c>
      <c r="AG49" s="20">
        <v>6</v>
      </c>
      <c r="AH49" s="20"/>
      <c r="AI49" s="348" t="s">
        <v>1807</v>
      </c>
      <c r="AK49" s="91"/>
      <c r="AL49" s="2"/>
      <c r="AN49" s="7"/>
      <c r="AW49" s="15">
        <v>42</v>
      </c>
      <c r="AX49" s="372" t="s">
        <v>636</v>
      </c>
      <c r="AY49" s="20">
        <v>6</v>
      </c>
      <c r="AZ49" s="20"/>
      <c r="BA49" s="348" t="s">
        <v>1807</v>
      </c>
      <c r="BC49" s="15">
        <v>42</v>
      </c>
      <c r="BD49" s="372" t="s">
        <v>638</v>
      </c>
      <c r="BE49" s="20">
        <v>6</v>
      </c>
      <c r="BF49" s="20"/>
      <c r="BG49" s="348" t="s">
        <v>1807</v>
      </c>
      <c r="BH49" s="348"/>
      <c r="BU49" s="1">
        <v>43</v>
      </c>
      <c r="BV49" s="389" t="s">
        <v>1174</v>
      </c>
      <c r="BW49" s="333">
        <v>1</v>
      </c>
      <c r="BX49" s="333">
        <v>1</v>
      </c>
      <c r="BY49" s="356" t="s">
        <v>1808</v>
      </c>
      <c r="CA49" s="105">
        <v>43</v>
      </c>
      <c r="CB49" s="92" t="s">
        <v>1226</v>
      </c>
      <c r="CC49" s="333">
        <v>1</v>
      </c>
      <c r="CD49" s="333">
        <v>1</v>
      </c>
      <c r="CE49" s="356" t="s">
        <v>1808</v>
      </c>
      <c r="CF49" s="356"/>
      <c r="CG49" s="105">
        <v>40</v>
      </c>
      <c r="CH49" s="22" t="s">
        <v>1020</v>
      </c>
      <c r="CI49" s="20">
        <v>6</v>
      </c>
      <c r="CJ49" s="20"/>
      <c r="CK49" s="352" t="s">
        <v>1807</v>
      </c>
      <c r="CM49" s="105">
        <v>42</v>
      </c>
      <c r="CN49" s="22" t="s">
        <v>1022</v>
      </c>
      <c r="CO49" s="20">
        <v>6</v>
      </c>
      <c r="CP49" s="20"/>
      <c r="CQ49" s="352" t="s">
        <v>1807</v>
      </c>
    </row>
    <row r="50" spans="1:95" ht="12.75">
      <c r="A50" s="118">
        <v>43</v>
      </c>
      <c r="B50" s="368" t="s">
        <v>267</v>
      </c>
      <c r="C50" s="123">
        <v>6</v>
      </c>
      <c r="D50" s="123"/>
      <c r="E50" s="348" t="s">
        <v>1807</v>
      </c>
      <c r="G50" s="118">
        <v>43</v>
      </c>
      <c r="H50" s="368" t="s">
        <v>269</v>
      </c>
      <c r="I50" s="123">
        <v>6</v>
      </c>
      <c r="J50" s="123"/>
      <c r="K50" s="348" t="s">
        <v>1807</v>
      </c>
      <c r="M50" s="105">
        <v>43</v>
      </c>
      <c r="N50" s="372" t="s">
        <v>271</v>
      </c>
      <c r="O50" s="20">
        <v>6</v>
      </c>
      <c r="P50" s="20"/>
      <c r="Q50" s="348" t="s">
        <v>1807</v>
      </c>
      <c r="S50" s="105">
        <v>41</v>
      </c>
      <c r="T50" s="374" t="s">
        <v>393</v>
      </c>
      <c r="U50" s="20">
        <v>6</v>
      </c>
      <c r="V50" s="20"/>
      <c r="W50" s="348" t="s">
        <v>1807</v>
      </c>
      <c r="Y50" s="105">
        <v>43</v>
      </c>
      <c r="Z50" s="372" t="s">
        <v>1138</v>
      </c>
      <c r="AA50" s="20">
        <v>6</v>
      </c>
      <c r="AB50" s="20"/>
      <c r="AC50" s="348" t="s">
        <v>1807</v>
      </c>
      <c r="AE50" s="105">
        <v>43</v>
      </c>
      <c r="AF50" s="372" t="s">
        <v>1140</v>
      </c>
      <c r="AG50" s="20">
        <v>6</v>
      </c>
      <c r="AH50" s="20"/>
      <c r="AI50" s="348" t="s">
        <v>1807</v>
      </c>
      <c r="AW50" s="15">
        <v>43</v>
      </c>
      <c r="AX50" s="372" t="s">
        <v>639</v>
      </c>
      <c r="AY50" s="20">
        <v>6</v>
      </c>
      <c r="AZ50" s="20"/>
      <c r="BA50" s="348" t="s">
        <v>1807</v>
      </c>
      <c r="BC50" s="15">
        <v>43</v>
      </c>
      <c r="BD50" s="372" t="s">
        <v>641</v>
      </c>
      <c r="BE50" s="20">
        <v>6</v>
      </c>
      <c r="BF50" s="20"/>
      <c r="BG50" s="348" t="s">
        <v>1807</v>
      </c>
      <c r="BH50" s="348"/>
      <c r="BU50" s="1">
        <v>44</v>
      </c>
      <c r="BV50" s="389" t="s">
        <v>1708</v>
      </c>
      <c r="BW50" s="333">
        <v>1</v>
      </c>
      <c r="BX50" s="333">
        <v>1</v>
      </c>
      <c r="BY50" s="356" t="s">
        <v>1808</v>
      </c>
      <c r="CA50" s="105">
        <v>44</v>
      </c>
      <c r="CB50" s="389" t="s">
        <v>30</v>
      </c>
      <c r="CC50" s="333">
        <v>1</v>
      </c>
      <c r="CD50" s="333">
        <v>1</v>
      </c>
      <c r="CE50" s="356" t="s">
        <v>1808</v>
      </c>
      <c r="CF50" s="356"/>
      <c r="CG50" s="105">
        <v>41</v>
      </c>
      <c r="CH50" s="22" t="s">
        <v>1023</v>
      </c>
      <c r="CI50" s="20">
        <v>6</v>
      </c>
      <c r="CJ50" s="20"/>
      <c r="CK50" s="352" t="s">
        <v>1807</v>
      </c>
      <c r="CM50" s="105">
        <v>43</v>
      </c>
      <c r="CN50" s="22" t="s">
        <v>1025</v>
      </c>
      <c r="CO50" s="20">
        <v>6</v>
      </c>
      <c r="CP50" s="20"/>
      <c r="CQ50" s="352" t="s">
        <v>1807</v>
      </c>
    </row>
    <row r="51" spans="1:95" ht="12.75">
      <c r="A51" s="118">
        <v>44</v>
      </c>
      <c r="B51" s="368" t="s">
        <v>271</v>
      </c>
      <c r="C51" s="123">
        <v>6</v>
      </c>
      <c r="D51" s="123"/>
      <c r="E51" s="348" t="s">
        <v>1807</v>
      </c>
      <c r="G51" s="118">
        <v>44</v>
      </c>
      <c r="H51" s="368" t="s">
        <v>273</v>
      </c>
      <c r="I51" s="123">
        <v>6</v>
      </c>
      <c r="J51" s="123"/>
      <c r="K51" s="348" t="s">
        <v>1807</v>
      </c>
      <c r="M51" s="105">
        <v>44</v>
      </c>
      <c r="N51" s="372" t="s">
        <v>275</v>
      </c>
      <c r="O51" s="20">
        <v>6</v>
      </c>
      <c r="P51" s="20"/>
      <c r="Q51" s="348" t="s">
        <v>1807</v>
      </c>
      <c r="S51" s="105">
        <v>42</v>
      </c>
      <c r="T51" s="374" t="s">
        <v>396</v>
      </c>
      <c r="U51" s="20">
        <v>6</v>
      </c>
      <c r="V51" s="20"/>
      <c r="W51" s="348" t="s">
        <v>1807</v>
      </c>
      <c r="Y51" s="105">
        <v>44</v>
      </c>
      <c r="Z51" s="372" t="s">
        <v>1141</v>
      </c>
      <c r="AA51" s="20">
        <v>6</v>
      </c>
      <c r="AB51" s="20"/>
      <c r="AC51" s="348" t="s">
        <v>1807</v>
      </c>
      <c r="AE51" s="105">
        <v>44</v>
      </c>
      <c r="AF51" s="372" t="s">
        <v>1143</v>
      </c>
      <c r="AG51" s="20">
        <v>6</v>
      </c>
      <c r="AH51" s="20"/>
      <c r="AI51" s="348" t="s">
        <v>1807</v>
      </c>
      <c r="AW51" s="15">
        <v>44</v>
      </c>
      <c r="AX51" s="372" t="s">
        <v>642</v>
      </c>
      <c r="AY51" s="20">
        <v>6</v>
      </c>
      <c r="AZ51" s="20"/>
      <c r="BA51" s="348" t="s">
        <v>1807</v>
      </c>
      <c r="BC51" s="15">
        <v>44</v>
      </c>
      <c r="BD51" s="372" t="s">
        <v>644</v>
      </c>
      <c r="BE51" s="20">
        <v>6</v>
      </c>
      <c r="BF51" s="20"/>
      <c r="BG51" s="348" t="s">
        <v>1807</v>
      </c>
      <c r="BH51" s="348"/>
      <c r="BU51" s="1">
        <v>45</v>
      </c>
      <c r="BV51" s="389" t="s">
        <v>28</v>
      </c>
      <c r="BW51" s="333">
        <v>1</v>
      </c>
      <c r="BX51" s="333">
        <v>1</v>
      </c>
      <c r="BY51" s="356" t="s">
        <v>1808</v>
      </c>
      <c r="CA51" s="105">
        <v>45</v>
      </c>
      <c r="CB51" s="92" t="s">
        <v>29</v>
      </c>
      <c r="CC51" s="333">
        <v>1</v>
      </c>
      <c r="CD51" s="333">
        <v>1</v>
      </c>
      <c r="CE51" s="356" t="s">
        <v>1808</v>
      </c>
      <c r="CF51" s="356"/>
      <c r="CH51" s="22"/>
      <c r="CI51" s="20"/>
      <c r="CJ51" s="20"/>
      <c r="CM51" s="105">
        <v>44</v>
      </c>
      <c r="CN51" s="22" t="s">
        <v>1026</v>
      </c>
      <c r="CO51" s="20">
        <v>6</v>
      </c>
      <c r="CP51" s="20"/>
      <c r="CQ51" s="352" t="s">
        <v>1807</v>
      </c>
    </row>
    <row r="52" spans="1:94" ht="12.75">
      <c r="A52" s="118">
        <v>45</v>
      </c>
      <c r="B52" s="368" t="s">
        <v>275</v>
      </c>
      <c r="C52" s="123">
        <v>6</v>
      </c>
      <c r="D52" s="123"/>
      <c r="E52" s="348" t="s">
        <v>1807</v>
      </c>
      <c r="G52" s="118">
        <v>45</v>
      </c>
      <c r="H52" s="368" t="s">
        <v>277</v>
      </c>
      <c r="I52" s="123">
        <v>6</v>
      </c>
      <c r="J52" s="123"/>
      <c r="K52" s="348" t="s">
        <v>1807</v>
      </c>
      <c r="N52" s="22"/>
      <c r="O52" s="20"/>
      <c r="P52" s="20"/>
      <c r="S52" s="105">
        <v>43</v>
      </c>
      <c r="T52" s="374" t="s">
        <v>398</v>
      </c>
      <c r="U52" s="20">
        <v>6</v>
      </c>
      <c r="V52" s="20"/>
      <c r="W52" s="348" t="s">
        <v>1807</v>
      </c>
      <c r="Y52" s="105">
        <v>45</v>
      </c>
      <c r="Z52" s="372" t="s">
        <v>1144</v>
      </c>
      <c r="AA52" s="20">
        <v>6</v>
      </c>
      <c r="AB52" s="20"/>
      <c r="AC52" s="348" t="s">
        <v>1807</v>
      </c>
      <c r="AE52" s="105">
        <v>45</v>
      </c>
      <c r="AF52" s="372" t="s">
        <v>1146</v>
      </c>
      <c r="AG52" s="20">
        <v>6</v>
      </c>
      <c r="AH52" s="20"/>
      <c r="AI52" s="348" t="s">
        <v>1807</v>
      </c>
      <c r="AW52" s="15">
        <v>45</v>
      </c>
      <c r="AX52" s="372" t="s">
        <v>645</v>
      </c>
      <c r="AY52" s="20">
        <v>6</v>
      </c>
      <c r="AZ52" s="20"/>
      <c r="BA52" s="348" t="s">
        <v>1807</v>
      </c>
      <c r="BC52" s="15">
        <v>45</v>
      </c>
      <c r="BD52" s="372" t="s">
        <v>647</v>
      </c>
      <c r="BE52" s="20">
        <v>6</v>
      </c>
      <c r="BF52" s="20"/>
      <c r="BG52" s="348" t="s">
        <v>1807</v>
      </c>
      <c r="BH52" s="348"/>
      <c r="BU52" s="1">
        <v>46</v>
      </c>
      <c r="BV52" s="376" t="s">
        <v>796</v>
      </c>
      <c r="BW52" s="338">
        <v>6</v>
      </c>
      <c r="BX52" s="338"/>
      <c r="BY52" s="348" t="s">
        <v>1807</v>
      </c>
      <c r="CA52" s="105">
        <v>46</v>
      </c>
      <c r="CB52" s="376" t="s">
        <v>797</v>
      </c>
      <c r="CC52" s="338">
        <v>6</v>
      </c>
      <c r="CD52" s="338"/>
      <c r="CE52" s="348" t="s">
        <v>1807</v>
      </c>
      <c r="CF52" s="348"/>
      <c r="CN52" s="340"/>
      <c r="CO52" s="340"/>
      <c r="CP52" s="340"/>
    </row>
    <row r="53" spans="2:84" ht="12.75">
      <c r="B53" s="126"/>
      <c r="C53" s="123"/>
      <c r="D53" s="123"/>
      <c r="G53" s="118">
        <v>46</v>
      </c>
      <c r="H53" s="368" t="s">
        <v>279</v>
      </c>
      <c r="I53" s="123">
        <v>6</v>
      </c>
      <c r="J53" s="123"/>
      <c r="K53" s="348" t="s">
        <v>1807</v>
      </c>
      <c r="Y53" s="105">
        <v>46</v>
      </c>
      <c r="Z53" s="372" t="s">
        <v>1147</v>
      </c>
      <c r="AA53" s="20">
        <v>6</v>
      </c>
      <c r="AB53" s="20"/>
      <c r="AC53" s="348" t="s">
        <v>1807</v>
      </c>
      <c r="AE53" s="105">
        <v>46</v>
      </c>
      <c r="AF53" s="372" t="s">
        <v>1149</v>
      </c>
      <c r="AG53" s="20">
        <v>6</v>
      </c>
      <c r="AH53" s="20"/>
      <c r="AI53" s="348" t="s">
        <v>1807</v>
      </c>
      <c r="AW53" s="15">
        <v>46</v>
      </c>
      <c r="AX53" s="372" t="s">
        <v>648</v>
      </c>
      <c r="AY53" s="20">
        <v>6</v>
      </c>
      <c r="AZ53" s="20"/>
      <c r="BA53" s="348" t="s">
        <v>1807</v>
      </c>
      <c r="BC53" s="15">
        <v>46</v>
      </c>
      <c r="BD53" s="372" t="s">
        <v>650</v>
      </c>
      <c r="BE53" s="20">
        <v>6</v>
      </c>
      <c r="BF53" s="20"/>
      <c r="BG53" s="348" t="s">
        <v>1807</v>
      </c>
      <c r="BH53" s="348"/>
      <c r="BU53" s="1">
        <v>47</v>
      </c>
      <c r="BV53" s="376" t="s">
        <v>26</v>
      </c>
      <c r="BW53" s="338">
        <v>6</v>
      </c>
      <c r="BX53" s="338"/>
      <c r="BY53" s="348" t="s">
        <v>1807</v>
      </c>
      <c r="CA53" s="105">
        <v>47</v>
      </c>
      <c r="CB53" s="376" t="s">
        <v>800</v>
      </c>
      <c r="CC53" s="338">
        <v>6</v>
      </c>
      <c r="CD53" s="338"/>
      <c r="CE53" s="348" t="s">
        <v>1807</v>
      </c>
      <c r="CF53" s="348"/>
    </row>
    <row r="54" spans="20:88" ht="12.75">
      <c r="T54" s="328"/>
      <c r="U54" s="330"/>
      <c r="V54" s="330"/>
      <c r="Z54" s="22"/>
      <c r="AA54" s="20"/>
      <c r="AB54" s="20"/>
      <c r="AE54" s="105">
        <v>47</v>
      </c>
      <c r="AF54" s="372" t="s">
        <v>1150</v>
      </c>
      <c r="AG54" s="20">
        <v>6</v>
      </c>
      <c r="AH54" s="20"/>
      <c r="AI54" s="348" t="s">
        <v>1807</v>
      </c>
      <c r="AX54" s="22"/>
      <c r="AY54" s="20"/>
      <c r="AZ54" s="20"/>
      <c r="BC54" s="15">
        <v>47</v>
      </c>
      <c r="BD54" s="372" t="s">
        <v>651</v>
      </c>
      <c r="BE54" s="20">
        <v>6</v>
      </c>
      <c r="BF54" s="20"/>
      <c r="BU54" s="1">
        <v>48</v>
      </c>
      <c r="BV54" s="375" t="s">
        <v>1616</v>
      </c>
      <c r="BW54" s="338">
        <v>6</v>
      </c>
      <c r="BX54" s="338"/>
      <c r="BY54" s="369" t="s">
        <v>1809</v>
      </c>
      <c r="CA54" s="105">
        <v>48</v>
      </c>
      <c r="CB54" s="375" t="s">
        <v>1618</v>
      </c>
      <c r="CC54" s="338">
        <v>6</v>
      </c>
      <c r="CD54" s="338"/>
      <c r="CE54" s="369" t="s">
        <v>1809</v>
      </c>
      <c r="CF54" s="354"/>
      <c r="CH54" s="113" t="s">
        <v>2016</v>
      </c>
      <c r="CI54" s="328" t="s">
        <v>1451</v>
      </c>
      <c r="CJ54" s="328" t="s">
        <v>1450</v>
      </c>
    </row>
    <row r="55" spans="2:88" ht="12.75">
      <c r="B55" s="113" t="s">
        <v>2016</v>
      </c>
      <c r="C55" s="7" t="s">
        <v>1451</v>
      </c>
      <c r="D55" s="7" t="s">
        <v>1450</v>
      </c>
      <c r="G55" s="411" t="s">
        <v>2014</v>
      </c>
      <c r="H55" s="412" t="s">
        <v>2015</v>
      </c>
      <c r="I55" s="415"/>
      <c r="J55" s="413"/>
      <c r="N55" s="113" t="s">
        <v>2016</v>
      </c>
      <c r="O55" s="328" t="s">
        <v>1451</v>
      </c>
      <c r="P55" s="328" t="s">
        <v>1450</v>
      </c>
      <c r="T55" s="106"/>
      <c r="Z55" s="113" t="s">
        <v>2016</v>
      </c>
      <c r="AA55" s="328" t="s">
        <v>1451</v>
      </c>
      <c r="AB55" s="328" t="s">
        <v>1450</v>
      </c>
      <c r="AL55" s="113" t="s">
        <v>2016</v>
      </c>
      <c r="AM55" s="10" t="s">
        <v>1451</v>
      </c>
      <c r="AN55" s="10" t="s">
        <v>1450</v>
      </c>
      <c r="AX55" s="113" t="s">
        <v>2016</v>
      </c>
      <c r="AY55" s="328" t="s">
        <v>1451</v>
      </c>
      <c r="AZ55" s="328" t="s">
        <v>1450</v>
      </c>
      <c r="BJ55" s="113" t="s">
        <v>2016</v>
      </c>
      <c r="BK55" s="328" t="s">
        <v>1451</v>
      </c>
      <c r="BL55" s="328" t="s">
        <v>1450</v>
      </c>
      <c r="BU55" s="1">
        <v>49</v>
      </c>
      <c r="BV55" s="376" t="s">
        <v>801</v>
      </c>
      <c r="BW55" s="338">
        <v>6</v>
      </c>
      <c r="BX55" s="338"/>
      <c r="BY55" s="348" t="s">
        <v>1807</v>
      </c>
      <c r="CA55" s="105">
        <v>49</v>
      </c>
      <c r="CB55" s="376" t="s">
        <v>802</v>
      </c>
      <c r="CC55" s="338">
        <v>6</v>
      </c>
      <c r="CD55" s="338"/>
      <c r="CE55" s="348" t="s">
        <v>1807</v>
      </c>
      <c r="CF55" s="348"/>
      <c r="CH55" s="331"/>
      <c r="CI55" s="331"/>
      <c r="CJ55" s="331"/>
    </row>
    <row r="56" spans="2:88" ht="12.75">
      <c r="B56" s="113"/>
      <c r="G56" s="411" t="s">
        <v>2006</v>
      </c>
      <c r="H56" s="412" t="s">
        <v>2010</v>
      </c>
      <c r="I56" s="413"/>
      <c r="J56" s="413"/>
      <c r="BD56" s="328"/>
      <c r="BE56" s="330"/>
      <c r="BF56" s="330"/>
      <c r="BU56" s="1">
        <v>50</v>
      </c>
      <c r="BV56" s="376" t="s">
        <v>804</v>
      </c>
      <c r="BW56" s="338">
        <v>6</v>
      </c>
      <c r="BX56" s="338"/>
      <c r="BY56" s="348" t="s">
        <v>1807</v>
      </c>
      <c r="CA56" s="105">
        <v>50</v>
      </c>
      <c r="CB56" s="376" t="s">
        <v>805</v>
      </c>
      <c r="CC56" s="338">
        <v>6</v>
      </c>
      <c r="CD56" s="338"/>
      <c r="CE56" s="348" t="s">
        <v>1807</v>
      </c>
      <c r="CF56" s="348"/>
      <c r="CG56" s="137" t="s">
        <v>1452</v>
      </c>
      <c r="CH56" s="328">
        <f>CG50</f>
        <v>41</v>
      </c>
      <c r="CI56" s="335">
        <f>SUM(CI7:CI50)</f>
        <v>216</v>
      </c>
      <c r="CJ56" s="335">
        <f>SUM(CJ7:CJ50)</f>
        <v>18</v>
      </c>
    </row>
    <row r="57" spans="1:88" ht="12.75">
      <c r="A57" s="137" t="s">
        <v>1452</v>
      </c>
      <c r="B57" s="113">
        <f>A52</f>
        <v>45</v>
      </c>
      <c r="C57" s="113">
        <f>SUM(C7:C53)</f>
        <v>223</v>
      </c>
      <c r="D57" s="113">
        <f>SUM(D7:D53)</f>
        <v>7</v>
      </c>
      <c r="G57" s="414" t="s">
        <v>2007</v>
      </c>
      <c r="H57" s="412" t="s">
        <v>2011</v>
      </c>
      <c r="I57" s="413"/>
      <c r="J57" s="413"/>
      <c r="M57" s="137" t="s">
        <v>1452</v>
      </c>
      <c r="N57" s="328">
        <f>M51</f>
        <v>44</v>
      </c>
      <c r="O57" s="328">
        <f>SUM(O7:O51)</f>
        <v>228</v>
      </c>
      <c r="P57" s="328">
        <f>SUM(P7:P51)</f>
        <v>28</v>
      </c>
      <c r="Y57" s="137" t="s">
        <v>1452</v>
      </c>
      <c r="Z57" s="328">
        <f>Y53</f>
        <v>46</v>
      </c>
      <c r="AA57" s="328">
        <f>SUM(AA7:AA54)</f>
        <v>206</v>
      </c>
      <c r="AB57" s="328">
        <f>SUM(AB7:AB54)</f>
        <v>14</v>
      </c>
      <c r="AK57" s="137" t="s">
        <v>1452</v>
      </c>
      <c r="AL57" s="10">
        <f>AK38</f>
        <v>30</v>
      </c>
      <c r="AM57" s="7">
        <f>SUM(AM7:AM39)</f>
        <v>180</v>
      </c>
      <c r="AN57" s="7">
        <f>SUM(AN7:AN39)</f>
        <v>0</v>
      </c>
      <c r="AW57" s="137" t="s">
        <v>1452</v>
      </c>
      <c r="AX57" s="328">
        <f>AW53</f>
        <v>46</v>
      </c>
      <c r="AY57" s="328">
        <f>SUM(AY7:AY54)</f>
        <v>225</v>
      </c>
      <c r="AZ57" s="328">
        <f>SUM(AZ7:AZ54)</f>
        <v>7</v>
      </c>
      <c r="BD57" s="106"/>
      <c r="BI57" s="137" t="s">
        <v>1452</v>
      </c>
      <c r="BJ57" s="328">
        <f>BI47</f>
        <v>40</v>
      </c>
      <c r="BK57" s="335">
        <f>SUM(BK7:BK49)</f>
        <v>204</v>
      </c>
      <c r="BL57" s="335">
        <f>SUM(BL7:BL49)</f>
        <v>20</v>
      </c>
      <c r="BU57" s="1">
        <v>51</v>
      </c>
      <c r="BV57" s="376" t="s">
        <v>807</v>
      </c>
      <c r="BW57" s="338">
        <v>6</v>
      </c>
      <c r="BX57" s="338"/>
      <c r="BY57" s="348" t="s">
        <v>1807</v>
      </c>
      <c r="CA57" s="105">
        <v>51</v>
      </c>
      <c r="CB57" s="376" t="s">
        <v>808</v>
      </c>
      <c r="CC57" s="338">
        <v>6</v>
      </c>
      <c r="CD57" s="338"/>
      <c r="CE57" s="348" t="s">
        <v>1807</v>
      </c>
      <c r="CF57" s="348"/>
      <c r="CG57" s="137" t="s">
        <v>1453</v>
      </c>
      <c r="CH57" s="328">
        <f>CM51</f>
        <v>44</v>
      </c>
      <c r="CI57" s="335">
        <f>SUM(CO7:CO51)</f>
        <v>232</v>
      </c>
      <c r="CJ57" s="335">
        <f>SUM(CP7:CP51)</f>
        <v>28</v>
      </c>
    </row>
    <row r="58" spans="1:84" ht="12.75">
      <c r="A58" s="137" t="s">
        <v>1453</v>
      </c>
      <c r="B58" s="113">
        <f>G53</f>
        <v>46</v>
      </c>
      <c r="C58" s="113">
        <f>SUM(I7:I53)</f>
        <v>229</v>
      </c>
      <c r="D58" s="113">
        <f>SUM(J7:J53)</f>
        <v>7</v>
      </c>
      <c r="G58" s="411" t="s">
        <v>2008</v>
      </c>
      <c r="H58" s="412" t="s">
        <v>2012</v>
      </c>
      <c r="I58" s="413"/>
      <c r="J58" s="413"/>
      <c r="M58" s="137" t="s">
        <v>1453</v>
      </c>
      <c r="N58" s="328">
        <f>S52</f>
        <v>43</v>
      </c>
      <c r="O58" s="328">
        <f>SUM(U7:U52)</f>
        <v>224</v>
      </c>
      <c r="P58" s="328">
        <f>SUM(V7:V52)</f>
        <v>18</v>
      </c>
      <c r="Y58" s="137" t="s">
        <v>1453</v>
      </c>
      <c r="Z58" s="328">
        <f>AE54</f>
        <v>47</v>
      </c>
      <c r="AA58" s="328">
        <f>SUM(AG7:AG54)</f>
        <v>212</v>
      </c>
      <c r="AB58" s="328">
        <f>SUM(AH7:AH54)</f>
        <v>14</v>
      </c>
      <c r="AK58" s="137" t="s">
        <v>1453</v>
      </c>
      <c r="AL58" s="10">
        <f>AQ39</f>
        <v>31</v>
      </c>
      <c r="AM58" s="7">
        <f>SUM(AS7:AS39)</f>
        <v>186</v>
      </c>
      <c r="AN58" s="7">
        <f>SUM(AT7:AT39)</f>
        <v>0</v>
      </c>
      <c r="AW58" s="137" t="s">
        <v>1453</v>
      </c>
      <c r="AX58" s="328">
        <f>BC54</f>
        <v>47</v>
      </c>
      <c r="AY58" s="328">
        <f>SUM(BE7:BE54)</f>
        <v>231</v>
      </c>
      <c r="AZ58" s="328">
        <f>SUM(BF7:BF54)</f>
        <v>7</v>
      </c>
      <c r="BI58" s="137" t="s">
        <v>1453</v>
      </c>
      <c r="BJ58" s="328">
        <f>BO48</f>
        <v>41</v>
      </c>
      <c r="BK58" s="335">
        <f>SUM(BQ7:BQ49)</f>
        <v>210</v>
      </c>
      <c r="BL58" s="335">
        <f>SUM(BR6:BR48)</f>
        <v>20</v>
      </c>
      <c r="BU58" s="1">
        <v>52</v>
      </c>
      <c r="BV58" s="375" t="s">
        <v>1617</v>
      </c>
      <c r="BW58" s="338">
        <v>6</v>
      </c>
      <c r="BX58" s="338"/>
      <c r="BY58" s="369" t="s">
        <v>1809</v>
      </c>
      <c r="CA58" s="105">
        <v>52</v>
      </c>
      <c r="CB58" s="375" t="s">
        <v>1619</v>
      </c>
      <c r="CC58" s="338">
        <v>6</v>
      </c>
      <c r="CD58" s="338"/>
      <c r="CE58" s="369" t="s">
        <v>1809</v>
      </c>
      <c r="CF58" s="354"/>
    </row>
    <row r="59" spans="7:88" ht="12.75">
      <c r="G59" s="411" t="s">
        <v>2009</v>
      </c>
      <c r="H59" s="412" t="s">
        <v>2013</v>
      </c>
      <c r="I59" s="413"/>
      <c r="BU59" s="1">
        <v>53</v>
      </c>
      <c r="BV59" s="376" t="s">
        <v>812</v>
      </c>
      <c r="BW59" s="338">
        <v>6</v>
      </c>
      <c r="BX59" s="338"/>
      <c r="BY59" s="348" t="s">
        <v>1807</v>
      </c>
      <c r="CA59" s="105">
        <v>53</v>
      </c>
      <c r="CB59" s="376" t="s">
        <v>813</v>
      </c>
      <c r="CC59" s="338">
        <v>6</v>
      </c>
      <c r="CD59" s="338"/>
      <c r="CE59" s="348" t="s">
        <v>1807</v>
      </c>
      <c r="CF59" s="348"/>
      <c r="CG59" s="137" t="s">
        <v>1454</v>
      </c>
      <c r="CH59" s="328">
        <f>SUM(CH56:CH57)</f>
        <v>85</v>
      </c>
      <c r="CI59" s="328">
        <f>SUM(CI56:CI57)</f>
        <v>448</v>
      </c>
      <c r="CJ59" s="328">
        <f>SUM(CJ56:CJ57)</f>
        <v>46</v>
      </c>
    </row>
    <row r="60" spans="1:88" ht="12.75">
      <c r="A60" s="137" t="s">
        <v>1454</v>
      </c>
      <c r="B60" s="113">
        <f>B57+B58</f>
        <v>91</v>
      </c>
      <c r="C60" s="113">
        <f>SUM(C57:C58)</f>
        <v>452</v>
      </c>
      <c r="D60" s="113">
        <f>D57+D58</f>
        <v>14</v>
      </c>
      <c r="M60" s="137" t="s">
        <v>1454</v>
      </c>
      <c r="N60" s="328">
        <f>SUM(N57:N58)</f>
        <v>87</v>
      </c>
      <c r="O60" s="328">
        <f>O57+O58</f>
        <v>452</v>
      </c>
      <c r="P60" s="328">
        <f>P57+P58</f>
        <v>46</v>
      </c>
      <c r="Y60" s="137" t="s">
        <v>1454</v>
      </c>
      <c r="Z60" s="328">
        <f>Z57+Z58</f>
        <v>93</v>
      </c>
      <c r="AA60" s="328">
        <f>AA57+AA58</f>
        <v>418</v>
      </c>
      <c r="AB60" s="328">
        <f>AB57+AB58</f>
        <v>28</v>
      </c>
      <c r="AK60" s="137" t="s">
        <v>1454</v>
      </c>
      <c r="AL60" s="10">
        <f>AL57+AL58</f>
        <v>61</v>
      </c>
      <c r="AM60" s="7">
        <f>SUM(AM57:AM58)</f>
        <v>366</v>
      </c>
      <c r="AN60" s="7">
        <f>SUM(AN57:AN58)</f>
        <v>0</v>
      </c>
      <c r="AW60" s="137" t="s">
        <v>1454</v>
      </c>
      <c r="AX60" s="328">
        <f>SUM(AX57:AX58)</f>
        <v>93</v>
      </c>
      <c r="AY60" s="328">
        <f>SUM(AY57:AY58)</f>
        <v>456</v>
      </c>
      <c r="AZ60" s="328">
        <f>SUM(AZ57:AZ58)</f>
        <v>14</v>
      </c>
      <c r="BI60" s="137" t="s">
        <v>1454</v>
      </c>
      <c r="BJ60" s="328">
        <f>SUM(BJ57:BJ58)</f>
        <v>81</v>
      </c>
      <c r="BK60" s="328">
        <f>SUM(BK57:BK58)</f>
        <v>414</v>
      </c>
      <c r="BL60" s="328">
        <f>SUM(BL57:BL58)</f>
        <v>40</v>
      </c>
      <c r="BU60" s="1"/>
      <c r="BV60" s="29"/>
      <c r="BW60" s="338"/>
      <c r="BX60" s="338"/>
      <c r="CG60" s="337"/>
      <c r="CJ60" s="335"/>
    </row>
    <row r="61" spans="13:82" ht="15.75">
      <c r="M61" s="332"/>
      <c r="P61" s="328"/>
      <c r="BU61" s="1"/>
      <c r="BV61" s="339"/>
      <c r="BW61" s="336"/>
      <c r="BX61" s="336"/>
      <c r="CC61" s="336"/>
      <c r="CD61" s="336"/>
    </row>
    <row r="62" spans="25:82" ht="15.75">
      <c r="Y62" s="332"/>
      <c r="Z62" s="106"/>
      <c r="AB62" s="328"/>
      <c r="AW62" s="334"/>
      <c r="AX62" s="106"/>
      <c r="AZ62" s="328"/>
      <c r="BU62" s="1"/>
      <c r="BV62" s="339"/>
      <c r="BW62" s="336"/>
      <c r="BX62" s="336"/>
      <c r="CA62" s="300" t="s">
        <v>40</v>
      </c>
      <c r="CB62" s="327"/>
      <c r="CC62" s="336"/>
      <c r="CD62" s="336"/>
    </row>
    <row r="63" spans="25:82" ht="12.75">
      <c r="Y63" s="332"/>
      <c r="Z63" s="106"/>
      <c r="AB63" s="328"/>
      <c r="AW63" s="334"/>
      <c r="AX63" s="106"/>
      <c r="AZ63" s="328"/>
      <c r="BU63" s="1"/>
      <c r="BW63" s="328"/>
      <c r="BX63" s="328"/>
      <c r="CC63" s="328"/>
      <c r="CD63" s="328"/>
    </row>
    <row r="64" spans="25:84" ht="12.75">
      <c r="Y64" s="332"/>
      <c r="Z64" s="106"/>
      <c r="AB64" s="328"/>
      <c r="BU64" s="118"/>
      <c r="BV64" s="113" t="s">
        <v>1452</v>
      </c>
      <c r="BW64" s="113"/>
      <c r="BX64" s="113"/>
      <c r="BY64" s="348"/>
      <c r="BZ64" s="430"/>
      <c r="CA64" s="118"/>
      <c r="CB64" s="113" t="s">
        <v>1453</v>
      </c>
      <c r="CC64" s="113"/>
      <c r="CD64" s="113"/>
      <c r="CE64" s="348"/>
      <c r="CF64" s="355"/>
    </row>
    <row r="65" spans="22:84" ht="12.75">
      <c r="V65" s="431"/>
      <c r="BU65" s="113" t="s">
        <v>1699</v>
      </c>
      <c r="BV65" s="328" t="s">
        <v>1721</v>
      </c>
      <c r="BW65" s="7" t="s">
        <v>1451</v>
      </c>
      <c r="BX65" s="7" t="s">
        <v>1450</v>
      </c>
      <c r="BY65" s="391" t="s">
        <v>1824</v>
      </c>
      <c r="BZ65" s="430"/>
      <c r="CA65" s="113" t="s">
        <v>1699</v>
      </c>
      <c r="CB65" s="328" t="s">
        <v>1721</v>
      </c>
      <c r="CC65" s="7" t="s">
        <v>1451</v>
      </c>
      <c r="CD65" s="7" t="s">
        <v>1450</v>
      </c>
      <c r="CE65" s="391" t="s">
        <v>1824</v>
      </c>
      <c r="CF65" s="430"/>
    </row>
    <row r="66" spans="22:82" ht="12.75">
      <c r="V66" s="431"/>
      <c r="BU66" s="1"/>
      <c r="CC66" s="20"/>
      <c r="CD66" s="20"/>
    </row>
    <row r="67" spans="73:84" ht="12.75">
      <c r="BU67" s="1">
        <v>54</v>
      </c>
      <c r="BV67" s="376" t="s">
        <v>817</v>
      </c>
      <c r="BW67" s="338">
        <v>6</v>
      </c>
      <c r="BX67" s="338"/>
      <c r="BY67" s="348" t="s">
        <v>1807</v>
      </c>
      <c r="CA67" s="105">
        <v>54</v>
      </c>
      <c r="CB67" s="376" t="s">
        <v>819</v>
      </c>
      <c r="CC67" s="338">
        <v>6</v>
      </c>
      <c r="CD67" s="338"/>
      <c r="CE67" s="352" t="s">
        <v>1807</v>
      </c>
      <c r="CF67" s="352"/>
    </row>
    <row r="68" spans="73:84" ht="12.75">
      <c r="BU68" s="1">
        <v>55</v>
      </c>
      <c r="BV68" s="376" t="s">
        <v>821</v>
      </c>
      <c r="BW68" s="338">
        <v>6</v>
      </c>
      <c r="BX68" s="338"/>
      <c r="BY68" s="348" t="s">
        <v>1807</v>
      </c>
      <c r="CA68" s="105">
        <v>55</v>
      </c>
      <c r="CB68" s="376" t="s">
        <v>823</v>
      </c>
      <c r="CC68" s="338">
        <v>6</v>
      </c>
      <c r="CD68" s="338"/>
      <c r="CE68" s="352" t="s">
        <v>1807</v>
      </c>
      <c r="CF68" s="352"/>
    </row>
    <row r="69" spans="73:84" ht="12.75">
      <c r="BU69" s="1">
        <v>56</v>
      </c>
      <c r="BV69" s="376" t="s">
        <v>825</v>
      </c>
      <c r="BW69" s="338">
        <v>6</v>
      </c>
      <c r="BX69" s="338"/>
      <c r="BY69" s="348" t="s">
        <v>1807</v>
      </c>
      <c r="CA69" s="105">
        <v>56</v>
      </c>
      <c r="CB69" s="376" t="s">
        <v>827</v>
      </c>
      <c r="CC69" s="338">
        <v>6</v>
      </c>
      <c r="CD69" s="338"/>
      <c r="CE69" s="352" t="s">
        <v>1807</v>
      </c>
      <c r="CF69" s="352"/>
    </row>
    <row r="70" spans="73:84" ht="12.75">
      <c r="BU70" s="1">
        <v>57</v>
      </c>
      <c r="BV70" s="376" t="s">
        <v>831</v>
      </c>
      <c r="BW70" s="338">
        <v>6</v>
      </c>
      <c r="BX70" s="338"/>
      <c r="BY70" s="348" t="s">
        <v>1807</v>
      </c>
      <c r="CA70" s="105">
        <v>57</v>
      </c>
      <c r="CB70" s="376" t="s">
        <v>833</v>
      </c>
      <c r="CC70" s="338">
        <v>6</v>
      </c>
      <c r="CD70" s="338"/>
      <c r="CE70" s="352" t="s">
        <v>1807</v>
      </c>
      <c r="CF70" s="352"/>
    </row>
    <row r="71" spans="73:84" ht="12.75">
      <c r="BU71" s="1">
        <v>58</v>
      </c>
      <c r="BV71" s="376" t="s">
        <v>835</v>
      </c>
      <c r="BW71" s="338">
        <v>6</v>
      </c>
      <c r="BX71" s="338"/>
      <c r="BY71" s="348" t="s">
        <v>1807</v>
      </c>
      <c r="CA71" s="105">
        <v>58</v>
      </c>
      <c r="CB71" s="376" t="s">
        <v>837</v>
      </c>
      <c r="CC71" s="338">
        <v>6</v>
      </c>
      <c r="CD71" s="338"/>
      <c r="CE71" s="352" t="s">
        <v>1807</v>
      </c>
      <c r="CF71" s="352"/>
    </row>
    <row r="72" spans="73:84" ht="12.75">
      <c r="BU72" s="1">
        <v>59</v>
      </c>
      <c r="BV72" s="376" t="s">
        <v>841</v>
      </c>
      <c r="BW72" s="338">
        <v>6</v>
      </c>
      <c r="BX72" s="338"/>
      <c r="BY72" s="348" t="s">
        <v>1807</v>
      </c>
      <c r="CA72" s="105">
        <v>59</v>
      </c>
      <c r="CB72" s="376" t="s">
        <v>843</v>
      </c>
      <c r="CC72" s="338">
        <v>6</v>
      </c>
      <c r="CD72" s="338"/>
      <c r="CE72" s="352" t="s">
        <v>1807</v>
      </c>
      <c r="CF72" s="352"/>
    </row>
    <row r="73" spans="73:84" ht="12.75">
      <c r="BU73" s="1">
        <v>60</v>
      </c>
      <c r="BV73" s="376" t="s">
        <v>845</v>
      </c>
      <c r="BW73" s="338">
        <v>6</v>
      </c>
      <c r="BX73" s="338"/>
      <c r="BY73" s="348" t="s">
        <v>1807</v>
      </c>
      <c r="CA73" s="105">
        <v>60</v>
      </c>
      <c r="CB73" s="376" t="s">
        <v>847</v>
      </c>
      <c r="CC73" s="338">
        <v>6</v>
      </c>
      <c r="CD73" s="338"/>
      <c r="CE73" s="352" t="s">
        <v>1807</v>
      </c>
      <c r="CF73" s="352"/>
    </row>
    <row r="74" spans="73:84" ht="12.75">
      <c r="BU74" s="1">
        <v>61</v>
      </c>
      <c r="BV74" s="376" t="s">
        <v>851</v>
      </c>
      <c r="BW74" s="338">
        <v>6</v>
      </c>
      <c r="BX74" s="338"/>
      <c r="BY74" s="348" t="s">
        <v>1807</v>
      </c>
      <c r="CA74" s="105">
        <v>61</v>
      </c>
      <c r="CB74" s="376" t="s">
        <v>853</v>
      </c>
      <c r="CC74" s="338">
        <v>6</v>
      </c>
      <c r="CD74" s="338"/>
      <c r="CE74" s="352" t="s">
        <v>1807</v>
      </c>
      <c r="CF74" s="352"/>
    </row>
    <row r="75" spans="73:84" ht="12.75">
      <c r="BU75" s="1">
        <v>62</v>
      </c>
      <c r="BV75" s="376" t="s">
        <v>855</v>
      </c>
      <c r="BW75" s="338">
        <v>6</v>
      </c>
      <c r="BX75" s="338"/>
      <c r="BY75" s="348" t="s">
        <v>1807</v>
      </c>
      <c r="CA75" s="105">
        <v>62</v>
      </c>
      <c r="CB75" s="376" t="s">
        <v>857</v>
      </c>
      <c r="CC75" s="338">
        <v>6</v>
      </c>
      <c r="CD75" s="338"/>
      <c r="CE75" s="352" t="s">
        <v>1807</v>
      </c>
      <c r="CF75" s="352"/>
    </row>
    <row r="76" spans="73:84" ht="12.75">
      <c r="BU76" s="1">
        <v>63</v>
      </c>
      <c r="BV76" s="376" t="s">
        <v>858</v>
      </c>
      <c r="BW76" s="338">
        <v>6</v>
      </c>
      <c r="BX76" s="338"/>
      <c r="BY76" s="348" t="s">
        <v>1807</v>
      </c>
      <c r="CA76" s="105">
        <v>63</v>
      </c>
      <c r="CB76" s="376" t="s">
        <v>860</v>
      </c>
      <c r="CC76" s="338">
        <v>6</v>
      </c>
      <c r="CD76" s="338"/>
      <c r="CE76" s="352" t="s">
        <v>1807</v>
      </c>
      <c r="CF76" s="352"/>
    </row>
    <row r="77" spans="73:84" ht="12.75">
      <c r="BU77" s="1">
        <v>64</v>
      </c>
      <c r="BV77" s="376" t="s">
        <v>863</v>
      </c>
      <c r="BW77" s="338">
        <v>6</v>
      </c>
      <c r="BX77" s="338"/>
      <c r="BY77" s="348" t="s">
        <v>1807</v>
      </c>
      <c r="CA77" s="105">
        <v>64</v>
      </c>
      <c r="CB77" s="376" t="s">
        <v>865</v>
      </c>
      <c r="CC77" s="338">
        <v>6</v>
      </c>
      <c r="CD77" s="338"/>
      <c r="CE77" s="352" t="s">
        <v>1807</v>
      </c>
      <c r="CF77" s="352"/>
    </row>
    <row r="78" spans="73:84" ht="12.75">
      <c r="BU78" s="1">
        <v>65</v>
      </c>
      <c r="BV78" s="376" t="s">
        <v>866</v>
      </c>
      <c r="BW78" s="338">
        <v>6</v>
      </c>
      <c r="BX78" s="338"/>
      <c r="BY78" s="348" t="s">
        <v>1807</v>
      </c>
      <c r="CA78" s="105">
        <v>65</v>
      </c>
      <c r="CB78" s="376" t="s">
        <v>868</v>
      </c>
      <c r="CC78" s="338">
        <v>6</v>
      </c>
      <c r="CD78" s="338"/>
      <c r="CE78" s="352" t="s">
        <v>1807</v>
      </c>
      <c r="CF78" s="352"/>
    </row>
    <row r="79" spans="73:84" ht="12.75">
      <c r="BU79" s="1">
        <v>66</v>
      </c>
      <c r="BV79" s="376" t="s">
        <v>871</v>
      </c>
      <c r="BW79" s="338">
        <v>6</v>
      </c>
      <c r="BX79" s="338"/>
      <c r="BY79" s="348" t="s">
        <v>1807</v>
      </c>
      <c r="CA79" s="105">
        <v>66</v>
      </c>
      <c r="CB79" s="376" t="s">
        <v>873</v>
      </c>
      <c r="CC79" s="338">
        <v>6</v>
      </c>
      <c r="CD79" s="338"/>
      <c r="CE79" s="352" t="s">
        <v>1807</v>
      </c>
      <c r="CF79" s="352"/>
    </row>
    <row r="80" spans="73:84" ht="12.75">
      <c r="BU80" s="1">
        <v>67</v>
      </c>
      <c r="BV80" s="376" t="s">
        <v>874</v>
      </c>
      <c r="BW80" s="338">
        <v>6</v>
      </c>
      <c r="BX80" s="338"/>
      <c r="BY80" s="348" t="s">
        <v>1807</v>
      </c>
      <c r="CA80" s="105">
        <v>67</v>
      </c>
      <c r="CB80" s="376" t="s">
        <v>876</v>
      </c>
      <c r="CC80" s="338">
        <v>6</v>
      </c>
      <c r="CD80" s="338"/>
      <c r="CE80" s="352" t="s">
        <v>1807</v>
      </c>
      <c r="CF80" s="352"/>
    </row>
    <row r="81" spans="73:84" ht="12.75">
      <c r="BU81" s="1">
        <v>68</v>
      </c>
      <c r="BV81" s="376" t="s">
        <v>879</v>
      </c>
      <c r="BW81" s="338">
        <v>6</v>
      </c>
      <c r="BX81" s="338"/>
      <c r="BY81" s="348" t="s">
        <v>1807</v>
      </c>
      <c r="CA81" s="105">
        <v>68</v>
      </c>
      <c r="CB81" s="376" t="s">
        <v>881</v>
      </c>
      <c r="CC81" s="338">
        <v>6</v>
      </c>
      <c r="CD81" s="338"/>
      <c r="CE81" s="352" t="s">
        <v>1807</v>
      </c>
      <c r="CF81" s="352"/>
    </row>
    <row r="82" spans="73:84" ht="12.75">
      <c r="BU82" s="1">
        <v>69</v>
      </c>
      <c r="BV82" s="376" t="s">
        <v>882</v>
      </c>
      <c r="BW82" s="338">
        <v>6</v>
      </c>
      <c r="BX82" s="338"/>
      <c r="BY82" s="348" t="s">
        <v>1807</v>
      </c>
      <c r="CA82" s="105">
        <v>69</v>
      </c>
      <c r="CB82" s="376" t="s">
        <v>884</v>
      </c>
      <c r="CC82" s="338">
        <v>6</v>
      </c>
      <c r="CD82" s="338"/>
      <c r="CE82" s="352" t="s">
        <v>1807</v>
      </c>
      <c r="CF82" s="352"/>
    </row>
    <row r="83" spans="73:84" ht="12.75">
      <c r="BU83" s="1">
        <v>70</v>
      </c>
      <c r="BV83" s="376" t="s">
        <v>885</v>
      </c>
      <c r="BW83" s="338">
        <v>6</v>
      </c>
      <c r="BX83" s="338"/>
      <c r="BY83" s="348" t="s">
        <v>1807</v>
      </c>
      <c r="CA83" s="105">
        <v>70</v>
      </c>
      <c r="CB83" s="376" t="s">
        <v>887</v>
      </c>
      <c r="CC83" s="338">
        <v>6</v>
      </c>
      <c r="CD83" s="338"/>
      <c r="CE83" s="352" t="s">
        <v>1807</v>
      </c>
      <c r="CF83" s="352"/>
    </row>
    <row r="84" spans="73:84" ht="12.75">
      <c r="BU84" s="1">
        <v>71</v>
      </c>
      <c r="BV84" s="376" t="s">
        <v>888</v>
      </c>
      <c r="BW84" s="333">
        <v>6</v>
      </c>
      <c r="BX84" s="333"/>
      <c r="BY84" s="348" t="s">
        <v>1807</v>
      </c>
      <c r="CA84" s="105">
        <v>71</v>
      </c>
      <c r="CB84" s="376" t="s">
        <v>890</v>
      </c>
      <c r="CC84" s="338">
        <v>6</v>
      </c>
      <c r="CD84" s="338"/>
      <c r="CE84" s="352" t="s">
        <v>1807</v>
      </c>
      <c r="CF84" s="352"/>
    </row>
    <row r="85" spans="73:84" ht="12.75">
      <c r="BU85" s="1">
        <v>72</v>
      </c>
      <c r="BV85" s="376" t="s">
        <v>891</v>
      </c>
      <c r="BW85" s="333">
        <v>6</v>
      </c>
      <c r="BX85" s="333"/>
      <c r="BY85" s="348" t="s">
        <v>1807</v>
      </c>
      <c r="CA85" s="105">
        <v>72</v>
      </c>
      <c r="CB85" s="376" t="s">
        <v>893</v>
      </c>
      <c r="CC85" s="338">
        <v>6</v>
      </c>
      <c r="CD85" s="338"/>
      <c r="CE85" s="352" t="s">
        <v>1807</v>
      </c>
      <c r="CF85" s="352"/>
    </row>
    <row r="86" spans="73:84" ht="12.75">
      <c r="BU86" s="1">
        <v>73</v>
      </c>
      <c r="BV86" s="376" t="s">
        <v>894</v>
      </c>
      <c r="BW86" s="333">
        <v>6</v>
      </c>
      <c r="BX86" s="333"/>
      <c r="BY86" s="348" t="s">
        <v>1807</v>
      </c>
      <c r="CA86" s="105">
        <v>73</v>
      </c>
      <c r="CB86" s="376" t="s">
        <v>896</v>
      </c>
      <c r="CC86" s="338">
        <v>6</v>
      </c>
      <c r="CD86" s="338"/>
      <c r="CE86" s="352" t="s">
        <v>1807</v>
      </c>
      <c r="CF86" s="352"/>
    </row>
    <row r="87" spans="73:84" ht="12.75">
      <c r="BU87" s="1">
        <v>74</v>
      </c>
      <c r="BV87" s="376" t="s">
        <v>897</v>
      </c>
      <c r="BW87" s="333">
        <v>6</v>
      </c>
      <c r="BX87" s="333"/>
      <c r="BY87" s="348" t="s">
        <v>1807</v>
      </c>
      <c r="CA87" s="105">
        <v>74</v>
      </c>
      <c r="CB87" s="376" t="s">
        <v>899</v>
      </c>
      <c r="CC87" s="338">
        <v>6</v>
      </c>
      <c r="CD87" s="338"/>
      <c r="CE87" s="352" t="s">
        <v>1807</v>
      </c>
      <c r="CF87" s="352"/>
    </row>
    <row r="88" spans="73:84" ht="12.75">
      <c r="BU88" s="1">
        <v>75</v>
      </c>
      <c r="BV88" s="376" t="s">
        <v>900</v>
      </c>
      <c r="BW88" s="333">
        <v>6</v>
      </c>
      <c r="BX88" s="333"/>
      <c r="BY88" s="348" t="s">
        <v>1807</v>
      </c>
      <c r="CA88" s="105">
        <v>75</v>
      </c>
      <c r="CB88" s="376" t="s">
        <v>902</v>
      </c>
      <c r="CC88" s="338">
        <v>6</v>
      </c>
      <c r="CD88" s="338"/>
      <c r="CE88" s="352" t="s">
        <v>1807</v>
      </c>
      <c r="CF88" s="352"/>
    </row>
    <row r="89" spans="74:84" ht="12.75">
      <c r="BV89" s="29"/>
      <c r="BW89" s="333"/>
      <c r="BX89" s="333"/>
      <c r="CA89" s="105">
        <v>76</v>
      </c>
      <c r="CB89" s="376" t="s">
        <v>903</v>
      </c>
      <c r="CC89" s="338">
        <v>6</v>
      </c>
      <c r="CD89" s="338"/>
      <c r="CE89" s="352" t="s">
        <v>1807</v>
      </c>
      <c r="CF89" s="352"/>
    </row>
    <row r="90" spans="75:76" ht="12.75">
      <c r="BW90" s="20"/>
      <c r="BX90" s="20"/>
    </row>
    <row r="97" spans="73:76" ht="12.75">
      <c r="BU97" s="91"/>
      <c r="BV97" s="168"/>
      <c r="BX97" s="328"/>
    </row>
    <row r="98" spans="74:76" ht="12.75">
      <c r="BV98" s="113" t="s">
        <v>2016</v>
      </c>
      <c r="BW98" s="328" t="s">
        <v>1451</v>
      </c>
      <c r="BX98" s="328" t="s">
        <v>1450</v>
      </c>
    </row>
    <row r="100" spans="73:76" ht="12.75">
      <c r="BU100" s="137" t="s">
        <v>1452</v>
      </c>
      <c r="BV100" s="328">
        <f>BU88</f>
        <v>75</v>
      </c>
      <c r="BW100" s="328">
        <f>SUM(BW7:BW89)</f>
        <v>235</v>
      </c>
      <c r="BX100" s="328">
        <f>SUM(BX7:BX89)</f>
        <v>43</v>
      </c>
    </row>
    <row r="101" spans="73:76" ht="12.75">
      <c r="BU101" s="137" t="s">
        <v>1453</v>
      </c>
      <c r="BV101" s="328">
        <f>CA89</f>
        <v>76</v>
      </c>
      <c r="BW101" s="328">
        <f>SUM(CC7:CC89)</f>
        <v>241</v>
      </c>
      <c r="BX101" s="328">
        <f>SUM(CD7:CD89)</f>
        <v>43</v>
      </c>
    </row>
    <row r="103" spans="73:76" ht="12.75">
      <c r="BU103" s="137" t="s">
        <v>1454</v>
      </c>
      <c r="BV103" s="328">
        <f>SUM(BV100:BV101)</f>
        <v>151</v>
      </c>
      <c r="BW103" s="328">
        <f>SUM(BW100:BW101)</f>
        <v>476</v>
      </c>
      <c r="BX103" s="328">
        <f>SUM(BX100:BX101)</f>
        <v>86</v>
      </c>
    </row>
  </sheetData>
  <printOptions/>
  <pageMargins left="0.75" right="0.75" top="0.5" bottom="0.5" header="0.5" footer="0.5"/>
  <pageSetup horizontalDpi="355" verticalDpi="355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</dc:creator>
  <cp:keywords/>
  <dc:description/>
  <cp:lastModifiedBy>ferioli</cp:lastModifiedBy>
  <cp:lastPrinted>2005-04-05T12:12:12Z</cp:lastPrinted>
  <dcterms:created xsi:type="dcterms:W3CDTF">2002-06-26T10:58:41Z</dcterms:created>
  <dcterms:modified xsi:type="dcterms:W3CDTF">2005-04-05T12:19:55Z</dcterms:modified>
  <cp:category/>
  <cp:version/>
  <cp:contentType/>
  <cp:contentStatus/>
</cp:coreProperties>
</file>