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96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<sst xmlns="http://schemas.openxmlformats.org/spreadsheetml/2006/main" count="175" uniqueCount="101">
  <si>
    <t>Beam Loss LHC installation planning</t>
  </si>
  <si>
    <t>SECTOR</t>
  </si>
  <si>
    <t>8 - 1</t>
  </si>
  <si>
    <t>7 - 8</t>
  </si>
  <si>
    <t>4 - 5</t>
  </si>
  <si>
    <t>3 - 4</t>
  </si>
  <si>
    <t>5 - 6</t>
  </si>
  <si>
    <t>6 - 7</t>
  </si>
  <si>
    <t>2 - 3</t>
  </si>
  <si>
    <t>1 - 2</t>
  </si>
  <si>
    <t>BL section</t>
  </si>
  <si>
    <t>Surface installation</t>
  </si>
  <si>
    <t>Cern</t>
  </si>
  <si>
    <t>1 week / point  2 persons</t>
  </si>
  <si>
    <t>Oct</t>
  </si>
  <si>
    <t>FSU (Russian)</t>
  </si>
  <si>
    <t>8 weeks / LHC   16 man weeks</t>
  </si>
  <si>
    <t>Nov</t>
  </si>
  <si>
    <t>Dec</t>
  </si>
  <si>
    <t>Check location</t>
  </si>
  <si>
    <t>Jan</t>
  </si>
  <si>
    <t>1 week / sector  70 quad,  2 persons</t>
  </si>
  <si>
    <t>Feb</t>
  </si>
  <si>
    <t>EXT</t>
  </si>
  <si>
    <t>Fixing of support arc crate BYPLM</t>
  </si>
  <si>
    <t>Mar</t>
  </si>
  <si>
    <t>Installation  crate  BYPLM + cover</t>
  </si>
  <si>
    <t>Coll</t>
  </si>
  <si>
    <t>1/2 day  8 support+ crate   2 persons</t>
  </si>
  <si>
    <t>Apr</t>
  </si>
  <si>
    <t>70 quad  70 supp+ crate  9 days 2 weeks</t>
  </si>
  <si>
    <t>May</t>
  </si>
  <si>
    <t>External EL</t>
  </si>
  <si>
    <t>Fiber patch pannel installation</t>
  </si>
  <si>
    <t xml:space="preserve"> persons</t>
  </si>
  <si>
    <t>1/2 day/ 4 quadrupole 32 fibers  2 persons</t>
  </si>
  <si>
    <t>Jun</t>
  </si>
  <si>
    <t>70 quad  560 fibers  8.75 days  2 weeks</t>
  </si>
  <si>
    <t>Dump</t>
  </si>
  <si>
    <t>16 weeks/LHC  32 man weeks</t>
  </si>
  <si>
    <t>Jul</t>
  </si>
  <si>
    <t>Quad supports chambers installation</t>
  </si>
  <si>
    <t>Aug</t>
  </si>
  <si>
    <t>Straight section supports installation</t>
  </si>
  <si>
    <t>Chambers + SEM installation</t>
  </si>
  <si>
    <t>Sep</t>
  </si>
  <si>
    <t>1/2 day/ 2 quadrupole 16 chambers   2 persons</t>
  </si>
  <si>
    <t>70 quad  420 chambres 17.5 days 4 weeks</t>
  </si>
  <si>
    <t>BEAM</t>
  </si>
  <si>
    <t>35 weeks/LHC  70 man weeks</t>
  </si>
  <si>
    <t>Quad Cupper cables installation BNC + BNCHT</t>
  </si>
  <si>
    <t>Stright Sesct. Cupper cables instal. BNC + BNCHT</t>
  </si>
  <si>
    <t>Cupper cables connection on the chambers and crate</t>
  </si>
  <si>
    <t>1/2 day/ 2 quadrupole 24 cables  2 persons</t>
  </si>
  <si>
    <t>70 quad  1680 cables 17.5 days 4 weeks</t>
  </si>
  <si>
    <t>High Voltage cables test (CBH50)</t>
  </si>
  <si>
    <t xml:space="preserve">Analog cables test (CB50) </t>
  </si>
  <si>
    <t>CFC installation and test</t>
  </si>
  <si>
    <t>Optical fibres installation</t>
  </si>
  <si>
    <t>Man</t>
  </si>
  <si>
    <t>Test from surface</t>
  </si>
  <si>
    <t>weeks</t>
  </si>
  <si>
    <t>1/2 day   2 CFC,  Alim, 4 otical cords, 1 person</t>
  </si>
  <si>
    <t>70 quad  17.5  days 4 weeks</t>
  </si>
  <si>
    <t>W</t>
  </si>
  <si>
    <t>P</t>
  </si>
  <si>
    <t>P/W</t>
  </si>
  <si>
    <t>35 weeks/LHC  35 man weeks</t>
  </si>
  <si>
    <t>Works</t>
  </si>
  <si>
    <t>Transports</t>
  </si>
  <si>
    <t>Voitures</t>
  </si>
  <si>
    <t>Ext</t>
  </si>
  <si>
    <t>A/B</t>
  </si>
  <si>
    <t>A</t>
  </si>
  <si>
    <t>BDI / BL</t>
  </si>
  <si>
    <t xml:space="preserve">Works    1 </t>
  </si>
  <si>
    <t>Works    2</t>
  </si>
  <si>
    <t>Works    5-7</t>
  </si>
  <si>
    <t>Works    8-10</t>
  </si>
  <si>
    <t>Works    11-15</t>
  </si>
  <si>
    <t>CERN</t>
  </si>
  <si>
    <t>Franco</t>
  </si>
  <si>
    <t>Ewald</t>
  </si>
  <si>
    <t xml:space="preserve"> EXT</t>
  </si>
  <si>
    <t>Works    3</t>
  </si>
  <si>
    <t>Works    4</t>
  </si>
  <si>
    <t>B</t>
  </si>
  <si>
    <t>Ion</t>
  </si>
  <si>
    <t>Raymond</t>
  </si>
  <si>
    <t>X1</t>
  </si>
  <si>
    <t>Y1</t>
  </si>
  <si>
    <t xml:space="preserve"> 1 sector</t>
  </si>
  <si>
    <t>6 weeks</t>
  </si>
  <si>
    <t>5 mans</t>
  </si>
  <si>
    <t>30 weeks/man</t>
  </si>
  <si>
    <t xml:space="preserve"> works needs 24 weeks/man</t>
  </si>
  <si>
    <t>X2</t>
  </si>
  <si>
    <t>Y2</t>
  </si>
  <si>
    <t>C</t>
  </si>
  <si>
    <t>X3</t>
  </si>
  <si>
    <t>Y3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</si>
</sst>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18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0"/>
    </font>
    <font>
      <b/>
      <sz val="11"/>
      <color indexed="10"/>
      <name val="Arial"/>
      <family val="2"/>
    </font>
    <font>
      <sz val="10"/>
      <color indexed="51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b/>
      <sz val="9"/>
      <color indexed="10"/>
      <name val="Arial"/>
      <family val="2"/>
    </font>
    <font>
      <sz val="12"/>
      <color indexed="20"/>
      <name val="Arial"/>
      <family val="2"/>
    </font>
    <font>
      <sz val="12"/>
      <color indexed="14"/>
      <name val="Arial"/>
      <family val="2"/>
    </font>
    <font>
      <sz val="12"/>
      <color indexed="53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0"/>
        <bgColor indexed="64"/>
      </patternFill>
    </fill>
  </fills>
  <borders count="2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6">
    <xf numFmtId="0" fontId="0" fillId="0" borderId="0" xfId="0" applyAlignment="1">
      <alignment/>
    </xf>
    <xf numFmtId="14" fontId="2" fillId="0" borderId="0" xfId="0" applyNumberFormat="1" applyFont="1" applyAlignment="1">
      <alignment horizontal="left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14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/>
    </xf>
    <xf numFmtId="0" fontId="7" fillId="0" borderId="1" xfId="0" applyFont="1" applyBorder="1" applyAlignment="1">
      <alignment/>
    </xf>
    <xf numFmtId="0" fontId="7" fillId="0" borderId="0" xfId="0" applyFont="1" applyAlignment="1">
      <alignment/>
    </xf>
    <xf numFmtId="49" fontId="6" fillId="0" borderId="0" xfId="0" applyNumberFormat="1" applyFont="1" applyAlignment="1">
      <alignment horizontal="center"/>
    </xf>
    <xf numFmtId="49" fontId="6" fillId="0" borderId="0" xfId="0" applyNumberFormat="1" applyFont="1" applyBorder="1" applyAlignment="1">
      <alignment horizontal="center"/>
    </xf>
    <xf numFmtId="0" fontId="0" fillId="0" borderId="1" xfId="0" applyBorder="1" applyAlignment="1">
      <alignment/>
    </xf>
    <xf numFmtId="0" fontId="8" fillId="0" borderId="2" xfId="0" applyFont="1" applyBorder="1" applyAlignment="1">
      <alignment/>
    </xf>
    <xf numFmtId="0" fontId="0" fillId="2" borderId="3" xfId="0" applyFont="1" applyFill="1" applyBorder="1" applyAlignment="1">
      <alignment horizontal="center"/>
    </xf>
    <xf numFmtId="0" fontId="0" fillId="0" borderId="3" xfId="0" applyFont="1" applyFill="1" applyBorder="1" applyAlignment="1">
      <alignment/>
    </xf>
    <xf numFmtId="0" fontId="0" fillId="0" borderId="4" xfId="0" applyFill="1" applyBorder="1" applyAlignment="1">
      <alignment/>
    </xf>
    <xf numFmtId="0" fontId="5" fillId="0" borderId="0" xfId="0" applyFont="1" applyBorder="1" applyAlignment="1">
      <alignment/>
    </xf>
    <xf numFmtId="49" fontId="5" fillId="0" borderId="1" xfId="0" applyNumberFormat="1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0" fillId="0" borderId="5" xfId="0" applyBorder="1" applyAlignment="1">
      <alignment/>
    </xf>
    <xf numFmtId="0" fontId="8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6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" xfId="0" applyFill="1" applyBorder="1" applyAlignment="1">
      <alignment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left"/>
    </xf>
    <xf numFmtId="0" fontId="8" fillId="0" borderId="5" xfId="0" applyFont="1" applyBorder="1" applyAlignment="1">
      <alignment/>
    </xf>
    <xf numFmtId="0" fontId="0" fillId="3" borderId="0" xfId="0" applyFont="1" applyFill="1" applyBorder="1" applyAlignment="1">
      <alignment horizontal="center"/>
    </xf>
    <xf numFmtId="0" fontId="5" fillId="0" borderId="3" xfId="0" applyFont="1" applyBorder="1" applyAlignment="1">
      <alignment horizontal="left"/>
    </xf>
    <xf numFmtId="0" fontId="0" fillId="0" borderId="3" xfId="0" applyFill="1" applyBorder="1" applyAlignment="1">
      <alignment/>
    </xf>
    <xf numFmtId="0" fontId="0" fillId="0" borderId="7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6" xfId="0" applyFont="1" applyFill="1" applyBorder="1" applyAlignment="1">
      <alignment/>
    </xf>
    <xf numFmtId="0" fontId="5" fillId="0" borderId="11" xfId="0" applyFont="1" applyBorder="1" applyAlignment="1">
      <alignment horizontal="left"/>
    </xf>
    <xf numFmtId="0" fontId="7" fillId="0" borderId="12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left"/>
    </xf>
    <xf numFmtId="0" fontId="0" fillId="0" borderId="11" xfId="0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5" fillId="0" borderId="9" xfId="0" applyFont="1" applyBorder="1" applyAlignment="1">
      <alignment horizontal="left"/>
    </xf>
    <xf numFmtId="0" fontId="7" fillId="0" borderId="10" xfId="0" applyFont="1" applyFill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8" xfId="0" applyBorder="1" applyAlignment="1">
      <alignment/>
    </xf>
    <xf numFmtId="0" fontId="5" fillId="0" borderId="5" xfId="0" applyFont="1" applyBorder="1" applyAlignment="1">
      <alignment/>
    </xf>
    <xf numFmtId="0" fontId="0" fillId="4" borderId="0" xfId="0" applyFill="1" applyBorder="1" applyAlignment="1">
      <alignment horizontal="center"/>
    </xf>
    <xf numFmtId="0" fontId="7" fillId="0" borderId="14" xfId="0" applyFont="1" applyFill="1" applyBorder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6" fillId="0" borderId="10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0" fillId="2" borderId="1" xfId="0" applyFont="1" applyFill="1" applyBorder="1" applyAlignment="1">
      <alignment horizontal="center"/>
    </xf>
    <xf numFmtId="0" fontId="0" fillId="4" borderId="0" xfId="0" applyFont="1" applyFill="1" applyBorder="1" applyAlignment="1">
      <alignment horizontal="center"/>
    </xf>
    <xf numFmtId="0" fontId="0" fillId="5" borderId="0" xfId="0" applyFont="1" applyFill="1" applyBorder="1" applyAlignment="1">
      <alignment horizontal="left"/>
    </xf>
    <xf numFmtId="0" fontId="0" fillId="6" borderId="0" xfId="0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0" fillId="8" borderId="0" xfId="0" applyFill="1" applyBorder="1" applyAlignment="1">
      <alignment horizontal="center"/>
    </xf>
    <xf numFmtId="0" fontId="0" fillId="0" borderId="13" xfId="0" applyBorder="1" applyAlignment="1">
      <alignment/>
    </xf>
    <xf numFmtId="0" fontId="10" fillId="0" borderId="9" xfId="0" applyFont="1" applyFill="1" applyBorder="1" applyAlignment="1">
      <alignment/>
    </xf>
    <xf numFmtId="0" fontId="0" fillId="0" borderId="8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4" borderId="9" xfId="0" applyFont="1" applyFill="1" applyBorder="1" applyAlignment="1">
      <alignment horizontal="center"/>
    </xf>
    <xf numFmtId="0" fontId="0" fillId="5" borderId="9" xfId="0" applyFont="1" applyFill="1" applyBorder="1" applyAlignment="1">
      <alignment horizontal="left"/>
    </xf>
    <xf numFmtId="0" fontId="0" fillId="6" borderId="9" xfId="0" applyFill="1" applyBorder="1" applyAlignment="1">
      <alignment horizontal="center"/>
    </xf>
    <xf numFmtId="0" fontId="0" fillId="7" borderId="9" xfId="0" applyFill="1" applyBorder="1" applyAlignment="1">
      <alignment horizontal="center"/>
    </xf>
    <xf numFmtId="0" fontId="0" fillId="8" borderId="9" xfId="0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0" fillId="3" borderId="9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5" borderId="0" xfId="0" applyFont="1" applyFill="1" applyBorder="1" applyAlignment="1">
      <alignment horizontal="center"/>
    </xf>
    <xf numFmtId="0" fontId="0" fillId="7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5" borderId="9" xfId="0" applyFont="1" applyFill="1" applyBorder="1" applyAlignment="1">
      <alignment horizontal="center"/>
    </xf>
    <xf numFmtId="0" fontId="0" fillId="9" borderId="0" xfId="0" applyFont="1" applyFill="1" applyBorder="1" applyAlignment="1">
      <alignment horizontal="center"/>
    </xf>
    <xf numFmtId="0" fontId="5" fillId="6" borderId="1" xfId="0" applyFont="1" applyFill="1" applyBorder="1" applyAlignment="1">
      <alignment horizontal="left"/>
    </xf>
    <xf numFmtId="0" fontId="5" fillId="6" borderId="0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6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5" fillId="0" borderId="1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4" borderId="16" xfId="0" applyFont="1" applyFill="1" applyBorder="1" applyAlignment="1">
      <alignment horizontal="center"/>
    </xf>
    <xf numFmtId="0" fontId="0" fillId="5" borderId="16" xfId="0" applyFont="1" applyFill="1" applyBorder="1" applyAlignment="1">
      <alignment horizontal="left"/>
    </xf>
    <xf numFmtId="0" fontId="0" fillId="6" borderId="16" xfId="0" applyFill="1" applyBorder="1" applyAlignment="1">
      <alignment horizontal="center"/>
    </xf>
    <xf numFmtId="0" fontId="0" fillId="7" borderId="16" xfId="0" applyFill="1" applyBorder="1" applyAlignment="1">
      <alignment horizontal="center"/>
    </xf>
    <xf numFmtId="0" fontId="0" fillId="8" borderId="16" xfId="0" applyFill="1" applyBorder="1" applyAlignment="1">
      <alignment horizontal="center"/>
    </xf>
    <xf numFmtId="0" fontId="0" fillId="8" borderId="17" xfId="0" applyFill="1" applyBorder="1" applyAlignment="1">
      <alignment horizontal="center"/>
    </xf>
    <xf numFmtId="0" fontId="10" fillId="0" borderId="3" xfId="0" applyFont="1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3" xfId="0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0" fillId="8" borderId="0" xfId="0" applyFont="1" applyFill="1" applyBorder="1" applyAlignment="1">
      <alignment horizontal="center"/>
    </xf>
    <xf numFmtId="0" fontId="0" fillId="0" borderId="6" xfId="0" applyFont="1" applyFill="1" applyBorder="1" applyAlignment="1">
      <alignment/>
    </xf>
    <xf numFmtId="0" fontId="12" fillId="0" borderId="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9" fillId="4" borderId="0" xfId="0" applyFont="1" applyFill="1" applyBorder="1" applyAlignment="1">
      <alignment/>
    </xf>
    <xf numFmtId="0" fontId="5" fillId="6" borderId="1" xfId="0" applyFont="1" applyFill="1" applyBorder="1" applyAlignment="1">
      <alignment/>
    </xf>
    <xf numFmtId="0" fontId="5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13" fillId="0" borderId="1" xfId="0" applyFont="1" applyBorder="1" applyAlignment="1">
      <alignment horizontal="center"/>
    </xf>
    <xf numFmtId="0" fontId="5" fillId="0" borderId="1" xfId="0" applyFont="1" applyFill="1" applyBorder="1" applyAlignment="1">
      <alignment/>
    </xf>
    <xf numFmtId="0" fontId="13" fillId="0" borderId="1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9" fillId="0" borderId="1" xfId="0" applyFont="1" applyBorder="1" applyAlignment="1">
      <alignment/>
    </xf>
    <xf numFmtId="0" fontId="9" fillId="0" borderId="0" xfId="0" applyFont="1" applyAlignment="1">
      <alignment/>
    </xf>
    <xf numFmtId="0" fontId="2" fillId="2" borderId="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2" fillId="2" borderId="1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13" fillId="0" borderId="5" xfId="0" applyFont="1" applyBorder="1" applyAlignment="1">
      <alignment/>
    </xf>
    <xf numFmtId="0" fontId="2" fillId="3" borderId="0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center"/>
    </xf>
    <xf numFmtId="0" fontId="13" fillId="0" borderId="18" xfId="0" applyFont="1" applyBorder="1" applyAlignment="1">
      <alignment/>
    </xf>
    <xf numFmtId="0" fontId="5" fillId="0" borderId="16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2" fillId="4" borderId="0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/>
    </xf>
    <xf numFmtId="0" fontId="2" fillId="5" borderId="0" xfId="0" applyFont="1" applyFill="1" applyBorder="1" applyAlignment="1">
      <alignment horizontal="left"/>
    </xf>
    <xf numFmtId="0" fontId="2" fillId="5" borderId="1" xfId="0" applyFont="1" applyFill="1" applyBorder="1" applyAlignment="1">
      <alignment horizontal="center"/>
    </xf>
    <xf numFmtId="0" fontId="2" fillId="6" borderId="0" xfId="0" applyFont="1" applyFill="1" applyBorder="1" applyAlignment="1">
      <alignment horizontal="left"/>
    </xf>
    <xf numFmtId="0" fontId="2" fillId="6" borderId="1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0" fillId="2" borderId="0" xfId="0" applyFont="1" applyFill="1" applyBorder="1" applyAlignment="1">
      <alignment horizontal="center"/>
    </xf>
    <xf numFmtId="0" fontId="2" fillId="7" borderId="0" xfId="0" applyFont="1" applyFill="1" applyBorder="1" applyAlignment="1">
      <alignment horizontal="left"/>
    </xf>
    <xf numFmtId="0" fontId="2" fillId="7" borderId="1" xfId="0" applyFont="1" applyFill="1" applyBorder="1" applyAlignment="1">
      <alignment horizontal="center"/>
    </xf>
    <xf numFmtId="0" fontId="2" fillId="8" borderId="0" xfId="0" applyFont="1" applyFill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14" xfId="0" applyFont="1" applyBorder="1" applyAlignment="1">
      <alignment horizontal="center"/>
    </xf>
    <xf numFmtId="0" fontId="2" fillId="8" borderId="1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Border="1" applyAlignment="1">
      <alignment horizontal="left"/>
    </xf>
    <xf numFmtId="0" fontId="2" fillId="0" borderId="14" xfId="0" applyFont="1" applyBorder="1" applyAlignment="1">
      <alignment/>
    </xf>
    <xf numFmtId="0" fontId="12" fillId="0" borderId="0" xfId="0" applyFont="1" applyBorder="1" applyAlignment="1">
      <alignment/>
    </xf>
    <xf numFmtId="0" fontId="2" fillId="2" borderId="0" xfId="0" applyFont="1" applyFill="1" applyAlignment="1">
      <alignment horizontal="left"/>
    </xf>
    <xf numFmtId="0" fontId="12" fillId="0" borderId="0" xfId="0" applyFont="1" applyFill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Border="1" applyAlignment="1">
      <alignment/>
    </xf>
    <xf numFmtId="16" fontId="17" fillId="0" borderId="0" xfId="0" applyNumberFormat="1" applyFont="1" applyAlignment="1">
      <alignment/>
    </xf>
    <xf numFmtId="0" fontId="0" fillId="4" borderId="0" xfId="0" applyFill="1" applyAlignment="1">
      <alignment/>
    </xf>
    <xf numFmtId="0" fontId="0" fillId="7" borderId="0" xfId="0" applyFill="1" applyAlignment="1">
      <alignment/>
    </xf>
    <xf numFmtId="0" fontId="12" fillId="0" borderId="0" xfId="0" applyFont="1" applyAlignment="1">
      <alignment horizontal="left"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0" fillId="0" borderId="6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76"/>
  <sheetViews>
    <sheetView tabSelected="1" zoomScale="75" zoomScaleNormal="75" workbookViewId="0" topLeftCell="A7">
      <selection activeCell="BH28" sqref="BH28"/>
    </sheetView>
  </sheetViews>
  <sheetFormatPr defaultColWidth="9.140625" defaultRowHeight="12.75"/>
  <cols>
    <col min="1" max="1" width="13.00390625" style="8" customWidth="1"/>
    <col min="2" max="2" width="12.57421875" style="2" customWidth="1"/>
    <col min="3" max="6" width="2.7109375" style="0" customWidth="1"/>
    <col min="7" max="9" width="2.7109375" style="2" customWidth="1"/>
    <col min="10" max="20" width="2.7109375" style="0" customWidth="1"/>
    <col min="21" max="23" width="2.7109375" style="2" customWidth="1"/>
    <col min="24" max="27" width="2.7109375" style="0" customWidth="1"/>
    <col min="28" max="30" width="2.7109375" style="2" customWidth="1"/>
    <col min="31" max="34" width="2.7109375" style="0" customWidth="1"/>
    <col min="35" max="37" width="2.7109375" style="2" customWidth="1"/>
    <col min="38" max="41" width="2.7109375" style="0" customWidth="1"/>
    <col min="42" max="44" width="2.7109375" style="2" customWidth="1"/>
    <col min="45" max="48" width="2.7109375" style="0" customWidth="1"/>
    <col min="49" max="51" width="2.7109375" style="2" customWidth="1"/>
    <col min="52" max="55" width="2.7109375" style="0" customWidth="1"/>
    <col min="56" max="58" width="2.7109375" style="2" customWidth="1"/>
    <col min="59" max="59" width="8.421875" style="0" customWidth="1"/>
    <col min="60" max="60" width="7.7109375" style="0" customWidth="1"/>
    <col min="61" max="61" width="2.140625" style="5" customWidth="1"/>
    <col min="62" max="62" width="15.28125" style="0" customWidth="1"/>
    <col min="64" max="66" width="9.140625" style="6" customWidth="1"/>
    <col min="67" max="67" width="5.00390625" style="6" customWidth="1"/>
    <col min="68" max="68" width="9.00390625" style="6" customWidth="1"/>
    <col min="69" max="69" width="9.140625" style="6" customWidth="1"/>
  </cols>
  <sheetData>
    <row r="1" spans="1:33" ht="20.25">
      <c r="A1" s="1">
        <v>38675</v>
      </c>
      <c r="K1" s="3"/>
      <c r="L1" s="3"/>
      <c r="M1" s="3"/>
      <c r="AF1" s="4" t="s">
        <v>0</v>
      </c>
      <c r="AG1" s="4"/>
    </row>
    <row r="2" spans="1:13" ht="18">
      <c r="A2" s="7"/>
      <c r="K2" s="3"/>
      <c r="L2" s="3"/>
      <c r="M2" s="3"/>
    </row>
    <row r="3" spans="38:59" ht="12.75">
      <c r="AL3" s="2"/>
      <c r="AM3" s="2"/>
      <c r="AN3" s="2"/>
      <c r="AO3" s="2"/>
      <c r="AS3" s="2"/>
      <c r="AT3" s="2"/>
      <c r="AU3" s="2"/>
      <c r="AV3" s="2"/>
      <c r="AZ3" s="2"/>
      <c r="BA3" s="2"/>
      <c r="BB3" s="2"/>
      <c r="BC3" s="2"/>
      <c r="BG3" s="2"/>
    </row>
    <row r="4" ht="13.5" thickBot="1">
      <c r="BG4" s="2"/>
    </row>
    <row r="5" spans="1:69" ht="15">
      <c r="A5" s="9" t="s">
        <v>1</v>
      </c>
      <c r="B5" s="10"/>
      <c r="C5" s="11"/>
      <c r="D5" s="12"/>
      <c r="E5" s="12"/>
      <c r="F5" s="13"/>
      <c r="G5" s="13" t="s">
        <v>2</v>
      </c>
      <c r="H5" s="14"/>
      <c r="I5" s="14"/>
      <c r="J5" s="11"/>
      <c r="K5" s="12"/>
      <c r="L5" s="12"/>
      <c r="M5" s="13"/>
      <c r="N5" s="13" t="s">
        <v>3</v>
      </c>
      <c r="O5" s="13"/>
      <c r="P5" s="13"/>
      <c r="Q5" s="11"/>
      <c r="R5" s="13"/>
      <c r="S5" s="13"/>
      <c r="T5" s="13" t="s">
        <v>4</v>
      </c>
      <c r="U5" s="14"/>
      <c r="V5" s="14"/>
      <c r="W5" s="14"/>
      <c r="X5" s="11"/>
      <c r="Y5" s="12"/>
      <c r="Z5" s="12"/>
      <c r="AA5" s="13" t="s">
        <v>5</v>
      </c>
      <c r="AB5" s="14"/>
      <c r="AC5" s="14"/>
      <c r="AD5" s="14"/>
      <c r="AE5" s="11"/>
      <c r="AF5" s="12"/>
      <c r="AG5" s="12"/>
      <c r="AH5" s="13" t="s">
        <v>6</v>
      </c>
      <c r="AI5" s="14"/>
      <c r="AJ5" s="14"/>
      <c r="AK5" s="14"/>
      <c r="AL5" s="11"/>
      <c r="AM5" s="12"/>
      <c r="AN5" s="12"/>
      <c r="AO5" s="14" t="s">
        <v>7</v>
      </c>
      <c r="AP5" s="14"/>
      <c r="AQ5" s="14"/>
      <c r="AR5" s="14"/>
      <c r="AS5" s="11"/>
      <c r="AT5" s="12"/>
      <c r="AU5" s="12"/>
      <c r="AV5" s="14" t="s">
        <v>8</v>
      </c>
      <c r="AW5" s="14"/>
      <c r="AX5" s="14"/>
      <c r="AY5" s="14"/>
      <c r="AZ5" s="11"/>
      <c r="BA5" s="12"/>
      <c r="BB5" s="12"/>
      <c r="BC5" s="14" t="s">
        <v>9</v>
      </c>
      <c r="BD5" s="14"/>
      <c r="BE5" s="14"/>
      <c r="BF5" s="14"/>
      <c r="BG5" s="15"/>
      <c r="BJ5" s="16" t="s">
        <v>10</v>
      </c>
      <c r="BK5" s="17">
        <v>1</v>
      </c>
      <c r="BL5" s="18" t="s">
        <v>11</v>
      </c>
      <c r="BM5" s="18"/>
      <c r="BN5" s="18"/>
      <c r="BO5" s="18"/>
      <c r="BP5" s="18"/>
      <c r="BQ5" s="19"/>
    </row>
    <row r="6" spans="2:69" ht="12.75">
      <c r="B6" s="20"/>
      <c r="C6" s="21"/>
      <c r="D6" s="22"/>
      <c r="E6" s="22"/>
      <c r="F6" s="22"/>
      <c r="G6" s="23"/>
      <c r="H6" s="23"/>
      <c r="I6" s="23"/>
      <c r="J6" s="21"/>
      <c r="K6" s="22"/>
      <c r="L6" s="22"/>
      <c r="M6" s="22"/>
      <c r="N6" s="22"/>
      <c r="O6" s="22"/>
      <c r="P6" s="22"/>
      <c r="Q6" s="21"/>
      <c r="R6" s="22"/>
      <c r="S6" s="22"/>
      <c r="T6" s="22"/>
      <c r="U6" s="23"/>
      <c r="V6" s="23"/>
      <c r="W6" s="23"/>
      <c r="X6" s="21"/>
      <c r="Y6" s="22"/>
      <c r="Z6" s="22"/>
      <c r="AA6" s="22"/>
      <c r="AB6" s="23"/>
      <c r="AC6" s="23"/>
      <c r="AD6" s="23"/>
      <c r="AE6" s="21"/>
      <c r="AF6" s="22"/>
      <c r="AG6" s="22"/>
      <c r="AH6" s="22"/>
      <c r="AI6" s="23"/>
      <c r="AJ6" s="23"/>
      <c r="AK6" s="23"/>
      <c r="AL6" s="21"/>
      <c r="AM6" s="22"/>
      <c r="AN6" s="22"/>
      <c r="AO6" s="22"/>
      <c r="AP6" s="23"/>
      <c r="AQ6" s="23"/>
      <c r="AR6" s="23"/>
      <c r="AS6" s="21"/>
      <c r="AT6" s="22"/>
      <c r="AU6" s="22"/>
      <c r="AV6" s="22"/>
      <c r="AW6" s="23"/>
      <c r="AX6" s="23"/>
      <c r="AY6" s="23"/>
      <c r="AZ6" s="21"/>
      <c r="BA6" s="22"/>
      <c r="BB6" s="22"/>
      <c r="BC6" s="22"/>
      <c r="BD6" s="23"/>
      <c r="BE6" s="23"/>
      <c r="BF6" s="23"/>
      <c r="BG6" s="15"/>
      <c r="BJ6" s="24" t="s">
        <v>12</v>
      </c>
      <c r="BK6" s="25">
        <v>1</v>
      </c>
      <c r="BL6" s="26" t="s">
        <v>13</v>
      </c>
      <c r="BM6" s="27"/>
      <c r="BN6" s="27"/>
      <c r="BO6" s="27"/>
      <c r="BP6" s="27"/>
      <c r="BQ6" s="28"/>
    </row>
    <row r="7" spans="2:69" ht="12.75">
      <c r="B7" s="29" t="s">
        <v>14</v>
      </c>
      <c r="C7" s="30"/>
      <c r="D7" s="31"/>
      <c r="E7" s="31"/>
      <c r="F7" s="31"/>
      <c r="G7" s="29"/>
      <c r="H7" s="29"/>
      <c r="I7" s="29"/>
      <c r="J7" s="30"/>
      <c r="K7" s="31"/>
      <c r="L7" s="31"/>
      <c r="M7" s="31"/>
      <c r="N7" s="31"/>
      <c r="O7" s="32"/>
      <c r="P7" s="31"/>
      <c r="Q7" s="30"/>
      <c r="R7" s="31"/>
      <c r="S7" s="31"/>
      <c r="T7" s="31"/>
      <c r="U7" s="29"/>
      <c r="V7" s="29"/>
      <c r="W7" s="29"/>
      <c r="X7" s="30"/>
      <c r="Y7" s="31"/>
      <c r="Z7" s="31"/>
      <c r="AA7" s="31"/>
      <c r="AB7" s="29"/>
      <c r="AC7" s="29"/>
      <c r="AD7" s="29"/>
      <c r="AE7" s="30"/>
      <c r="AF7" s="31"/>
      <c r="AG7" s="31"/>
      <c r="AH7" s="31"/>
      <c r="AI7" s="29"/>
      <c r="AJ7" s="29"/>
      <c r="AK7" s="29"/>
      <c r="AL7" s="30"/>
      <c r="AM7" s="31"/>
      <c r="AN7" s="31"/>
      <c r="AO7" s="31"/>
      <c r="AP7" s="29"/>
      <c r="AQ7" s="29"/>
      <c r="AR7" s="29"/>
      <c r="AS7" s="30"/>
      <c r="AT7" s="31"/>
      <c r="AU7" s="31"/>
      <c r="AV7" s="31"/>
      <c r="AW7" s="29"/>
      <c r="AX7" s="29"/>
      <c r="AY7" s="29"/>
      <c r="AZ7" s="30"/>
      <c r="BA7" s="31"/>
      <c r="BB7" s="31"/>
      <c r="BC7" s="31"/>
      <c r="BD7" s="29"/>
      <c r="BE7" s="29"/>
      <c r="BF7" s="29"/>
      <c r="BG7" s="33"/>
      <c r="BJ7" s="24" t="s">
        <v>15</v>
      </c>
      <c r="BK7" s="25">
        <v>1</v>
      </c>
      <c r="BL7" s="26" t="s">
        <v>16</v>
      </c>
      <c r="BM7" s="27"/>
      <c r="BN7" s="27"/>
      <c r="BO7" s="27"/>
      <c r="BP7" s="27"/>
      <c r="BQ7" s="28"/>
    </row>
    <row r="8" spans="2:69" ht="12.75">
      <c r="B8" s="29" t="s">
        <v>17</v>
      </c>
      <c r="C8" s="30"/>
      <c r="D8" s="31"/>
      <c r="E8" s="31"/>
      <c r="F8" s="31"/>
      <c r="G8" s="31"/>
      <c r="H8" s="31"/>
      <c r="I8" s="31"/>
      <c r="J8" s="30"/>
      <c r="K8" s="31"/>
      <c r="L8" s="31"/>
      <c r="M8" s="31"/>
      <c r="N8" s="31"/>
      <c r="O8" s="32"/>
      <c r="P8" s="31"/>
      <c r="Q8" s="30"/>
      <c r="R8" s="31"/>
      <c r="S8" s="31"/>
      <c r="T8" s="31"/>
      <c r="U8" s="31"/>
      <c r="V8" s="31"/>
      <c r="W8" s="31"/>
      <c r="X8" s="30"/>
      <c r="Y8" s="31"/>
      <c r="Z8" s="31"/>
      <c r="AA8" s="31"/>
      <c r="AB8" s="31"/>
      <c r="AC8" s="31"/>
      <c r="AD8" s="31"/>
      <c r="AE8" s="30"/>
      <c r="AF8" s="31"/>
      <c r="AG8" s="31"/>
      <c r="AH8" s="31"/>
      <c r="AI8" s="31"/>
      <c r="AJ8" s="31"/>
      <c r="AK8" s="31"/>
      <c r="AL8" s="30"/>
      <c r="AM8" s="31"/>
      <c r="AN8" s="31"/>
      <c r="AO8" s="31"/>
      <c r="AP8" s="31"/>
      <c r="AQ8" s="31"/>
      <c r="AR8" s="31"/>
      <c r="AS8" s="30"/>
      <c r="AT8" s="31"/>
      <c r="AU8" s="31"/>
      <c r="AV8" s="31"/>
      <c r="AW8" s="31"/>
      <c r="AX8" s="31"/>
      <c r="AY8" s="31"/>
      <c r="AZ8" s="30"/>
      <c r="BA8" s="31"/>
      <c r="BB8" s="31"/>
      <c r="BC8" s="31"/>
      <c r="BD8" s="31"/>
      <c r="BE8" s="31"/>
      <c r="BF8" s="31"/>
      <c r="BG8" s="33"/>
      <c r="BJ8" s="24"/>
      <c r="BK8" s="34"/>
      <c r="BL8" s="29"/>
      <c r="BM8" s="29"/>
      <c r="BN8" s="29"/>
      <c r="BO8" s="29"/>
      <c r="BP8" s="29"/>
      <c r="BQ8" s="28"/>
    </row>
    <row r="9" spans="1:69" ht="13.5" thickBot="1">
      <c r="A9" s="35"/>
      <c r="B9" s="29" t="s">
        <v>18</v>
      </c>
      <c r="C9" s="30"/>
      <c r="D9" s="31"/>
      <c r="E9" s="31"/>
      <c r="F9" s="31"/>
      <c r="G9" s="31"/>
      <c r="H9" s="31"/>
      <c r="I9" s="31"/>
      <c r="J9" s="30"/>
      <c r="K9" s="31"/>
      <c r="L9" s="31"/>
      <c r="M9" s="31"/>
      <c r="N9" s="31"/>
      <c r="O9" s="31"/>
      <c r="P9" s="31"/>
      <c r="Q9" s="30"/>
      <c r="R9" s="31"/>
      <c r="S9" s="31"/>
      <c r="T9" s="31"/>
      <c r="U9" s="31"/>
      <c r="V9" s="31"/>
      <c r="W9" s="31"/>
      <c r="X9" s="30"/>
      <c r="Y9" s="31"/>
      <c r="Z9" s="31"/>
      <c r="AA9" s="31"/>
      <c r="AB9" s="31"/>
      <c r="AC9" s="31"/>
      <c r="AD9" s="31"/>
      <c r="AE9" s="30"/>
      <c r="AF9" s="31"/>
      <c r="AG9" s="31"/>
      <c r="AH9" s="31"/>
      <c r="AI9" s="31"/>
      <c r="AJ9" s="31"/>
      <c r="AK9" s="31"/>
      <c r="AL9" s="30"/>
      <c r="AM9" s="31"/>
      <c r="AN9" s="31"/>
      <c r="AO9" s="31"/>
      <c r="AP9" s="31"/>
      <c r="AQ9" s="31"/>
      <c r="AR9" s="31"/>
      <c r="AS9" s="30"/>
      <c r="AT9" s="31"/>
      <c r="AU9" s="31"/>
      <c r="AV9" s="31"/>
      <c r="AW9" s="31"/>
      <c r="AX9" s="31"/>
      <c r="AY9" s="31"/>
      <c r="AZ9" s="30"/>
      <c r="BA9" s="31"/>
      <c r="BB9" s="31"/>
      <c r="BC9" s="31"/>
      <c r="BD9" s="31"/>
      <c r="BE9" s="31"/>
      <c r="BF9" s="31"/>
      <c r="BG9" s="33"/>
      <c r="BJ9" s="36" t="s">
        <v>10</v>
      </c>
      <c r="BK9" s="37">
        <v>2</v>
      </c>
      <c r="BL9" s="27" t="s">
        <v>19</v>
      </c>
      <c r="BM9" s="27"/>
      <c r="BN9" s="27"/>
      <c r="BO9" s="27"/>
      <c r="BP9" s="29"/>
      <c r="BQ9" s="28">
        <v>3756</v>
      </c>
    </row>
    <row r="10" spans="1:69" ht="12.75">
      <c r="A10" s="38">
        <v>2006</v>
      </c>
      <c r="B10" s="39" t="s">
        <v>20</v>
      </c>
      <c r="C10" s="40"/>
      <c r="D10" s="41"/>
      <c r="E10" s="41"/>
      <c r="F10" s="41"/>
      <c r="G10" s="41"/>
      <c r="H10" s="41"/>
      <c r="I10" s="41"/>
      <c r="J10" s="40"/>
      <c r="K10" s="41"/>
      <c r="L10" s="41"/>
      <c r="M10" s="41"/>
      <c r="N10" s="41"/>
      <c r="O10" s="41"/>
      <c r="P10" s="41"/>
      <c r="Q10" s="40"/>
      <c r="R10" s="41"/>
      <c r="S10" s="41"/>
      <c r="T10" s="41"/>
      <c r="U10" s="41"/>
      <c r="V10" s="41"/>
      <c r="W10" s="41"/>
      <c r="X10" s="40"/>
      <c r="Y10" s="41"/>
      <c r="Z10" s="41"/>
      <c r="AA10" s="41"/>
      <c r="AB10" s="41"/>
      <c r="AC10" s="41"/>
      <c r="AD10" s="41"/>
      <c r="AE10" s="40"/>
      <c r="AF10" s="41"/>
      <c r="AG10" s="41"/>
      <c r="AH10" s="41"/>
      <c r="AI10" s="41"/>
      <c r="AJ10" s="41"/>
      <c r="AK10" s="41"/>
      <c r="AL10" s="40"/>
      <c r="AM10" s="41"/>
      <c r="AN10" s="41"/>
      <c r="AO10" s="41"/>
      <c r="AP10" s="41"/>
      <c r="AQ10" s="41"/>
      <c r="AR10" s="41"/>
      <c r="AS10" s="40"/>
      <c r="AT10" s="41"/>
      <c r="AU10" s="41"/>
      <c r="AV10" s="41"/>
      <c r="AW10" s="41"/>
      <c r="AX10" s="41"/>
      <c r="AY10" s="41"/>
      <c r="AZ10" s="40"/>
      <c r="BA10" s="41"/>
      <c r="BB10" s="41"/>
      <c r="BC10" s="41"/>
      <c r="BD10" s="41"/>
      <c r="BE10" s="41"/>
      <c r="BF10" s="41"/>
      <c r="BG10" s="33"/>
      <c r="BH10" s="42"/>
      <c r="BJ10" s="24" t="s">
        <v>12</v>
      </c>
      <c r="BK10" s="25">
        <v>1</v>
      </c>
      <c r="BL10" s="26" t="s">
        <v>21</v>
      </c>
      <c r="BM10" s="27"/>
      <c r="BN10" s="27"/>
      <c r="BO10" s="27"/>
      <c r="BP10" s="29"/>
      <c r="BQ10" s="28"/>
    </row>
    <row r="11" spans="2:69" ht="12.75">
      <c r="B11" s="29"/>
      <c r="C11" s="43"/>
      <c r="D11" s="44"/>
      <c r="E11" s="44"/>
      <c r="F11" s="44"/>
      <c r="G11" s="44"/>
      <c r="H11" s="44"/>
      <c r="I11" s="45"/>
      <c r="J11" s="30"/>
      <c r="K11" s="32"/>
      <c r="L11" s="44"/>
      <c r="M11" s="44"/>
      <c r="N11" s="31"/>
      <c r="O11" s="32"/>
      <c r="P11" s="31"/>
      <c r="Q11" s="43"/>
      <c r="R11" s="31"/>
      <c r="S11" s="31"/>
      <c r="T11" s="31"/>
      <c r="U11" s="31"/>
      <c r="V11" s="31"/>
      <c r="W11" s="31"/>
      <c r="X11" s="30"/>
      <c r="Y11" s="31"/>
      <c r="Z11" s="31"/>
      <c r="AA11" s="31"/>
      <c r="AB11" s="31"/>
      <c r="AC11" s="31"/>
      <c r="AD11" s="31"/>
      <c r="AE11" s="30"/>
      <c r="AF11" s="31"/>
      <c r="AG11" s="31"/>
      <c r="AH11" s="31"/>
      <c r="AI11" s="31"/>
      <c r="AJ11" s="31"/>
      <c r="AK11" s="31"/>
      <c r="AL11" s="30"/>
      <c r="AM11" s="31"/>
      <c r="AN11" s="31"/>
      <c r="AO11" s="31"/>
      <c r="AP11" s="31"/>
      <c r="AQ11" s="31"/>
      <c r="AR11" s="31"/>
      <c r="AS11" s="30"/>
      <c r="AT11" s="31"/>
      <c r="AU11" s="31"/>
      <c r="AV11" s="31"/>
      <c r="AW11" s="31"/>
      <c r="AX11" s="31"/>
      <c r="AY11" s="31"/>
      <c r="AZ11" s="30"/>
      <c r="BA11" s="31"/>
      <c r="BB11" s="31"/>
      <c r="BC11" s="31"/>
      <c r="BD11" s="31"/>
      <c r="BE11" s="31"/>
      <c r="BF11" s="31"/>
      <c r="BG11" s="33"/>
      <c r="BH11" s="42"/>
      <c r="BJ11" s="24" t="s">
        <v>15</v>
      </c>
      <c r="BK11" s="25">
        <v>1</v>
      </c>
      <c r="BL11" s="26" t="s">
        <v>16</v>
      </c>
      <c r="BM11" s="46"/>
      <c r="BN11" s="46"/>
      <c r="BO11" s="46"/>
      <c r="BP11" s="46"/>
      <c r="BQ11" s="47"/>
    </row>
    <row r="12" spans="1:69" ht="14.25">
      <c r="A12" s="48"/>
      <c r="B12" s="49" t="s">
        <v>22</v>
      </c>
      <c r="I12" s="50"/>
      <c r="J12" s="51"/>
      <c r="K12" s="51"/>
      <c r="L12" s="2"/>
      <c r="M12" s="2"/>
      <c r="N12" s="51"/>
      <c r="O12" s="51"/>
      <c r="P12" s="51"/>
      <c r="Q12" s="52"/>
      <c r="R12" s="53"/>
      <c r="S12" s="53"/>
      <c r="T12" s="54"/>
      <c r="U12" s="55"/>
      <c r="V12" s="55"/>
      <c r="W12" s="55"/>
      <c r="X12" s="56"/>
      <c r="Y12" s="53"/>
      <c r="Z12" s="53"/>
      <c r="AA12" s="54"/>
      <c r="AB12" s="55"/>
      <c r="AC12" s="55"/>
      <c r="AD12" s="55"/>
      <c r="AE12" s="56"/>
      <c r="AF12" s="53"/>
      <c r="AG12" s="53"/>
      <c r="AH12" s="54"/>
      <c r="AI12" s="55"/>
      <c r="AJ12" s="55"/>
      <c r="AK12" s="55"/>
      <c r="AL12" s="56"/>
      <c r="AM12" s="53"/>
      <c r="AN12" s="53"/>
      <c r="AO12" s="54"/>
      <c r="AP12" s="55"/>
      <c r="AQ12" s="55"/>
      <c r="AR12" s="55"/>
      <c r="AS12" s="56"/>
      <c r="AT12" s="53"/>
      <c r="AU12" s="53"/>
      <c r="AV12" s="54"/>
      <c r="AW12" s="55"/>
      <c r="AX12" s="55"/>
      <c r="AY12" s="55"/>
      <c r="AZ12" s="56"/>
      <c r="BA12" s="53"/>
      <c r="BB12" s="53"/>
      <c r="BC12" s="54"/>
      <c r="BD12" s="55"/>
      <c r="BE12" s="55"/>
      <c r="BF12" s="55"/>
      <c r="BG12" s="33"/>
      <c r="BJ12" s="24"/>
      <c r="BK12" s="2"/>
      <c r="BL12" s="29"/>
      <c r="BM12" s="29"/>
      <c r="BN12" s="29"/>
      <c r="BO12" s="29"/>
      <c r="BP12" s="29"/>
      <c r="BQ12" s="28"/>
    </row>
    <row r="13" spans="1:69" ht="14.25">
      <c r="A13" s="57"/>
      <c r="B13" s="58"/>
      <c r="C13" s="59"/>
      <c r="D13" s="59"/>
      <c r="E13" s="59"/>
      <c r="F13" s="59"/>
      <c r="G13" s="59"/>
      <c r="H13" s="59"/>
      <c r="I13" s="60"/>
      <c r="J13" s="59"/>
      <c r="K13" s="59"/>
      <c r="L13" s="59"/>
      <c r="M13" s="59"/>
      <c r="N13" s="59"/>
      <c r="O13" s="59"/>
      <c r="P13" s="59"/>
      <c r="Q13" s="61"/>
      <c r="R13" s="59"/>
      <c r="S13" s="59"/>
      <c r="T13" s="59"/>
      <c r="U13" s="59"/>
      <c r="V13" s="59"/>
      <c r="W13" s="59"/>
      <c r="X13" s="61"/>
      <c r="Y13" s="59"/>
      <c r="Z13" s="59"/>
      <c r="AA13" s="59"/>
      <c r="AB13" s="59"/>
      <c r="AC13" s="59"/>
      <c r="AD13" s="59"/>
      <c r="AE13" s="61"/>
      <c r="AF13" s="59"/>
      <c r="AG13" s="59"/>
      <c r="AH13" s="59"/>
      <c r="AI13" s="59"/>
      <c r="AJ13" s="59"/>
      <c r="AK13" s="59"/>
      <c r="AL13" s="61"/>
      <c r="AM13" s="59"/>
      <c r="AN13" s="59"/>
      <c r="AO13" s="59"/>
      <c r="AP13" s="59"/>
      <c r="AQ13" s="59"/>
      <c r="AR13" s="59"/>
      <c r="AS13" s="61"/>
      <c r="AT13" s="59"/>
      <c r="AU13" s="59"/>
      <c r="AV13" s="59"/>
      <c r="AW13" s="59"/>
      <c r="AX13" s="59"/>
      <c r="AY13" s="59"/>
      <c r="AZ13" s="61"/>
      <c r="BA13" s="59"/>
      <c r="BB13" s="59"/>
      <c r="BC13" s="59"/>
      <c r="BD13" s="59"/>
      <c r="BE13" s="59"/>
      <c r="BF13" s="59"/>
      <c r="BG13" s="33"/>
      <c r="BJ13" s="62" t="s">
        <v>23</v>
      </c>
      <c r="BK13" s="63">
        <v>3</v>
      </c>
      <c r="BL13" s="29" t="s">
        <v>24</v>
      </c>
      <c r="BM13" s="29"/>
      <c r="BN13" s="29"/>
      <c r="BO13" s="29"/>
      <c r="BP13" s="29"/>
      <c r="BQ13" s="28">
        <v>360</v>
      </c>
    </row>
    <row r="14" spans="2:69" ht="14.25">
      <c r="B14" s="64" t="s">
        <v>25</v>
      </c>
      <c r="C14" s="65">
        <v>2</v>
      </c>
      <c r="D14" s="65">
        <v>2</v>
      </c>
      <c r="E14" s="5">
        <v>2</v>
      </c>
      <c r="F14" s="65">
        <v>2</v>
      </c>
      <c r="G14" s="66">
        <v>2</v>
      </c>
      <c r="H14" s="34">
        <v>2</v>
      </c>
      <c r="I14" s="67">
        <v>1</v>
      </c>
      <c r="Q14" s="15"/>
      <c r="X14" s="15"/>
      <c r="AE14" s="15"/>
      <c r="AL14" s="15"/>
      <c r="AS14" s="15"/>
      <c r="AZ14" s="15"/>
      <c r="BG14" s="33"/>
      <c r="BJ14" s="24"/>
      <c r="BK14" s="2"/>
      <c r="BL14" s="29" t="s">
        <v>26</v>
      </c>
      <c r="BM14" s="29"/>
      <c r="BN14" s="29"/>
      <c r="BO14" s="29"/>
      <c r="BP14" s="29"/>
      <c r="BQ14" s="28">
        <v>360</v>
      </c>
    </row>
    <row r="15" spans="2:69" ht="15">
      <c r="B15" s="68"/>
      <c r="C15" s="59"/>
      <c r="D15" s="59"/>
      <c r="E15" s="59"/>
      <c r="F15" s="59"/>
      <c r="G15" s="59"/>
      <c r="H15" s="59"/>
      <c r="I15" s="59"/>
      <c r="J15" s="61"/>
      <c r="K15" s="59"/>
      <c r="L15" s="59"/>
      <c r="M15" s="44" t="s">
        <v>27</v>
      </c>
      <c r="N15" s="59"/>
      <c r="O15" s="59"/>
      <c r="P15" s="59"/>
      <c r="Q15" s="61"/>
      <c r="R15" s="59"/>
      <c r="S15" s="59"/>
      <c r="T15" s="59"/>
      <c r="U15" s="59"/>
      <c r="V15" s="59"/>
      <c r="W15" s="60"/>
      <c r="X15" s="15"/>
      <c r="AE15" s="15"/>
      <c r="AL15" s="15"/>
      <c r="AS15" s="15"/>
      <c r="AZ15" s="15"/>
      <c r="BG15" s="33"/>
      <c r="BJ15" s="24"/>
      <c r="BK15" s="2"/>
      <c r="BL15" s="26" t="s">
        <v>28</v>
      </c>
      <c r="BM15" s="29"/>
      <c r="BN15" s="29"/>
      <c r="BO15" s="29"/>
      <c r="BP15" s="29"/>
      <c r="BQ15" s="28"/>
    </row>
    <row r="16" spans="1:69" ht="15">
      <c r="A16" s="48"/>
      <c r="B16" s="69" t="s">
        <v>29</v>
      </c>
      <c r="J16" s="15"/>
      <c r="P16" s="50"/>
      <c r="X16" s="76"/>
      <c r="Y16" s="51"/>
      <c r="Z16" s="51"/>
      <c r="AA16" s="51"/>
      <c r="AB16" s="51"/>
      <c r="AC16" s="51"/>
      <c r="AD16" s="51"/>
      <c r="AE16" s="76"/>
      <c r="AF16" s="51"/>
      <c r="AG16" s="51"/>
      <c r="AH16" s="51"/>
      <c r="AI16" s="51"/>
      <c r="AJ16" s="51"/>
      <c r="AK16" s="51"/>
      <c r="AL16" s="76"/>
      <c r="AM16" s="51"/>
      <c r="AN16" s="51"/>
      <c r="AO16" s="51"/>
      <c r="AP16" s="51"/>
      <c r="AQ16" s="51"/>
      <c r="AR16" s="51"/>
      <c r="AS16" s="76"/>
      <c r="AT16" s="51"/>
      <c r="AU16" s="51"/>
      <c r="AV16" s="51"/>
      <c r="AW16" s="51"/>
      <c r="AX16" s="51"/>
      <c r="AY16" s="51"/>
      <c r="AZ16" s="76"/>
      <c r="BA16" s="51"/>
      <c r="BB16" s="51"/>
      <c r="BC16" s="51"/>
      <c r="BD16" s="51"/>
      <c r="BE16" s="51"/>
      <c r="BF16" s="51"/>
      <c r="BG16" s="33"/>
      <c r="BH16" s="32"/>
      <c r="BJ16" s="24"/>
      <c r="BK16" s="2"/>
      <c r="BL16" s="26" t="s">
        <v>30</v>
      </c>
      <c r="BM16" s="29"/>
      <c r="BN16" s="29"/>
      <c r="BO16" s="29"/>
      <c r="BP16" s="29"/>
      <c r="BQ16" s="28"/>
    </row>
    <row r="17" spans="1:69" ht="15">
      <c r="A17" s="57"/>
      <c r="B17" s="77"/>
      <c r="C17" s="70">
        <v>1</v>
      </c>
      <c r="D17" s="37">
        <v>1</v>
      </c>
      <c r="E17" s="71">
        <v>2</v>
      </c>
      <c r="F17" s="72">
        <v>4</v>
      </c>
      <c r="G17" s="73">
        <v>4</v>
      </c>
      <c r="H17" s="74">
        <v>2</v>
      </c>
      <c r="I17" s="75">
        <v>4</v>
      </c>
      <c r="Q17" s="61"/>
      <c r="R17" s="59"/>
      <c r="S17" s="59"/>
      <c r="T17" s="59"/>
      <c r="U17" s="59"/>
      <c r="V17" s="59"/>
      <c r="W17" s="60"/>
      <c r="X17" s="59"/>
      <c r="Y17" s="59"/>
      <c r="Z17" s="59"/>
      <c r="AA17" s="59"/>
      <c r="AB17" s="59"/>
      <c r="AC17" s="59"/>
      <c r="AD17" s="59"/>
      <c r="AE17" s="61"/>
      <c r="AF17" s="59"/>
      <c r="AG17" s="59"/>
      <c r="AH17" s="59"/>
      <c r="AI17" s="59"/>
      <c r="AJ17" s="59"/>
      <c r="AK17" s="59"/>
      <c r="AL17" s="61"/>
      <c r="AM17" s="59"/>
      <c r="AN17" s="59"/>
      <c r="AO17" s="59"/>
      <c r="AP17" s="59"/>
      <c r="AQ17" s="59"/>
      <c r="AR17" s="59"/>
      <c r="AS17" s="61"/>
      <c r="AT17" s="59"/>
      <c r="AU17" s="59"/>
      <c r="AV17" s="59"/>
      <c r="AW17" s="59"/>
      <c r="AX17" s="59"/>
      <c r="AY17" s="59"/>
      <c r="AZ17" s="61"/>
      <c r="BA17" s="59"/>
      <c r="BB17" s="59"/>
      <c r="BC17" s="59"/>
      <c r="BD17" s="59"/>
      <c r="BE17" s="59"/>
      <c r="BF17" s="59"/>
      <c r="BG17" s="33"/>
      <c r="BH17" s="32"/>
      <c r="BJ17" s="24"/>
      <c r="BK17" s="2"/>
      <c r="BL17" s="29"/>
      <c r="BM17" s="29"/>
      <c r="BN17" s="29"/>
      <c r="BO17" s="29"/>
      <c r="BP17" s="29"/>
      <c r="BQ17" s="28"/>
    </row>
    <row r="18" spans="2:69" ht="15">
      <c r="B18" s="87" t="s">
        <v>31</v>
      </c>
      <c r="C18" s="78"/>
      <c r="D18" s="79"/>
      <c r="E18" s="80"/>
      <c r="F18" s="81"/>
      <c r="G18" s="82"/>
      <c r="H18" s="83"/>
      <c r="I18" s="84"/>
      <c r="Q18" s="15"/>
      <c r="X18" s="15"/>
      <c r="Y18" s="2"/>
      <c r="Z18" s="2"/>
      <c r="AA18" s="2"/>
      <c r="AE18" s="15"/>
      <c r="AF18" s="2"/>
      <c r="AG18" s="2"/>
      <c r="AH18" s="2"/>
      <c r="AL18" s="15"/>
      <c r="AM18" s="2"/>
      <c r="AN18" s="2"/>
      <c r="AO18" s="2"/>
      <c r="AS18" s="15"/>
      <c r="AT18" s="2"/>
      <c r="AU18" s="2"/>
      <c r="AV18" s="2"/>
      <c r="AZ18" s="15"/>
      <c r="BA18" s="2"/>
      <c r="BB18" s="2"/>
      <c r="BC18" s="2"/>
      <c r="BG18" s="33"/>
      <c r="BH18" s="32"/>
      <c r="BJ18" s="62" t="s">
        <v>32</v>
      </c>
      <c r="BK18" s="90">
        <v>4</v>
      </c>
      <c r="BL18" s="91" t="s">
        <v>33</v>
      </c>
      <c r="BM18" s="27"/>
      <c r="BN18" s="27"/>
      <c r="BO18" s="27"/>
      <c r="BP18" s="27"/>
      <c r="BQ18" s="28"/>
    </row>
    <row r="19" spans="2:69" ht="15">
      <c r="B19" s="87"/>
      <c r="C19" s="52"/>
      <c r="D19" s="88"/>
      <c r="E19" s="88"/>
      <c r="F19" s="89"/>
      <c r="G19" s="73"/>
      <c r="H19" s="31"/>
      <c r="I19" s="75"/>
      <c r="J19" s="85">
        <v>1</v>
      </c>
      <c r="K19" s="86">
        <v>1</v>
      </c>
      <c r="L19" s="80">
        <v>2</v>
      </c>
      <c r="M19" s="81">
        <v>5</v>
      </c>
      <c r="N19" s="82">
        <v>5</v>
      </c>
      <c r="O19" s="83">
        <v>2</v>
      </c>
      <c r="P19" s="84">
        <v>5</v>
      </c>
      <c r="Q19" s="85">
        <v>1</v>
      </c>
      <c r="R19" s="86">
        <v>1</v>
      </c>
      <c r="S19" s="80">
        <v>2</v>
      </c>
      <c r="T19" s="81">
        <v>4</v>
      </c>
      <c r="U19" s="82">
        <v>4</v>
      </c>
      <c r="V19" s="83">
        <v>2</v>
      </c>
      <c r="W19" s="84">
        <v>4</v>
      </c>
      <c r="X19" s="15"/>
      <c r="AE19" s="15"/>
      <c r="AL19" s="15"/>
      <c r="AS19" s="15"/>
      <c r="AZ19" s="15"/>
      <c r="BG19" s="33"/>
      <c r="BH19" s="32"/>
      <c r="BJ19" s="24" t="s">
        <v>34</v>
      </c>
      <c r="BK19" s="25">
        <v>2</v>
      </c>
      <c r="BL19" s="26" t="s">
        <v>35</v>
      </c>
      <c r="BM19" s="27"/>
      <c r="BN19" s="27"/>
      <c r="BO19" s="27"/>
      <c r="BP19" s="27"/>
      <c r="BQ19" s="28"/>
    </row>
    <row r="20" spans="1:69" ht="15">
      <c r="A20" s="48"/>
      <c r="B20" s="69" t="s">
        <v>36</v>
      </c>
      <c r="C20" s="76"/>
      <c r="D20" s="51"/>
      <c r="E20" s="51"/>
      <c r="F20" s="51"/>
      <c r="G20" s="51"/>
      <c r="H20" s="51"/>
      <c r="I20" s="51"/>
      <c r="J20" s="52"/>
      <c r="K20" s="88"/>
      <c r="L20" s="71"/>
      <c r="M20" s="72"/>
      <c r="N20" s="73"/>
      <c r="O20" s="74"/>
      <c r="P20" s="75"/>
      <c r="Q20" s="52"/>
      <c r="R20" s="88"/>
      <c r="S20" s="71"/>
      <c r="T20" s="72"/>
      <c r="U20" s="73"/>
      <c r="V20" s="74"/>
      <c r="W20" s="75"/>
      <c r="X20" s="93"/>
      <c r="Y20" s="92"/>
      <c r="Z20" s="92"/>
      <c r="AA20" s="92"/>
      <c r="AB20" s="92"/>
      <c r="AC20" s="92"/>
      <c r="AD20" s="92"/>
      <c r="AE20" s="93"/>
      <c r="AF20" s="92"/>
      <c r="AG20" s="92"/>
      <c r="AH20" s="92"/>
      <c r="AI20" s="92"/>
      <c r="AJ20" s="92"/>
      <c r="AK20" s="92"/>
      <c r="AL20" s="93"/>
      <c r="AM20" s="92"/>
      <c r="AN20" s="92"/>
      <c r="AO20" s="92"/>
      <c r="AP20" s="92"/>
      <c r="AQ20" s="92"/>
      <c r="AR20" s="92"/>
      <c r="AS20" s="93"/>
      <c r="AT20" s="92"/>
      <c r="AU20" s="92"/>
      <c r="AV20" s="92"/>
      <c r="AW20" s="92"/>
      <c r="AX20" s="92"/>
      <c r="AY20" s="92"/>
      <c r="AZ20" s="93"/>
      <c r="BA20" s="92"/>
      <c r="BB20" s="92"/>
      <c r="BC20" s="92"/>
      <c r="BD20" s="92"/>
      <c r="BE20" s="92"/>
      <c r="BF20" s="92"/>
      <c r="BG20" s="33"/>
      <c r="BH20" s="6"/>
      <c r="BJ20" s="24"/>
      <c r="BK20" s="88"/>
      <c r="BL20" s="26" t="s">
        <v>37</v>
      </c>
      <c r="BM20" s="27"/>
      <c r="BN20" s="27"/>
      <c r="BO20" s="27"/>
      <c r="BP20" s="27"/>
      <c r="BQ20" s="28"/>
    </row>
    <row r="21" spans="1:69" ht="15">
      <c r="A21" s="57"/>
      <c r="B21" s="77"/>
      <c r="C21" s="94"/>
      <c r="D21" s="95"/>
      <c r="E21" s="95"/>
      <c r="F21" s="95"/>
      <c r="G21" s="95"/>
      <c r="H21" s="95"/>
      <c r="I21" s="95"/>
      <c r="J21" s="78"/>
      <c r="K21" s="88"/>
      <c r="L21" s="88"/>
      <c r="M21" s="89"/>
      <c r="N21" s="73"/>
      <c r="O21" s="31"/>
      <c r="P21" s="75"/>
      <c r="Q21" s="78"/>
      <c r="R21" s="79"/>
      <c r="S21" s="79"/>
      <c r="T21" s="96"/>
      <c r="U21" s="82"/>
      <c r="V21" s="44"/>
      <c r="W21" s="84"/>
      <c r="X21" s="61"/>
      <c r="Y21" s="59"/>
      <c r="Z21" s="59"/>
      <c r="AA21" s="59"/>
      <c r="AB21" s="59"/>
      <c r="AC21" s="59"/>
      <c r="AD21" s="60"/>
      <c r="AE21" s="61"/>
      <c r="AF21" s="95"/>
      <c r="AG21" s="95"/>
      <c r="AH21" s="95" t="s">
        <v>38</v>
      </c>
      <c r="AI21" s="95"/>
      <c r="AJ21" s="95"/>
      <c r="AK21" s="95"/>
      <c r="AL21" s="94"/>
      <c r="AM21" s="95"/>
      <c r="AN21" s="95"/>
      <c r="AO21" s="95"/>
      <c r="AP21" s="95"/>
      <c r="AQ21" s="95"/>
      <c r="AR21" s="95"/>
      <c r="AS21" s="94"/>
      <c r="AT21" s="95"/>
      <c r="AU21" s="95"/>
      <c r="AV21" s="95"/>
      <c r="AW21" s="95"/>
      <c r="AX21" s="95"/>
      <c r="AY21" s="95"/>
      <c r="AZ21" s="94"/>
      <c r="BA21" s="95"/>
      <c r="BB21" s="95"/>
      <c r="BC21" s="95"/>
      <c r="BD21" s="95"/>
      <c r="BE21" s="95"/>
      <c r="BF21" s="95"/>
      <c r="BG21" s="33"/>
      <c r="BH21" s="6"/>
      <c r="BJ21" s="24"/>
      <c r="BK21" s="88"/>
      <c r="BL21" s="46" t="s">
        <v>39</v>
      </c>
      <c r="BM21" s="27"/>
      <c r="BN21" s="27"/>
      <c r="BO21" s="27"/>
      <c r="BP21" s="27"/>
      <c r="BQ21" s="28"/>
    </row>
    <row r="22" spans="2:69" ht="15">
      <c r="B22" s="87" t="s">
        <v>40</v>
      </c>
      <c r="C22" s="15"/>
      <c r="D22" s="2"/>
      <c r="E22" s="2"/>
      <c r="F22" s="2"/>
      <c r="J22" s="15"/>
      <c r="K22" s="2"/>
      <c r="L22" s="2"/>
      <c r="M22" s="2"/>
      <c r="N22" s="2"/>
      <c r="O22" s="2"/>
      <c r="P22" s="2"/>
      <c r="Q22" s="52"/>
      <c r="R22" s="88"/>
      <c r="S22" s="88"/>
      <c r="T22" s="88"/>
      <c r="U22" s="31"/>
      <c r="V22" s="31"/>
      <c r="W22" s="31"/>
      <c r="X22" s="15"/>
      <c r="AC22" s="51"/>
      <c r="AD22" s="50"/>
      <c r="AE22" s="2"/>
      <c r="AF22" s="2"/>
      <c r="AG22" s="2"/>
      <c r="AH22" s="2"/>
      <c r="AL22" s="15"/>
      <c r="AM22" s="2"/>
      <c r="AN22" s="2"/>
      <c r="AO22" s="2"/>
      <c r="AS22" s="15"/>
      <c r="AT22" s="2"/>
      <c r="AU22" s="2"/>
      <c r="AV22" s="2"/>
      <c r="AZ22" s="15"/>
      <c r="BA22" s="2"/>
      <c r="BB22" s="2"/>
      <c r="BC22" s="2"/>
      <c r="BG22" s="15"/>
      <c r="BH22" s="6"/>
      <c r="BJ22" s="24"/>
      <c r="BK22" s="2"/>
      <c r="BL22" s="29"/>
      <c r="BM22" s="29"/>
      <c r="BN22" s="29"/>
      <c r="BO22" s="29"/>
      <c r="BP22" s="29"/>
      <c r="BQ22" s="28"/>
    </row>
    <row r="23" spans="2:69" ht="15">
      <c r="B23" s="87"/>
      <c r="C23" s="15"/>
      <c r="D23" s="2"/>
      <c r="E23" s="2"/>
      <c r="F23" s="2"/>
      <c r="J23" s="15"/>
      <c r="K23" s="2"/>
      <c r="L23" s="2"/>
      <c r="M23" s="2"/>
      <c r="N23" s="2"/>
      <c r="O23" s="2"/>
      <c r="P23" s="2"/>
      <c r="Q23" s="15"/>
      <c r="R23" s="59"/>
      <c r="S23" s="59"/>
      <c r="T23" s="59"/>
      <c r="U23" s="59"/>
      <c r="V23" s="59"/>
      <c r="W23" s="59"/>
      <c r="X23" s="61"/>
      <c r="Y23" s="59"/>
      <c r="Z23" s="59"/>
      <c r="AA23" s="59"/>
      <c r="AB23" s="59"/>
      <c r="AC23" s="59"/>
      <c r="AD23" s="59"/>
      <c r="AE23" s="61"/>
      <c r="AF23" s="59"/>
      <c r="AG23" s="59"/>
      <c r="AH23" s="59"/>
      <c r="AI23" s="59"/>
      <c r="AJ23" s="59"/>
      <c r="AK23" s="60"/>
      <c r="AL23" s="15"/>
      <c r="AM23" s="2"/>
      <c r="AN23" s="59"/>
      <c r="AO23" s="59"/>
      <c r="AS23" s="15"/>
      <c r="AT23" s="2"/>
      <c r="AU23" s="2"/>
      <c r="AV23" s="2"/>
      <c r="AZ23" s="15"/>
      <c r="BA23" s="2"/>
      <c r="BB23" s="2"/>
      <c r="BC23" s="2"/>
      <c r="BG23" s="15"/>
      <c r="BH23" s="6"/>
      <c r="BI23" s="175"/>
      <c r="BJ23" s="36" t="s">
        <v>10</v>
      </c>
      <c r="BK23" s="97">
        <v>5</v>
      </c>
      <c r="BL23" s="27" t="s">
        <v>41</v>
      </c>
      <c r="BM23" s="27"/>
      <c r="BN23" s="27"/>
      <c r="BO23" s="27"/>
      <c r="BP23" s="27"/>
      <c r="BQ23" s="28">
        <v>3036</v>
      </c>
    </row>
    <row r="24" spans="1:69" ht="15">
      <c r="A24" s="48"/>
      <c r="B24" s="69" t="s">
        <v>42</v>
      </c>
      <c r="C24" s="76"/>
      <c r="D24" s="51"/>
      <c r="E24" s="51"/>
      <c r="F24" s="51"/>
      <c r="G24" s="51"/>
      <c r="H24" s="51"/>
      <c r="I24" s="51"/>
      <c r="J24" s="76"/>
      <c r="K24" s="51"/>
      <c r="L24" s="51"/>
      <c r="M24" s="51"/>
      <c r="N24" s="51"/>
      <c r="O24" s="51"/>
      <c r="P24" s="51"/>
      <c r="Q24" s="76"/>
      <c r="R24" s="2"/>
      <c r="S24" s="2"/>
      <c r="T24" s="2"/>
      <c r="X24" s="70">
        <v>1</v>
      </c>
      <c r="Y24" s="37">
        <v>1</v>
      </c>
      <c r="Z24" s="71">
        <v>2</v>
      </c>
      <c r="AA24" s="72">
        <v>4</v>
      </c>
      <c r="AB24" s="73">
        <v>4</v>
      </c>
      <c r="AC24" s="74">
        <v>2</v>
      </c>
      <c r="AD24" s="75">
        <v>4</v>
      </c>
      <c r="AE24" s="15"/>
      <c r="AL24" s="76"/>
      <c r="AM24" s="51"/>
      <c r="AN24" s="2"/>
      <c r="AO24" s="34" t="s">
        <v>38</v>
      </c>
      <c r="AP24" s="51"/>
      <c r="AQ24" s="51"/>
      <c r="AR24" s="51"/>
      <c r="AS24" s="76"/>
      <c r="AT24" s="51"/>
      <c r="AU24" s="51"/>
      <c r="AV24" s="51"/>
      <c r="AW24" s="51"/>
      <c r="AX24" s="51"/>
      <c r="AY24" s="51"/>
      <c r="AZ24" s="76"/>
      <c r="BA24" s="51"/>
      <c r="BB24" s="51"/>
      <c r="BC24" s="51"/>
      <c r="BD24" s="51"/>
      <c r="BE24" s="51"/>
      <c r="BF24" s="51"/>
      <c r="BG24" s="15"/>
      <c r="BH24" s="6"/>
      <c r="BI24" s="175"/>
      <c r="BJ24" s="24"/>
      <c r="BK24" s="97">
        <v>6</v>
      </c>
      <c r="BL24" s="27" t="s">
        <v>43</v>
      </c>
      <c r="BM24" s="27"/>
      <c r="BN24" s="27"/>
      <c r="BO24" s="27"/>
      <c r="BP24" s="27"/>
      <c r="BQ24" s="28">
        <v>446</v>
      </c>
    </row>
    <row r="25" spans="1:69" ht="15">
      <c r="A25" s="57"/>
      <c r="B25" s="77"/>
      <c r="C25" s="61"/>
      <c r="D25" s="59"/>
      <c r="E25" s="59"/>
      <c r="F25" s="59"/>
      <c r="G25" s="59"/>
      <c r="H25" s="59"/>
      <c r="I25" s="59"/>
      <c r="J25" s="61"/>
      <c r="K25" s="59"/>
      <c r="L25" s="59"/>
      <c r="M25" s="59"/>
      <c r="N25" s="59"/>
      <c r="O25" s="59"/>
      <c r="P25" s="59"/>
      <c r="Q25" s="61"/>
      <c r="R25" s="59"/>
      <c r="S25" s="59"/>
      <c r="T25" s="59"/>
      <c r="U25" s="59"/>
      <c r="V25" s="59"/>
      <c r="W25" s="59"/>
      <c r="X25" s="78"/>
      <c r="Y25" s="79"/>
      <c r="Z25" s="80"/>
      <c r="AA25" s="81"/>
      <c r="AB25" s="82"/>
      <c r="AC25" s="83"/>
      <c r="AD25" s="84"/>
      <c r="AE25" s="61"/>
      <c r="AF25" s="59"/>
      <c r="AG25" s="59"/>
      <c r="AH25" s="59"/>
      <c r="AI25" s="59"/>
      <c r="AJ25" s="59"/>
      <c r="AK25" s="59"/>
      <c r="AL25" s="61"/>
      <c r="AM25" s="59"/>
      <c r="AN25" s="59"/>
      <c r="AO25" s="44" t="s">
        <v>27</v>
      </c>
      <c r="AP25" s="59"/>
      <c r="AQ25" s="59"/>
      <c r="AR25" s="59"/>
      <c r="AS25" s="61"/>
      <c r="AT25" s="59"/>
      <c r="AU25" s="59"/>
      <c r="AV25" s="59"/>
      <c r="AW25" s="59"/>
      <c r="AX25" s="59"/>
      <c r="AY25" s="59"/>
      <c r="AZ25" s="61"/>
      <c r="BA25" s="59"/>
      <c r="BB25" s="59"/>
      <c r="BC25" s="59"/>
      <c r="BD25" s="59"/>
      <c r="BE25" s="59"/>
      <c r="BF25" s="59"/>
      <c r="BG25" s="15"/>
      <c r="BH25" s="29"/>
      <c r="BI25" s="175"/>
      <c r="BJ25" s="24"/>
      <c r="BK25" s="97">
        <v>7</v>
      </c>
      <c r="BL25" s="27" t="s">
        <v>44</v>
      </c>
      <c r="BM25" s="27"/>
      <c r="BN25" s="27"/>
      <c r="BO25" s="27"/>
      <c r="BP25" s="27"/>
      <c r="BQ25" s="28">
        <v>3756</v>
      </c>
    </row>
    <row r="26" spans="1:69" ht="15">
      <c r="A26" s="48"/>
      <c r="B26" s="69" t="s">
        <v>45</v>
      </c>
      <c r="C26" s="93"/>
      <c r="D26" s="92"/>
      <c r="E26" s="92"/>
      <c r="F26" s="92"/>
      <c r="G26" s="92"/>
      <c r="H26" s="92"/>
      <c r="I26" s="92"/>
      <c r="J26" s="93"/>
      <c r="K26" s="92"/>
      <c r="L26" s="92"/>
      <c r="M26" s="92"/>
      <c r="N26" s="92"/>
      <c r="O26" s="92"/>
      <c r="P26" s="92"/>
      <c r="Q26" s="93"/>
      <c r="R26" s="92"/>
      <c r="S26" s="92"/>
      <c r="T26" s="92"/>
      <c r="U26" s="92"/>
      <c r="V26" s="92"/>
      <c r="W26" s="92"/>
      <c r="X26" s="52"/>
      <c r="Y26" s="88"/>
      <c r="Z26" s="88"/>
      <c r="AA26" s="89"/>
      <c r="AB26" s="73"/>
      <c r="AC26" s="31"/>
      <c r="AD26" s="75"/>
      <c r="AE26" s="70">
        <v>1</v>
      </c>
      <c r="AF26" s="37">
        <v>1</v>
      </c>
      <c r="AG26" s="71">
        <v>2</v>
      </c>
      <c r="AH26" s="72">
        <v>5</v>
      </c>
      <c r="AI26" s="73">
        <v>5</v>
      </c>
      <c r="AJ26" s="74">
        <v>2</v>
      </c>
      <c r="AK26" s="75">
        <v>5</v>
      </c>
      <c r="AL26" s="76"/>
      <c r="AM26" s="51"/>
      <c r="AN26" s="51"/>
      <c r="AO26" s="51"/>
      <c r="AP26" s="51"/>
      <c r="AQ26" s="51"/>
      <c r="AR26" s="51"/>
      <c r="AS26" s="93"/>
      <c r="AT26" s="92"/>
      <c r="AU26" s="92"/>
      <c r="AV26" s="92"/>
      <c r="AW26" s="92"/>
      <c r="AX26" s="92"/>
      <c r="AY26" s="92"/>
      <c r="AZ26" s="93"/>
      <c r="BA26" s="92"/>
      <c r="BB26" s="92"/>
      <c r="BC26" s="92"/>
      <c r="BD26" s="92"/>
      <c r="BE26" s="92"/>
      <c r="BF26" s="92"/>
      <c r="BG26" s="33"/>
      <c r="BH26" s="31"/>
      <c r="BI26" s="175"/>
      <c r="BJ26" s="24" t="s">
        <v>15</v>
      </c>
      <c r="BK26" s="25">
        <v>1</v>
      </c>
      <c r="BL26" s="26" t="s">
        <v>46</v>
      </c>
      <c r="BM26" s="27"/>
      <c r="BN26" s="27"/>
      <c r="BO26" s="27"/>
      <c r="BP26" s="27"/>
      <c r="BQ26" s="28"/>
    </row>
    <row r="27" spans="1:69" ht="15">
      <c r="A27" s="57"/>
      <c r="B27" s="77"/>
      <c r="C27" s="94"/>
      <c r="D27" s="95"/>
      <c r="E27" s="95"/>
      <c r="F27" s="95"/>
      <c r="G27" s="95"/>
      <c r="H27" s="95"/>
      <c r="I27" s="95"/>
      <c r="J27" s="94"/>
      <c r="K27" s="95"/>
      <c r="L27" s="95"/>
      <c r="M27" s="95"/>
      <c r="N27" s="95"/>
      <c r="O27" s="95"/>
      <c r="P27" s="95"/>
      <c r="Q27" s="94"/>
      <c r="R27" s="95"/>
      <c r="S27" s="95"/>
      <c r="T27" s="95"/>
      <c r="U27" s="95"/>
      <c r="V27" s="95"/>
      <c r="W27" s="95"/>
      <c r="X27" s="78"/>
      <c r="Y27" s="79"/>
      <c r="Z27" s="79"/>
      <c r="AA27" s="79"/>
      <c r="AB27" s="44"/>
      <c r="AC27" s="44"/>
      <c r="AD27" s="44"/>
      <c r="AE27" s="78"/>
      <c r="AF27" s="79"/>
      <c r="AG27" s="80"/>
      <c r="AH27" s="81"/>
      <c r="AI27" s="82"/>
      <c r="AJ27" s="83"/>
      <c r="AK27" s="84"/>
      <c r="AL27" s="85">
        <v>1</v>
      </c>
      <c r="AM27" s="86">
        <v>1</v>
      </c>
      <c r="AN27" s="80">
        <v>2</v>
      </c>
      <c r="AO27" s="81">
        <v>5</v>
      </c>
      <c r="AP27" s="82">
        <v>5</v>
      </c>
      <c r="AQ27" s="83">
        <v>2</v>
      </c>
      <c r="AR27" s="84">
        <v>5</v>
      </c>
      <c r="AS27" s="94"/>
      <c r="AT27" s="95"/>
      <c r="AU27" s="95"/>
      <c r="AV27" s="95"/>
      <c r="AW27" s="95"/>
      <c r="AX27" s="95"/>
      <c r="AY27" s="95"/>
      <c r="AZ27" s="94"/>
      <c r="BA27" s="95"/>
      <c r="BB27" s="95"/>
      <c r="BC27" s="95"/>
      <c r="BD27" s="95"/>
      <c r="BE27" s="95"/>
      <c r="BF27" s="95"/>
      <c r="BG27" s="33"/>
      <c r="BH27" s="31"/>
      <c r="BI27" s="175"/>
      <c r="BJ27" s="24" t="s">
        <v>15</v>
      </c>
      <c r="BK27" s="25">
        <v>1</v>
      </c>
      <c r="BL27" s="26" t="s">
        <v>47</v>
      </c>
      <c r="BM27" s="27"/>
      <c r="BN27" s="27"/>
      <c r="BO27" s="27"/>
      <c r="BP27" s="27"/>
      <c r="BQ27" s="28"/>
    </row>
    <row r="28" spans="2:69" ht="15">
      <c r="B28" s="87" t="s">
        <v>14</v>
      </c>
      <c r="Q28" s="100"/>
      <c r="R28" s="34"/>
      <c r="S28" s="34"/>
      <c r="T28" s="34"/>
      <c r="U28" s="34"/>
      <c r="V28" s="34"/>
      <c r="W28" s="34"/>
      <c r="X28" s="100"/>
      <c r="Y28" s="34"/>
      <c r="Z28" s="34"/>
      <c r="AA28" s="34"/>
      <c r="AB28" s="34"/>
      <c r="AC28" s="34"/>
      <c r="AD28" s="34"/>
      <c r="AE28" s="52"/>
      <c r="AF28" s="88"/>
      <c r="AG28" s="88"/>
      <c r="AH28" s="89"/>
      <c r="AI28" s="73"/>
      <c r="AJ28" s="31"/>
      <c r="AK28" s="75"/>
      <c r="AL28" s="52"/>
      <c r="AM28" s="88"/>
      <c r="AN28" s="71"/>
      <c r="AO28" s="72"/>
      <c r="AP28" s="73"/>
      <c r="AQ28" s="74"/>
      <c r="AR28" s="75"/>
      <c r="AS28" s="100"/>
      <c r="AT28" s="34"/>
      <c r="AU28" s="34"/>
      <c r="AV28" s="34"/>
      <c r="AW28" s="34"/>
      <c r="AX28" s="34"/>
      <c r="AY28" s="34"/>
      <c r="AZ28" s="100"/>
      <c r="BA28" s="34"/>
      <c r="BB28" s="34"/>
      <c r="BC28" s="34"/>
      <c r="BD28" s="34"/>
      <c r="BE28" s="34"/>
      <c r="BF28" s="34"/>
      <c r="BG28" s="33"/>
      <c r="BH28" s="31"/>
      <c r="BI28" s="175"/>
      <c r="BJ28" s="24"/>
      <c r="BK28" s="88"/>
      <c r="BL28" s="46" t="s">
        <v>49</v>
      </c>
      <c r="BM28" s="27"/>
      <c r="BN28" s="27"/>
      <c r="BO28" s="27"/>
      <c r="BP28" s="27"/>
      <c r="BQ28" s="28"/>
    </row>
    <row r="29" spans="2:69" ht="15">
      <c r="B29" s="87"/>
      <c r="Q29" s="100"/>
      <c r="R29" s="34"/>
      <c r="S29" s="34"/>
      <c r="T29" s="34"/>
      <c r="U29" s="34"/>
      <c r="V29" s="34"/>
      <c r="W29" s="34"/>
      <c r="X29" s="100"/>
      <c r="Y29" s="34"/>
      <c r="Z29" s="34"/>
      <c r="AA29" s="34"/>
      <c r="AB29" s="34"/>
      <c r="AC29" s="34"/>
      <c r="AD29" s="34"/>
      <c r="AE29" s="78"/>
      <c r="AF29" s="88"/>
      <c r="AG29" s="88"/>
      <c r="AH29" s="88"/>
      <c r="AI29" s="31"/>
      <c r="AJ29" s="31"/>
      <c r="AK29" s="31"/>
      <c r="AL29" s="52"/>
      <c r="AM29" s="88"/>
      <c r="AN29" s="88"/>
      <c r="AO29" s="89"/>
      <c r="AP29" s="73"/>
      <c r="AQ29" s="31"/>
      <c r="AR29" s="75"/>
      <c r="AS29" s="100"/>
      <c r="AT29" s="34"/>
      <c r="AU29" s="34"/>
      <c r="AV29" s="34"/>
      <c r="AW29" s="34"/>
      <c r="AX29" s="34"/>
      <c r="AY29" s="34"/>
      <c r="AZ29" s="100"/>
      <c r="BA29" s="34"/>
      <c r="BB29" s="34"/>
      <c r="BC29" s="34"/>
      <c r="BD29" s="34"/>
      <c r="BE29" s="34"/>
      <c r="BF29" s="34"/>
      <c r="BG29" s="33"/>
      <c r="BH29" s="32"/>
      <c r="BI29" s="175"/>
      <c r="BJ29" s="24"/>
      <c r="BK29" s="34"/>
      <c r="BL29" s="29"/>
      <c r="BM29" s="29"/>
      <c r="BN29" s="29"/>
      <c r="BO29" s="29"/>
      <c r="BP29" s="29"/>
      <c r="BQ29" s="28"/>
    </row>
    <row r="30" spans="1:69" ht="15">
      <c r="A30" s="48"/>
      <c r="B30" s="69" t="s">
        <v>17</v>
      </c>
      <c r="C30" s="93"/>
      <c r="D30" s="92"/>
      <c r="E30" s="92"/>
      <c r="F30" s="92"/>
      <c r="G30" s="92"/>
      <c r="H30" s="92"/>
      <c r="I30" s="92"/>
      <c r="J30" s="93"/>
      <c r="K30" s="92"/>
      <c r="L30" s="92"/>
      <c r="M30" s="92"/>
      <c r="N30" s="92"/>
      <c r="O30" s="92"/>
      <c r="P30" s="92"/>
      <c r="Q30" s="93"/>
      <c r="R30" s="92"/>
      <c r="S30" s="92"/>
      <c r="T30" s="92"/>
      <c r="U30" s="92"/>
      <c r="V30" s="92"/>
      <c r="W30" s="92"/>
      <c r="X30" s="93"/>
      <c r="Y30" s="92"/>
      <c r="Z30" s="92"/>
      <c r="AA30" s="92"/>
      <c r="AB30" s="92"/>
      <c r="AC30" s="92"/>
      <c r="AD30" s="92"/>
      <c r="AE30" s="93"/>
      <c r="AF30" s="92"/>
      <c r="AG30" s="92"/>
      <c r="AH30" s="92"/>
      <c r="AI30" s="92"/>
      <c r="AJ30" s="92"/>
      <c r="AK30" s="92"/>
      <c r="AL30" s="56"/>
      <c r="AM30" s="53"/>
      <c r="AN30" s="53"/>
      <c r="AO30" s="53"/>
      <c r="AP30" s="55"/>
      <c r="AQ30" s="55"/>
      <c r="AR30" s="55"/>
      <c r="AS30" s="93"/>
      <c r="AT30" s="92"/>
      <c r="AU30" s="92"/>
      <c r="AV30" s="92"/>
      <c r="AW30" s="92"/>
      <c r="AX30" s="92"/>
      <c r="AY30" s="92"/>
      <c r="AZ30" s="93"/>
      <c r="BA30" s="92"/>
      <c r="BB30" s="92"/>
      <c r="BC30" s="92"/>
      <c r="BD30" s="92"/>
      <c r="BE30" s="92"/>
      <c r="BF30" s="92"/>
      <c r="BG30" s="33"/>
      <c r="BH30" s="6"/>
      <c r="BI30" s="175"/>
      <c r="BJ30" s="36" t="s">
        <v>10</v>
      </c>
      <c r="BK30" s="101">
        <v>8</v>
      </c>
      <c r="BL30" s="27" t="s">
        <v>50</v>
      </c>
      <c r="BM30" s="27"/>
      <c r="BN30" s="27"/>
      <c r="BO30" s="27"/>
      <c r="BP30" s="27"/>
      <c r="BQ30" s="28">
        <v>13156</v>
      </c>
    </row>
    <row r="31" spans="1:69" ht="15">
      <c r="A31" s="57"/>
      <c r="B31" s="77"/>
      <c r="C31" s="98" t="s">
        <v>48</v>
      </c>
      <c r="D31" s="99"/>
      <c r="E31" s="99"/>
      <c r="F31" s="99"/>
      <c r="G31" s="99"/>
      <c r="H31" s="99"/>
      <c r="I31" s="99"/>
      <c r="J31" s="98" t="s">
        <v>48</v>
      </c>
      <c r="K31" s="99"/>
      <c r="L31" s="99"/>
      <c r="M31" s="99"/>
      <c r="N31" s="99"/>
      <c r="O31" s="99"/>
      <c r="P31" s="99"/>
      <c r="Q31" s="94"/>
      <c r="R31" s="95"/>
      <c r="S31" s="95"/>
      <c r="T31" s="95"/>
      <c r="U31" s="95"/>
      <c r="V31" s="95"/>
      <c r="W31" s="95"/>
      <c r="X31" s="94"/>
      <c r="Y31" s="95"/>
      <c r="Z31" s="95"/>
      <c r="AA31" s="95"/>
      <c r="AB31" s="95"/>
      <c r="AC31" s="95"/>
      <c r="AD31" s="95"/>
      <c r="AE31" s="94"/>
      <c r="AF31" s="95"/>
      <c r="AG31" s="95"/>
      <c r="AH31" s="95"/>
      <c r="AI31" s="95"/>
      <c r="AJ31" s="95"/>
      <c r="AK31" s="95"/>
      <c r="AL31" s="94"/>
      <c r="AM31" s="95"/>
      <c r="AN31" s="95"/>
      <c r="AO31" s="95"/>
      <c r="AP31" s="95"/>
      <c r="AQ31" s="95"/>
      <c r="AR31" s="95"/>
      <c r="AS31" s="94"/>
      <c r="AT31" s="95"/>
      <c r="AU31" s="95"/>
      <c r="AV31" s="95"/>
      <c r="AW31" s="95"/>
      <c r="AX31" s="95"/>
      <c r="AY31" s="95"/>
      <c r="AZ31" s="94"/>
      <c r="BA31" s="95"/>
      <c r="BB31" s="95"/>
      <c r="BC31" s="95"/>
      <c r="BD31" s="95"/>
      <c r="BE31" s="95"/>
      <c r="BF31" s="95"/>
      <c r="BG31" s="33"/>
      <c r="BH31" s="6"/>
      <c r="BJ31" s="24"/>
      <c r="BK31" s="101">
        <v>9</v>
      </c>
      <c r="BL31" s="102" t="s">
        <v>51</v>
      </c>
      <c r="BM31" s="27"/>
      <c r="BN31" s="27"/>
      <c r="BO31" s="27"/>
      <c r="BP31" s="27"/>
      <c r="BQ31" s="28">
        <v>2612</v>
      </c>
    </row>
    <row r="32" spans="1:69" ht="15">
      <c r="A32" s="35"/>
      <c r="B32" s="87" t="s">
        <v>18</v>
      </c>
      <c r="C32" s="98"/>
      <c r="D32" s="99"/>
      <c r="E32" s="99"/>
      <c r="F32" s="99"/>
      <c r="G32" s="99"/>
      <c r="H32" s="99"/>
      <c r="I32" s="99"/>
      <c r="J32" s="98"/>
      <c r="K32" s="99"/>
      <c r="L32" s="99"/>
      <c r="M32" s="99"/>
      <c r="N32" s="99"/>
      <c r="O32" s="99"/>
      <c r="P32" s="99"/>
      <c r="Q32" s="100"/>
      <c r="R32" s="34"/>
      <c r="S32" s="34"/>
      <c r="T32" s="34"/>
      <c r="U32" s="34"/>
      <c r="V32" s="34"/>
      <c r="W32" s="34"/>
      <c r="X32" s="100"/>
      <c r="Y32" s="34"/>
      <c r="Z32" s="34"/>
      <c r="AA32" s="34"/>
      <c r="AB32" s="34"/>
      <c r="AC32" s="34"/>
      <c r="AD32" s="34"/>
      <c r="AE32" s="100"/>
      <c r="AF32" s="34"/>
      <c r="AG32" s="34"/>
      <c r="AH32" s="34"/>
      <c r="AI32" s="34"/>
      <c r="AJ32" s="34"/>
      <c r="AK32" s="34"/>
      <c r="AL32" s="100"/>
      <c r="AM32" s="34"/>
      <c r="AN32" s="34"/>
      <c r="AO32" s="34"/>
      <c r="AP32" s="34"/>
      <c r="AQ32" s="34"/>
      <c r="AR32" s="34"/>
      <c r="AS32" s="70">
        <v>1</v>
      </c>
      <c r="AT32" s="37">
        <v>1</v>
      </c>
      <c r="AU32" s="71">
        <v>2</v>
      </c>
      <c r="AV32" s="72">
        <v>4</v>
      </c>
      <c r="AW32" s="73">
        <v>4</v>
      </c>
      <c r="AX32" s="74">
        <v>2</v>
      </c>
      <c r="AY32" s="75">
        <v>4</v>
      </c>
      <c r="AZ32" s="70">
        <v>1</v>
      </c>
      <c r="BA32" s="37">
        <v>1</v>
      </c>
      <c r="BB32" s="71">
        <v>2</v>
      </c>
      <c r="BC32" s="72">
        <v>4</v>
      </c>
      <c r="BD32" s="73">
        <v>4</v>
      </c>
      <c r="BE32" s="74">
        <v>2</v>
      </c>
      <c r="BF32" s="75">
        <v>4</v>
      </c>
      <c r="BG32" s="33"/>
      <c r="BH32" s="32"/>
      <c r="BJ32" s="24"/>
      <c r="BK32" s="101">
        <v>10</v>
      </c>
      <c r="BL32" s="27" t="s">
        <v>52</v>
      </c>
      <c r="BM32" s="27"/>
      <c r="BN32" s="27"/>
      <c r="BO32" s="27"/>
      <c r="BP32" s="27"/>
      <c r="BQ32" s="28"/>
    </row>
    <row r="33" spans="1:69" ht="15.75" thickBot="1">
      <c r="A33" s="35"/>
      <c r="B33" s="87"/>
      <c r="C33" s="100"/>
      <c r="D33" s="34"/>
      <c r="E33" s="34"/>
      <c r="F33" s="34"/>
      <c r="G33" s="34"/>
      <c r="H33" s="34"/>
      <c r="I33" s="34"/>
      <c r="J33" s="103"/>
      <c r="K33" s="104"/>
      <c r="L33" s="104"/>
      <c r="M33" s="104"/>
      <c r="N33" s="34"/>
      <c r="O33" s="34"/>
      <c r="P33" s="34"/>
      <c r="Q33" s="100"/>
      <c r="R33" s="34"/>
      <c r="S33" s="34"/>
      <c r="T33" s="34"/>
      <c r="U33" s="34"/>
      <c r="V33" s="34"/>
      <c r="W33" s="34"/>
      <c r="X33" s="100"/>
      <c r="Y33" s="34"/>
      <c r="Z33" s="34"/>
      <c r="AA33" s="34"/>
      <c r="AB33" s="34"/>
      <c r="AC33" s="34"/>
      <c r="AD33" s="34"/>
      <c r="AE33" s="100"/>
      <c r="AF33" s="34"/>
      <c r="AG33" s="34"/>
      <c r="AH33" s="34"/>
      <c r="AI33" s="34"/>
      <c r="AJ33" s="34"/>
      <c r="AK33" s="34"/>
      <c r="AL33" s="100"/>
      <c r="AM33" s="34"/>
      <c r="AN33" s="34"/>
      <c r="AO33" s="34"/>
      <c r="AP33" s="34"/>
      <c r="AQ33" s="34"/>
      <c r="AR33" s="34"/>
      <c r="AS33" s="105"/>
      <c r="AT33" s="106"/>
      <c r="AU33" s="107"/>
      <c r="AV33" s="108"/>
      <c r="AW33" s="109"/>
      <c r="AX33" s="110"/>
      <c r="AY33" s="111"/>
      <c r="AZ33" s="105"/>
      <c r="BA33" s="106"/>
      <c r="BB33" s="107"/>
      <c r="BC33" s="108"/>
      <c r="BD33" s="109"/>
      <c r="BE33" s="110"/>
      <c r="BF33" s="112"/>
      <c r="BG33" s="33"/>
      <c r="BH33" s="32"/>
      <c r="BJ33" s="24" t="s">
        <v>12</v>
      </c>
      <c r="BK33" s="25">
        <v>1</v>
      </c>
      <c r="BL33" s="26" t="s">
        <v>53</v>
      </c>
      <c r="BM33" s="27"/>
      <c r="BN33" s="27"/>
      <c r="BO33" s="27"/>
      <c r="BP33" s="27"/>
      <c r="BQ33" s="28"/>
    </row>
    <row r="34" spans="1:69" ht="15">
      <c r="A34" s="38">
        <v>2007</v>
      </c>
      <c r="B34" s="113" t="s">
        <v>20</v>
      </c>
      <c r="C34" s="114"/>
      <c r="D34" s="115"/>
      <c r="E34" s="115"/>
      <c r="F34" s="115"/>
      <c r="G34" s="115"/>
      <c r="H34" s="115"/>
      <c r="I34" s="115"/>
      <c r="J34" s="114"/>
      <c r="K34" s="115"/>
      <c r="L34" s="115"/>
      <c r="M34" s="115"/>
      <c r="N34" s="115"/>
      <c r="O34" s="115"/>
      <c r="P34" s="115"/>
      <c r="Q34" s="114"/>
      <c r="R34" s="115"/>
      <c r="S34" s="115"/>
      <c r="T34" s="115"/>
      <c r="U34" s="115"/>
      <c r="V34" s="115"/>
      <c r="W34" s="115"/>
      <c r="X34" s="114"/>
      <c r="Y34" s="115"/>
      <c r="Z34" s="115"/>
      <c r="AA34" s="115"/>
      <c r="AB34" s="115"/>
      <c r="AC34" s="115"/>
      <c r="AD34" s="115"/>
      <c r="AE34" s="114"/>
      <c r="AF34" s="115"/>
      <c r="AG34" s="115"/>
      <c r="AH34" s="115"/>
      <c r="AI34" s="115"/>
      <c r="AJ34" s="115"/>
      <c r="AK34" s="115"/>
      <c r="AL34" s="114"/>
      <c r="AM34" s="115"/>
      <c r="AN34" s="115"/>
      <c r="AO34" s="115"/>
      <c r="AP34" s="115"/>
      <c r="AQ34" s="115"/>
      <c r="AR34" s="115"/>
      <c r="AS34" s="52"/>
      <c r="AT34" s="88"/>
      <c r="AU34" s="88"/>
      <c r="AV34" s="89"/>
      <c r="AW34" s="73"/>
      <c r="AX34" s="31"/>
      <c r="AY34" s="75"/>
      <c r="AZ34" s="52"/>
      <c r="BA34" s="88"/>
      <c r="BB34" s="88"/>
      <c r="BC34" s="89"/>
      <c r="BD34" s="73"/>
      <c r="BE34" s="31"/>
      <c r="BF34" s="75"/>
      <c r="BG34" s="33"/>
      <c r="BH34" s="32"/>
      <c r="BJ34" s="24" t="s">
        <v>15</v>
      </c>
      <c r="BK34" s="25">
        <v>1</v>
      </c>
      <c r="BL34" s="26" t="s">
        <v>54</v>
      </c>
      <c r="BM34" s="27"/>
      <c r="BN34" s="27"/>
      <c r="BO34" s="27"/>
      <c r="BP34" s="27"/>
      <c r="BQ34" s="28"/>
    </row>
    <row r="35" spans="1:69" ht="15">
      <c r="A35" s="57"/>
      <c r="B35" s="77"/>
      <c r="C35" s="94"/>
      <c r="D35" s="95"/>
      <c r="E35" s="95"/>
      <c r="F35" s="95"/>
      <c r="G35" s="95"/>
      <c r="H35" s="95"/>
      <c r="I35" s="95"/>
      <c r="J35" s="94"/>
      <c r="K35" s="95"/>
      <c r="L35" s="95"/>
      <c r="M35" s="95"/>
      <c r="N35" s="95"/>
      <c r="O35" s="95"/>
      <c r="P35" s="95"/>
      <c r="Q35" s="94"/>
      <c r="R35" s="95"/>
      <c r="S35" s="95"/>
      <c r="T35" s="95"/>
      <c r="U35" s="95"/>
      <c r="V35" s="95"/>
      <c r="W35" s="95"/>
      <c r="X35" s="94"/>
      <c r="Y35" s="95"/>
      <c r="Z35" s="95"/>
      <c r="AA35" s="95"/>
      <c r="AB35" s="95"/>
      <c r="AC35" s="95"/>
      <c r="AD35" s="95"/>
      <c r="AE35" s="94"/>
      <c r="AF35" s="95"/>
      <c r="AG35" s="95"/>
      <c r="AH35" s="95"/>
      <c r="AI35" s="95"/>
      <c r="AJ35" s="95"/>
      <c r="AK35" s="95"/>
      <c r="AL35" s="94"/>
      <c r="AM35" s="95"/>
      <c r="AN35" s="95"/>
      <c r="AO35" s="95"/>
      <c r="AP35" s="95"/>
      <c r="AQ35" s="95"/>
      <c r="AR35" s="95"/>
      <c r="AS35" s="78"/>
      <c r="AT35" s="79"/>
      <c r="AU35" s="79"/>
      <c r="AV35" s="79"/>
      <c r="AW35" s="44"/>
      <c r="AX35" s="44"/>
      <c r="AY35" s="44"/>
      <c r="AZ35" s="78"/>
      <c r="BA35" s="79"/>
      <c r="BB35" s="79"/>
      <c r="BC35" s="79"/>
      <c r="BD35" s="44"/>
      <c r="BE35" s="44"/>
      <c r="BF35" s="44"/>
      <c r="BG35" s="33"/>
      <c r="BH35" s="32"/>
      <c r="BJ35" s="24"/>
      <c r="BK35" s="88"/>
      <c r="BL35" s="46" t="s">
        <v>49</v>
      </c>
      <c r="BM35" s="27"/>
      <c r="BN35" s="27"/>
      <c r="BO35" s="27"/>
      <c r="BP35" s="27"/>
      <c r="BQ35" s="28"/>
    </row>
    <row r="36" spans="2:69" ht="12.75">
      <c r="B36" s="27" t="s">
        <v>22</v>
      </c>
      <c r="C36" s="100"/>
      <c r="D36" s="34"/>
      <c r="E36" s="34"/>
      <c r="F36" s="34"/>
      <c r="G36" s="34"/>
      <c r="H36" s="34"/>
      <c r="I36" s="34"/>
      <c r="J36" s="100"/>
      <c r="K36" s="34"/>
      <c r="L36" s="34"/>
      <c r="M36" s="34"/>
      <c r="N36" s="34"/>
      <c r="O36" s="34"/>
      <c r="P36" s="34"/>
      <c r="Q36" s="100"/>
      <c r="R36" s="34"/>
      <c r="S36" s="34"/>
      <c r="T36" s="34"/>
      <c r="U36" s="34"/>
      <c r="V36" s="34"/>
      <c r="W36" s="34"/>
      <c r="X36" s="100"/>
      <c r="Y36" s="34"/>
      <c r="Z36" s="34"/>
      <c r="AA36" s="34"/>
      <c r="AB36" s="34"/>
      <c r="AC36" s="34"/>
      <c r="AD36" s="34"/>
      <c r="AE36" s="100"/>
      <c r="AF36" s="34"/>
      <c r="AG36" s="34"/>
      <c r="AH36" s="34"/>
      <c r="AI36" s="34"/>
      <c r="AJ36" s="34"/>
      <c r="AK36" s="34"/>
      <c r="AL36" s="100"/>
      <c r="AM36" s="34"/>
      <c r="AN36" s="34"/>
      <c r="AO36" s="34"/>
      <c r="AP36" s="34"/>
      <c r="AQ36" s="34"/>
      <c r="AR36" s="34"/>
      <c r="AS36" s="100"/>
      <c r="AT36" s="34"/>
      <c r="AU36" s="34"/>
      <c r="AV36" s="34"/>
      <c r="AW36" s="34"/>
      <c r="AX36" s="34"/>
      <c r="AY36" s="34"/>
      <c r="AZ36" s="100"/>
      <c r="BA36" s="34"/>
      <c r="BB36" s="34"/>
      <c r="BC36" s="34"/>
      <c r="BD36" s="34"/>
      <c r="BE36" s="34"/>
      <c r="BF36" s="34"/>
      <c r="BG36" s="15"/>
      <c r="BJ36" s="24"/>
      <c r="BK36" s="2"/>
      <c r="BL36" s="29"/>
      <c r="BM36" s="29"/>
      <c r="BN36" s="29"/>
      <c r="BO36" s="29"/>
      <c r="BP36" s="29"/>
      <c r="BQ36" s="28"/>
    </row>
    <row r="37" spans="2:69" ht="12.75">
      <c r="B37" s="27" t="s">
        <v>25</v>
      </c>
      <c r="C37" s="103"/>
      <c r="D37" s="116"/>
      <c r="E37" s="116"/>
      <c r="F37" s="116"/>
      <c r="G37" s="116"/>
      <c r="H37" s="116"/>
      <c r="I37" s="116"/>
      <c r="J37" s="117"/>
      <c r="K37" s="116"/>
      <c r="L37" s="116"/>
      <c r="M37" s="116"/>
      <c r="N37" s="29"/>
      <c r="O37" s="116"/>
      <c r="P37" s="116"/>
      <c r="Q37" s="103"/>
      <c r="R37" s="116"/>
      <c r="S37" s="116"/>
      <c r="T37" s="116"/>
      <c r="U37" s="116"/>
      <c r="V37" s="116"/>
      <c r="W37" s="116"/>
      <c r="X37" s="103"/>
      <c r="Y37" s="116"/>
      <c r="Z37" s="116"/>
      <c r="AA37" s="116"/>
      <c r="AB37" s="116"/>
      <c r="AC37" s="116"/>
      <c r="AD37" s="116"/>
      <c r="AE37" s="103"/>
      <c r="AF37" s="116"/>
      <c r="AG37" s="116"/>
      <c r="AH37" s="116"/>
      <c r="AI37" s="116"/>
      <c r="AJ37" s="116"/>
      <c r="AK37" s="116"/>
      <c r="AL37" s="103"/>
      <c r="AM37" s="116"/>
      <c r="AN37" s="116"/>
      <c r="AO37" s="116"/>
      <c r="AP37" s="116"/>
      <c r="AQ37" s="116"/>
      <c r="AR37" s="116"/>
      <c r="AS37" s="103"/>
      <c r="AT37" s="116"/>
      <c r="AU37" s="116"/>
      <c r="AV37" s="116"/>
      <c r="AW37" s="116"/>
      <c r="AX37" s="116"/>
      <c r="AY37" s="116"/>
      <c r="AZ37" s="103"/>
      <c r="BA37" s="116"/>
      <c r="BB37" s="116"/>
      <c r="BC37" s="116"/>
      <c r="BD37" s="116"/>
      <c r="BE37" s="116"/>
      <c r="BF37" s="116"/>
      <c r="BG37" s="15"/>
      <c r="BJ37" s="36" t="s">
        <v>10</v>
      </c>
      <c r="BK37" s="118">
        <v>11</v>
      </c>
      <c r="BL37" s="27" t="s">
        <v>55</v>
      </c>
      <c r="BM37" s="27"/>
      <c r="BN37" s="27"/>
      <c r="BO37" s="27"/>
      <c r="BP37" s="27"/>
      <c r="BQ37" s="119"/>
    </row>
    <row r="38" spans="2:69" ht="12.75">
      <c r="B38" s="27" t="s">
        <v>29</v>
      </c>
      <c r="C38" s="103"/>
      <c r="D38" s="116"/>
      <c r="E38" s="116"/>
      <c r="F38" s="116"/>
      <c r="G38" s="116"/>
      <c r="H38" s="116"/>
      <c r="I38" s="116"/>
      <c r="J38" s="117"/>
      <c r="K38" s="116"/>
      <c r="L38" s="116"/>
      <c r="M38" s="116"/>
      <c r="N38" s="29"/>
      <c r="O38" s="116"/>
      <c r="P38" s="116"/>
      <c r="Q38" s="103"/>
      <c r="R38" s="116"/>
      <c r="S38" s="116"/>
      <c r="T38" s="116"/>
      <c r="U38" s="116"/>
      <c r="V38" s="116"/>
      <c r="W38" s="116"/>
      <c r="X38" s="103"/>
      <c r="Y38" s="116"/>
      <c r="Z38" s="116"/>
      <c r="AA38" s="116"/>
      <c r="AB38" s="116"/>
      <c r="AC38" s="116"/>
      <c r="AD38" s="116"/>
      <c r="AE38" s="103"/>
      <c r="AF38" s="116"/>
      <c r="AG38" s="116"/>
      <c r="AH38" s="116"/>
      <c r="AI38" s="116"/>
      <c r="AJ38" s="116"/>
      <c r="AK38" s="116"/>
      <c r="AL38" s="103"/>
      <c r="AM38" s="116"/>
      <c r="AN38" s="116"/>
      <c r="AO38" s="116"/>
      <c r="AP38" s="116"/>
      <c r="AQ38" s="116"/>
      <c r="AR38" s="116"/>
      <c r="AS38" s="103"/>
      <c r="AT38" s="116"/>
      <c r="AU38" s="116"/>
      <c r="AV38" s="116"/>
      <c r="AW38" s="116"/>
      <c r="AX38" s="116"/>
      <c r="AY38" s="116"/>
      <c r="AZ38" s="103"/>
      <c r="BA38" s="116"/>
      <c r="BB38" s="116"/>
      <c r="BC38" s="116"/>
      <c r="BD38" s="116"/>
      <c r="BE38" s="116"/>
      <c r="BF38" s="116"/>
      <c r="BG38" s="15"/>
      <c r="BJ38" s="24"/>
      <c r="BK38" s="118">
        <v>12</v>
      </c>
      <c r="BL38" s="27" t="s">
        <v>56</v>
      </c>
      <c r="BM38" s="27"/>
      <c r="BN38" s="27"/>
      <c r="BO38" s="27"/>
      <c r="BP38" s="27"/>
      <c r="BQ38" s="119"/>
    </row>
    <row r="39" spans="2:69" ht="12.75">
      <c r="B39" s="2" t="s">
        <v>31</v>
      </c>
      <c r="C39" s="15"/>
      <c r="D39" s="2"/>
      <c r="E39" s="2"/>
      <c r="F39" s="2"/>
      <c r="J39" s="15"/>
      <c r="K39" s="2"/>
      <c r="L39" s="2"/>
      <c r="M39" s="2"/>
      <c r="N39" s="2"/>
      <c r="O39" s="2"/>
      <c r="P39" s="2"/>
      <c r="Q39" s="15"/>
      <c r="R39" s="2"/>
      <c r="S39" s="2"/>
      <c r="T39" s="2"/>
      <c r="X39" s="15"/>
      <c r="Y39" s="2"/>
      <c r="Z39" s="2"/>
      <c r="AA39" s="2"/>
      <c r="AE39" s="15"/>
      <c r="AF39" s="2"/>
      <c r="AG39" s="2"/>
      <c r="AH39" s="2"/>
      <c r="AL39" s="15"/>
      <c r="AM39" s="2"/>
      <c r="AN39" s="2"/>
      <c r="AO39" s="2"/>
      <c r="AS39" s="15"/>
      <c r="AT39" s="2"/>
      <c r="AU39" s="2"/>
      <c r="AV39" s="2"/>
      <c r="AZ39" s="15"/>
      <c r="BA39" s="2"/>
      <c r="BB39" s="2"/>
      <c r="BC39" s="2"/>
      <c r="BG39" s="15"/>
      <c r="BJ39" s="24"/>
      <c r="BK39" s="118">
        <v>13</v>
      </c>
      <c r="BL39" s="27" t="s">
        <v>57</v>
      </c>
      <c r="BM39" s="27"/>
      <c r="BN39" s="27"/>
      <c r="BO39" s="27"/>
      <c r="BP39" s="27"/>
      <c r="BQ39" s="119"/>
    </row>
    <row r="40" spans="2:69" ht="12.75">
      <c r="B40" s="2" t="s">
        <v>36</v>
      </c>
      <c r="C40" s="15"/>
      <c r="D40" s="2"/>
      <c r="E40" s="2"/>
      <c r="F40" s="2"/>
      <c r="J40" s="15"/>
      <c r="K40" s="2"/>
      <c r="L40" s="2"/>
      <c r="M40" s="2"/>
      <c r="N40" s="2"/>
      <c r="O40" s="2"/>
      <c r="P40" s="2"/>
      <c r="Q40" s="15"/>
      <c r="R40" s="2"/>
      <c r="S40" s="2"/>
      <c r="T40" s="2"/>
      <c r="X40" s="15"/>
      <c r="Y40" s="2"/>
      <c r="Z40" s="2"/>
      <c r="AA40" s="2"/>
      <c r="AE40" s="15"/>
      <c r="AF40" s="2"/>
      <c r="AG40" s="2"/>
      <c r="AH40" s="2"/>
      <c r="AL40" s="15"/>
      <c r="AM40" s="2"/>
      <c r="AN40" s="2"/>
      <c r="AO40" s="2"/>
      <c r="AS40" s="15"/>
      <c r="AT40" s="2"/>
      <c r="AU40" s="2"/>
      <c r="AV40" s="2"/>
      <c r="AZ40" s="15"/>
      <c r="BA40" s="2"/>
      <c r="BB40" s="2"/>
      <c r="BC40" s="2"/>
      <c r="BG40" s="15"/>
      <c r="BJ40" s="24"/>
      <c r="BK40" s="118">
        <v>14</v>
      </c>
      <c r="BL40" s="27" t="s">
        <v>58</v>
      </c>
      <c r="BM40" s="27"/>
      <c r="BN40" s="27"/>
      <c r="BO40" s="27"/>
      <c r="BP40" s="27"/>
      <c r="BQ40" s="119"/>
    </row>
    <row r="41" spans="2:69" ht="15.75">
      <c r="B41" s="2" t="s">
        <v>40</v>
      </c>
      <c r="C41" s="15"/>
      <c r="D41" s="2"/>
      <c r="E41" s="2"/>
      <c r="F41" s="2"/>
      <c r="J41" s="15"/>
      <c r="K41" s="2"/>
      <c r="L41" s="2"/>
      <c r="M41" s="2"/>
      <c r="N41" s="2"/>
      <c r="O41" s="2"/>
      <c r="P41" s="2"/>
      <c r="Q41" s="15"/>
      <c r="R41" s="2"/>
      <c r="S41" s="2"/>
      <c r="T41" s="2"/>
      <c r="X41" s="15"/>
      <c r="Y41" s="2"/>
      <c r="Z41" s="2"/>
      <c r="AA41" s="2"/>
      <c r="AE41" s="15"/>
      <c r="AF41" s="2"/>
      <c r="AG41" s="2"/>
      <c r="AH41" s="2"/>
      <c r="AL41" s="15"/>
      <c r="AM41" s="2"/>
      <c r="AN41" s="2"/>
      <c r="AO41" s="2"/>
      <c r="AS41" s="15"/>
      <c r="AT41" s="2"/>
      <c r="AU41" s="2"/>
      <c r="AV41" s="2"/>
      <c r="AZ41" s="15"/>
      <c r="BA41" s="2"/>
      <c r="BB41" s="2"/>
      <c r="BC41" s="2"/>
      <c r="BG41" s="120"/>
      <c r="BH41" s="121" t="s">
        <v>59</v>
      </c>
      <c r="BJ41" s="24"/>
      <c r="BK41" s="118">
        <v>15</v>
      </c>
      <c r="BL41" s="27" t="s">
        <v>60</v>
      </c>
      <c r="BM41" s="27"/>
      <c r="BN41" s="27"/>
      <c r="BO41" s="27"/>
      <c r="BP41" s="27"/>
      <c r="BQ41" s="119"/>
    </row>
    <row r="42" spans="1:69" ht="15.75">
      <c r="A42" s="35"/>
      <c r="B42" s="122" t="s">
        <v>42</v>
      </c>
      <c r="C42" s="123" t="s">
        <v>48</v>
      </c>
      <c r="D42" s="124"/>
      <c r="E42" s="124"/>
      <c r="F42" s="124"/>
      <c r="G42" s="125"/>
      <c r="H42" s="125"/>
      <c r="I42" s="125"/>
      <c r="J42" s="123"/>
      <c r="K42" s="124"/>
      <c r="L42" s="124"/>
      <c r="M42" s="124"/>
      <c r="N42" s="124"/>
      <c r="O42" s="124"/>
      <c r="P42" s="124"/>
      <c r="Q42" s="123" t="s">
        <v>48</v>
      </c>
      <c r="R42" s="124"/>
      <c r="S42" s="124"/>
      <c r="T42" s="124"/>
      <c r="U42" s="125"/>
      <c r="V42" s="125"/>
      <c r="W42" s="125"/>
      <c r="X42" s="123" t="s">
        <v>48</v>
      </c>
      <c r="Y42" s="124"/>
      <c r="Z42" s="124"/>
      <c r="AA42" s="124"/>
      <c r="AB42" s="125"/>
      <c r="AC42" s="125"/>
      <c r="AD42" s="125"/>
      <c r="AE42" s="123" t="s">
        <v>48</v>
      </c>
      <c r="AF42" s="124"/>
      <c r="AG42" s="124"/>
      <c r="AH42" s="124"/>
      <c r="AI42" s="125"/>
      <c r="AJ42" s="125"/>
      <c r="AK42" s="125"/>
      <c r="AL42" s="123" t="s">
        <v>48</v>
      </c>
      <c r="AM42" s="124"/>
      <c r="AN42" s="124"/>
      <c r="AO42" s="124"/>
      <c r="AP42" s="125"/>
      <c r="AQ42" s="125"/>
      <c r="AR42" s="125"/>
      <c r="AS42" s="123" t="s">
        <v>48</v>
      </c>
      <c r="AT42" s="124"/>
      <c r="AU42" s="124"/>
      <c r="AV42" s="124"/>
      <c r="AW42" s="125"/>
      <c r="AX42" s="125"/>
      <c r="AY42" s="125"/>
      <c r="AZ42" s="123" t="s">
        <v>48</v>
      </c>
      <c r="BA42" s="124"/>
      <c r="BB42" s="124"/>
      <c r="BC42" s="124"/>
      <c r="BD42" s="125"/>
      <c r="BE42" s="125"/>
      <c r="BF42" s="125"/>
      <c r="BG42" s="126" t="s">
        <v>61</v>
      </c>
      <c r="BH42" s="121" t="s">
        <v>61</v>
      </c>
      <c r="BJ42" s="24" t="s">
        <v>12</v>
      </c>
      <c r="BK42" s="25">
        <v>1</v>
      </c>
      <c r="BL42" s="26" t="s">
        <v>62</v>
      </c>
      <c r="BM42" s="27"/>
      <c r="BN42" s="27"/>
      <c r="BO42" s="27"/>
      <c r="BP42" s="27"/>
      <c r="BQ42" s="119"/>
    </row>
    <row r="43" spans="1:69" ht="15.75">
      <c r="A43" s="26"/>
      <c r="B43" s="102"/>
      <c r="C43" s="127"/>
      <c r="D43" s="46"/>
      <c r="E43" s="46"/>
      <c r="F43" s="46"/>
      <c r="G43" s="29"/>
      <c r="H43" s="29"/>
      <c r="I43" s="29"/>
      <c r="J43" s="127"/>
      <c r="K43" s="46"/>
      <c r="L43" s="46"/>
      <c r="M43" s="46"/>
      <c r="N43" s="46"/>
      <c r="O43" s="46"/>
      <c r="P43" s="46"/>
      <c r="Q43" s="127"/>
      <c r="R43" s="46"/>
      <c r="S43" s="46"/>
      <c r="T43" s="46"/>
      <c r="U43" s="29"/>
      <c r="V43" s="29"/>
      <c r="W43" s="29"/>
      <c r="X43" s="127"/>
      <c r="Y43" s="46"/>
      <c r="Z43" s="46"/>
      <c r="AA43" s="46"/>
      <c r="AB43" s="29"/>
      <c r="AC43" s="29"/>
      <c r="AD43" s="29"/>
      <c r="AE43" s="127"/>
      <c r="AF43" s="46"/>
      <c r="AG43" s="46"/>
      <c r="AH43" s="46"/>
      <c r="AI43" s="29"/>
      <c r="AJ43" s="29"/>
      <c r="AK43" s="29"/>
      <c r="AL43" s="127"/>
      <c r="AM43" s="46"/>
      <c r="AN43" s="46"/>
      <c r="AO43" s="46"/>
      <c r="AP43" s="29"/>
      <c r="AQ43" s="29"/>
      <c r="AR43" s="29"/>
      <c r="AS43" s="127"/>
      <c r="AT43" s="46"/>
      <c r="AU43" s="46"/>
      <c r="AV43" s="46"/>
      <c r="AW43" s="29"/>
      <c r="AX43" s="29"/>
      <c r="AY43" s="29"/>
      <c r="AZ43" s="127"/>
      <c r="BA43" s="46"/>
      <c r="BB43" s="46"/>
      <c r="BC43" s="46"/>
      <c r="BD43" s="29"/>
      <c r="BE43" s="29"/>
      <c r="BF43" s="29"/>
      <c r="BG43" s="128"/>
      <c r="BH43" s="129"/>
      <c r="BJ43" s="24"/>
      <c r="BK43" s="88"/>
      <c r="BL43" s="26" t="s">
        <v>63</v>
      </c>
      <c r="BM43" s="27"/>
      <c r="BN43" s="27"/>
      <c r="BO43" s="27"/>
      <c r="BP43" s="27"/>
      <c r="BQ43" s="119"/>
    </row>
    <row r="44" spans="1:69" ht="15.75">
      <c r="A44" s="26"/>
      <c r="B44" s="102"/>
      <c r="C44" s="100" t="s">
        <v>64</v>
      </c>
      <c r="D44" s="34" t="s">
        <v>65</v>
      </c>
      <c r="E44" s="2"/>
      <c r="F44" s="34" t="s">
        <v>66</v>
      </c>
      <c r="J44" s="100" t="s">
        <v>64</v>
      </c>
      <c r="K44" s="34" t="s">
        <v>65</v>
      </c>
      <c r="L44" s="2"/>
      <c r="M44" s="34" t="s">
        <v>66</v>
      </c>
      <c r="N44" s="2"/>
      <c r="O44" s="46"/>
      <c r="P44" s="46"/>
      <c r="Q44" s="127"/>
      <c r="R44" s="46"/>
      <c r="S44" s="46"/>
      <c r="T44" s="46"/>
      <c r="U44" s="29"/>
      <c r="V44" s="29"/>
      <c r="W44" s="29"/>
      <c r="X44" s="127"/>
      <c r="Y44" s="46"/>
      <c r="Z44" s="46"/>
      <c r="AA44" s="46"/>
      <c r="AB44" s="29"/>
      <c r="AC44" s="29"/>
      <c r="AD44" s="29"/>
      <c r="AE44" s="127"/>
      <c r="AF44" s="46"/>
      <c r="AG44" s="46"/>
      <c r="AH44" s="46"/>
      <c r="AI44" s="29"/>
      <c r="AJ44" s="29"/>
      <c r="AK44" s="29"/>
      <c r="AL44" s="127"/>
      <c r="AM44" s="46"/>
      <c r="AN44" s="46"/>
      <c r="AO44" s="46"/>
      <c r="AP44" s="29"/>
      <c r="AQ44" s="29"/>
      <c r="AR44" s="29"/>
      <c r="AS44" s="127"/>
      <c r="AT44" s="46"/>
      <c r="AU44" s="46"/>
      <c r="AV44" s="46"/>
      <c r="AW44" s="29"/>
      <c r="AX44" s="29"/>
      <c r="AY44" s="29"/>
      <c r="AZ44" s="127"/>
      <c r="BA44" s="46"/>
      <c r="BB44" s="46"/>
      <c r="BC44" s="46"/>
      <c r="BD44" s="29"/>
      <c r="BE44" s="29"/>
      <c r="BF44" s="29"/>
      <c r="BG44" s="128"/>
      <c r="BH44" s="129"/>
      <c r="BJ44" s="24"/>
      <c r="BK44" s="88"/>
      <c r="BL44" s="46" t="s">
        <v>67</v>
      </c>
      <c r="BM44" s="27"/>
      <c r="BN44" s="27"/>
      <c r="BO44" s="27"/>
      <c r="BP44" s="27"/>
      <c r="BQ44" s="119"/>
    </row>
    <row r="45" spans="1:69" ht="12.75">
      <c r="A45" s="35"/>
      <c r="C45" s="100"/>
      <c r="D45" s="34"/>
      <c r="E45" s="2"/>
      <c r="F45" s="34"/>
      <c r="J45" s="100"/>
      <c r="K45" s="34"/>
      <c r="L45" s="2"/>
      <c r="M45" s="34"/>
      <c r="N45" s="2"/>
      <c r="O45" s="2"/>
      <c r="P45" s="2"/>
      <c r="Q45" s="15"/>
      <c r="R45" s="2"/>
      <c r="S45" s="2"/>
      <c r="T45" s="2"/>
      <c r="X45" s="15"/>
      <c r="Y45" s="2"/>
      <c r="Z45" s="2"/>
      <c r="AA45" s="2"/>
      <c r="AE45" s="15"/>
      <c r="AF45" s="2"/>
      <c r="AG45" s="2"/>
      <c r="AH45" s="2"/>
      <c r="AL45" s="15"/>
      <c r="AM45" s="2"/>
      <c r="AN45" s="2"/>
      <c r="AO45" s="2"/>
      <c r="AS45" s="15"/>
      <c r="AT45" s="2"/>
      <c r="AU45" s="2"/>
      <c r="AV45" s="2"/>
      <c r="AZ45" s="15"/>
      <c r="BA45" s="2"/>
      <c r="BB45" s="2"/>
      <c r="BC45" s="2"/>
      <c r="BG45" s="130"/>
      <c r="BH45" s="131"/>
      <c r="BJ45" s="24"/>
      <c r="BK45" s="2"/>
      <c r="BL45" s="29"/>
      <c r="BM45" s="29"/>
      <c r="BN45" s="29"/>
      <c r="BO45" s="29"/>
      <c r="BP45" s="29"/>
      <c r="BQ45" s="28"/>
    </row>
    <row r="46" spans="1:69" ht="15.75">
      <c r="A46" s="132" t="s">
        <v>68</v>
      </c>
      <c r="B46" s="133"/>
      <c r="C46" s="134">
        <f>C17</f>
        <v>1</v>
      </c>
      <c r="D46" s="135">
        <v>2</v>
      </c>
      <c r="E46" s="135"/>
      <c r="F46" s="135">
        <f>C46*D46</f>
        <v>2</v>
      </c>
      <c r="G46" s="135"/>
      <c r="H46" s="135"/>
      <c r="I46" s="135"/>
      <c r="J46" s="134">
        <f>J19</f>
        <v>1</v>
      </c>
      <c r="K46" s="135">
        <v>2</v>
      </c>
      <c r="L46" s="135"/>
      <c r="M46" s="135">
        <f>J46*K46</f>
        <v>2</v>
      </c>
      <c r="N46" s="135"/>
      <c r="O46" s="135"/>
      <c r="P46" s="135"/>
      <c r="Q46" s="134">
        <f>Q19</f>
        <v>1</v>
      </c>
      <c r="R46" s="135"/>
      <c r="S46" s="135"/>
      <c r="T46" s="135"/>
      <c r="U46" s="135"/>
      <c r="V46" s="135"/>
      <c r="W46" s="135"/>
      <c r="X46" s="134">
        <f>X24</f>
        <v>1</v>
      </c>
      <c r="Y46" s="135"/>
      <c r="Z46" s="135"/>
      <c r="AA46" s="135"/>
      <c r="AB46" s="135"/>
      <c r="AC46" s="135"/>
      <c r="AD46" s="135"/>
      <c r="AE46" s="134">
        <f>AE26</f>
        <v>1</v>
      </c>
      <c r="AF46" s="135"/>
      <c r="AG46" s="135"/>
      <c r="AH46" s="135"/>
      <c r="AI46" s="135"/>
      <c r="AJ46" s="135"/>
      <c r="AK46" s="135"/>
      <c r="AL46" s="134">
        <f>AL27</f>
        <v>1</v>
      </c>
      <c r="AM46" s="135"/>
      <c r="AN46" s="135"/>
      <c r="AO46" s="135"/>
      <c r="AP46" s="135"/>
      <c r="AQ46" s="135"/>
      <c r="AR46" s="135"/>
      <c r="AS46" s="134">
        <f>AS32</f>
        <v>1</v>
      </c>
      <c r="AT46" s="135"/>
      <c r="AU46" s="135"/>
      <c r="AV46" s="135"/>
      <c r="AW46" s="135"/>
      <c r="AX46" s="135"/>
      <c r="AY46" s="135"/>
      <c r="AZ46" s="134">
        <f>AZ32</f>
        <v>1</v>
      </c>
      <c r="BA46" s="135"/>
      <c r="BB46" s="135"/>
      <c r="BC46" s="135"/>
      <c r="BD46" s="135"/>
      <c r="BE46" s="135"/>
      <c r="BF46" s="136"/>
      <c r="BG46" s="137">
        <f aca="true" t="shared" si="0" ref="BG46:BG52">SUM(C46:BF46)</f>
        <v>16</v>
      </c>
      <c r="BH46" s="138">
        <f>BG46*C14</f>
        <v>32</v>
      </c>
      <c r="BJ46" s="139" t="s">
        <v>69</v>
      </c>
      <c r="BK46" s="2"/>
      <c r="BL46" s="29"/>
      <c r="BM46" s="29"/>
      <c r="BN46" s="29"/>
      <c r="BO46" s="29"/>
      <c r="BP46" s="29"/>
      <c r="BQ46" s="28"/>
    </row>
    <row r="47" spans="1:69" s="6" customFormat="1" ht="16.5" thickBot="1">
      <c r="A47" s="140" t="s">
        <v>68</v>
      </c>
      <c r="B47" s="133"/>
      <c r="C47" s="134">
        <f>D17</f>
        <v>1</v>
      </c>
      <c r="D47" s="135">
        <v>2</v>
      </c>
      <c r="E47" s="135"/>
      <c r="F47" s="135">
        <f>C47*D47</f>
        <v>2</v>
      </c>
      <c r="G47" s="135"/>
      <c r="H47" s="135"/>
      <c r="I47" s="135"/>
      <c r="J47" s="134">
        <f>K19</f>
        <v>1</v>
      </c>
      <c r="K47" s="135">
        <v>2</v>
      </c>
      <c r="L47" s="135"/>
      <c r="M47" s="135">
        <f>J47*K47</f>
        <v>2</v>
      </c>
      <c r="N47" s="135"/>
      <c r="O47" s="135"/>
      <c r="P47" s="135"/>
      <c r="Q47" s="134">
        <f>R19</f>
        <v>1</v>
      </c>
      <c r="R47" s="135"/>
      <c r="S47" s="135"/>
      <c r="T47" s="135"/>
      <c r="U47" s="135"/>
      <c r="V47" s="135"/>
      <c r="W47" s="135"/>
      <c r="X47" s="134">
        <f>Y24</f>
        <v>1</v>
      </c>
      <c r="Y47" s="135"/>
      <c r="Z47" s="135"/>
      <c r="AA47" s="135"/>
      <c r="AB47" s="135"/>
      <c r="AC47" s="135"/>
      <c r="AD47" s="135"/>
      <c r="AE47" s="134">
        <f>AF26</f>
        <v>1</v>
      </c>
      <c r="AF47" s="135"/>
      <c r="AG47" s="135"/>
      <c r="AH47" s="135"/>
      <c r="AI47" s="135"/>
      <c r="AJ47" s="135"/>
      <c r="AK47" s="135"/>
      <c r="AL47" s="134">
        <f>AM27</f>
        <v>1</v>
      </c>
      <c r="AM47" s="135"/>
      <c r="AN47" s="135"/>
      <c r="AO47" s="135"/>
      <c r="AP47" s="135"/>
      <c r="AQ47" s="135"/>
      <c r="AR47" s="135"/>
      <c r="AS47" s="134">
        <f>AT32</f>
        <v>1</v>
      </c>
      <c r="AT47" s="135"/>
      <c r="AU47" s="135"/>
      <c r="AV47" s="135"/>
      <c r="AW47" s="135"/>
      <c r="AX47" s="135"/>
      <c r="AY47" s="135"/>
      <c r="AZ47" s="134">
        <f>BA32</f>
        <v>1</v>
      </c>
      <c r="BA47" s="135"/>
      <c r="BB47" s="135"/>
      <c r="BC47" s="135"/>
      <c r="BD47" s="135"/>
      <c r="BE47" s="135"/>
      <c r="BF47" s="136"/>
      <c r="BG47" s="141">
        <f t="shared" si="0"/>
        <v>16</v>
      </c>
      <c r="BH47" s="138">
        <f>BG47*D14</f>
        <v>32</v>
      </c>
      <c r="BI47" s="32"/>
      <c r="BJ47" s="142" t="s">
        <v>70</v>
      </c>
      <c r="BK47" s="106"/>
      <c r="BL47" s="143"/>
      <c r="BM47" s="144"/>
      <c r="BN47" s="144"/>
      <c r="BO47" s="144"/>
      <c r="BP47" s="144"/>
      <c r="BQ47" s="145"/>
    </row>
    <row r="48" spans="1:63" s="6" customFormat="1" ht="15.75">
      <c r="A48" s="146" t="s">
        <v>68</v>
      </c>
      <c r="B48" s="133" t="s">
        <v>71</v>
      </c>
      <c r="C48" s="134">
        <f>E17</f>
        <v>2</v>
      </c>
      <c r="D48" s="135">
        <v>2</v>
      </c>
      <c r="E48" s="135"/>
      <c r="F48" s="135"/>
      <c r="G48" s="135"/>
      <c r="H48" s="135"/>
      <c r="I48" s="135"/>
      <c r="J48" s="134">
        <f>L19</f>
        <v>2</v>
      </c>
      <c r="K48" s="135">
        <v>2</v>
      </c>
      <c r="L48" s="135"/>
      <c r="M48" s="135"/>
      <c r="N48" s="135"/>
      <c r="O48" s="135"/>
      <c r="P48" s="135"/>
      <c r="Q48" s="134">
        <f>S19</f>
        <v>2</v>
      </c>
      <c r="R48" s="135"/>
      <c r="S48" s="135"/>
      <c r="T48" s="135"/>
      <c r="U48" s="135"/>
      <c r="V48" s="135"/>
      <c r="W48" s="135"/>
      <c r="X48" s="134">
        <f>Z24</f>
        <v>2</v>
      </c>
      <c r="Y48" s="135"/>
      <c r="Z48" s="135"/>
      <c r="AA48" s="135"/>
      <c r="AB48" s="135"/>
      <c r="AC48" s="135"/>
      <c r="AD48" s="135"/>
      <c r="AE48" s="134">
        <f>AG26</f>
        <v>2</v>
      </c>
      <c r="AF48" s="135"/>
      <c r="AG48" s="135"/>
      <c r="AH48" s="135"/>
      <c r="AI48" s="135"/>
      <c r="AJ48" s="135"/>
      <c r="AK48" s="135"/>
      <c r="AL48" s="134">
        <f>AN27</f>
        <v>2</v>
      </c>
      <c r="AM48" s="135"/>
      <c r="AN48" s="135"/>
      <c r="AO48" s="135"/>
      <c r="AP48" s="135"/>
      <c r="AQ48" s="135"/>
      <c r="AR48" s="135"/>
      <c r="AS48" s="134">
        <f>AU32</f>
        <v>2</v>
      </c>
      <c r="AT48" s="135"/>
      <c r="AU48" s="135"/>
      <c r="AV48" s="135"/>
      <c r="AW48" s="135"/>
      <c r="AX48" s="135"/>
      <c r="AY48" s="135"/>
      <c r="AZ48" s="134">
        <f>BB32</f>
        <v>2</v>
      </c>
      <c r="BA48" s="135"/>
      <c r="BB48" s="135"/>
      <c r="BC48" s="135"/>
      <c r="BD48" s="135"/>
      <c r="BE48" s="135"/>
      <c r="BF48" s="136"/>
      <c r="BG48" s="147">
        <f t="shared" si="0"/>
        <v>20</v>
      </c>
      <c r="BH48" s="138">
        <f>BG48*E17</f>
        <v>40</v>
      </c>
      <c r="BI48" s="32"/>
      <c r="BJ48"/>
      <c r="BK48"/>
    </row>
    <row r="49" spans="1:60" ht="15.75">
      <c r="A49" s="148" t="s">
        <v>68</v>
      </c>
      <c r="B49" s="133"/>
      <c r="C49" s="134">
        <f>F17</f>
        <v>4</v>
      </c>
      <c r="D49" s="135">
        <v>2</v>
      </c>
      <c r="E49" s="135"/>
      <c r="F49" s="135">
        <f>C49*D49</f>
        <v>8</v>
      </c>
      <c r="G49" s="135"/>
      <c r="H49" s="135"/>
      <c r="I49" s="135"/>
      <c r="J49" s="134">
        <f>M19</f>
        <v>5</v>
      </c>
      <c r="K49" s="135">
        <v>2</v>
      </c>
      <c r="L49" s="135"/>
      <c r="M49" s="135">
        <f>J49*K49</f>
        <v>10</v>
      </c>
      <c r="N49" s="135"/>
      <c r="O49" s="135"/>
      <c r="P49" s="135"/>
      <c r="Q49" s="134">
        <f>T19</f>
        <v>4</v>
      </c>
      <c r="R49" s="135"/>
      <c r="S49" s="135"/>
      <c r="T49" s="135"/>
      <c r="U49" s="135"/>
      <c r="V49" s="135"/>
      <c r="W49" s="135"/>
      <c r="X49" s="134">
        <f>AA24</f>
        <v>4</v>
      </c>
      <c r="Y49" s="135"/>
      <c r="Z49" s="135"/>
      <c r="AA49" s="135"/>
      <c r="AB49" s="135"/>
      <c r="AC49" s="135"/>
      <c r="AD49" s="135"/>
      <c r="AE49" s="134">
        <f>AH26</f>
        <v>5</v>
      </c>
      <c r="AF49" s="135"/>
      <c r="AG49" s="135"/>
      <c r="AH49" s="135"/>
      <c r="AI49" s="135"/>
      <c r="AJ49" s="135"/>
      <c r="AK49" s="135"/>
      <c r="AL49" s="134">
        <f>AO27</f>
        <v>5</v>
      </c>
      <c r="AM49" s="135"/>
      <c r="AN49" s="135"/>
      <c r="AO49" s="135"/>
      <c r="AP49" s="135"/>
      <c r="AQ49" s="135"/>
      <c r="AR49" s="135"/>
      <c r="AS49" s="134">
        <f>AV32</f>
        <v>4</v>
      </c>
      <c r="AT49" s="135"/>
      <c r="AU49" s="135"/>
      <c r="AV49" s="135"/>
      <c r="AW49" s="135"/>
      <c r="AX49" s="135"/>
      <c r="AY49" s="135"/>
      <c r="AZ49" s="134">
        <f>BC32</f>
        <v>4</v>
      </c>
      <c r="BA49" s="135"/>
      <c r="BB49" s="135"/>
      <c r="BC49" s="135"/>
      <c r="BD49" s="135"/>
      <c r="BE49" s="135"/>
      <c r="BF49" s="136"/>
      <c r="BG49" s="149">
        <f t="shared" si="0"/>
        <v>57</v>
      </c>
      <c r="BH49" s="138">
        <f>BG49*F17</f>
        <v>228</v>
      </c>
    </row>
    <row r="50" spans="1:63" ht="15.75">
      <c r="A50" s="150" t="s">
        <v>68</v>
      </c>
      <c r="B50" s="133"/>
      <c r="C50" s="134">
        <f>G17</f>
        <v>4</v>
      </c>
      <c r="D50" s="135">
        <v>2</v>
      </c>
      <c r="E50" s="135"/>
      <c r="F50" s="135">
        <f>C50*D50</f>
        <v>8</v>
      </c>
      <c r="G50" s="135"/>
      <c r="H50" s="135"/>
      <c r="I50" s="135"/>
      <c r="J50" s="134">
        <f>N19</f>
        <v>5</v>
      </c>
      <c r="K50" s="135">
        <v>2</v>
      </c>
      <c r="L50" s="135"/>
      <c r="M50" s="135">
        <f>J50*K50</f>
        <v>10</v>
      </c>
      <c r="N50" s="135"/>
      <c r="O50" s="135"/>
      <c r="P50" s="135"/>
      <c r="Q50" s="134">
        <f>U19</f>
        <v>4</v>
      </c>
      <c r="R50" s="135"/>
      <c r="S50" s="135"/>
      <c r="T50" s="135"/>
      <c r="U50" s="135"/>
      <c r="V50" s="135"/>
      <c r="W50" s="135"/>
      <c r="X50" s="134">
        <f>AB24</f>
        <v>4</v>
      </c>
      <c r="Y50" s="135"/>
      <c r="Z50" s="135"/>
      <c r="AA50" s="135"/>
      <c r="AB50" s="135"/>
      <c r="AC50" s="135"/>
      <c r="AD50" s="135"/>
      <c r="AE50" s="134">
        <f>AI26</f>
        <v>5</v>
      </c>
      <c r="AF50" s="135"/>
      <c r="AG50" s="135"/>
      <c r="AH50" s="135"/>
      <c r="AI50" s="135"/>
      <c r="AJ50" s="135"/>
      <c r="AK50" s="135"/>
      <c r="AL50" s="134">
        <f>AP27</f>
        <v>5</v>
      </c>
      <c r="AM50" s="135"/>
      <c r="AN50" s="135"/>
      <c r="AO50" s="135"/>
      <c r="AP50" s="135"/>
      <c r="AQ50" s="135"/>
      <c r="AR50" s="135"/>
      <c r="AS50" s="134">
        <f>AW32</f>
        <v>4</v>
      </c>
      <c r="AT50" s="135"/>
      <c r="AU50" s="135"/>
      <c r="AV50" s="135"/>
      <c r="AW50" s="135"/>
      <c r="AX50" s="135"/>
      <c r="AY50" s="135"/>
      <c r="AZ50" s="134">
        <f>BD32</f>
        <v>4</v>
      </c>
      <c r="BA50" s="135"/>
      <c r="BB50" s="135"/>
      <c r="BC50" s="135"/>
      <c r="BD50" s="135"/>
      <c r="BE50" s="135"/>
      <c r="BF50" s="136"/>
      <c r="BG50" s="151">
        <f t="shared" si="0"/>
        <v>57</v>
      </c>
      <c r="BH50" s="138">
        <f>BG50*G14</f>
        <v>114</v>
      </c>
      <c r="BJ50" s="152" t="s">
        <v>10</v>
      </c>
      <c r="BK50" s="153">
        <v>1</v>
      </c>
    </row>
    <row r="51" spans="1:64" ht="15.75">
      <c r="A51" s="154" t="s">
        <v>68</v>
      </c>
      <c r="B51" s="133" t="s">
        <v>71</v>
      </c>
      <c r="C51" s="134">
        <f>H17</f>
        <v>2</v>
      </c>
      <c r="D51" s="135">
        <v>2</v>
      </c>
      <c r="E51" s="135"/>
      <c r="F51" s="135"/>
      <c r="G51" s="135"/>
      <c r="H51" s="135"/>
      <c r="I51" s="135"/>
      <c r="J51" s="134">
        <f>O19</f>
        <v>2</v>
      </c>
      <c r="K51" s="135">
        <v>2</v>
      </c>
      <c r="L51" s="135"/>
      <c r="M51" s="135"/>
      <c r="N51" s="135"/>
      <c r="O51" s="135"/>
      <c r="P51" s="135"/>
      <c r="Q51" s="134">
        <f>V19</f>
        <v>2</v>
      </c>
      <c r="R51" s="135"/>
      <c r="S51" s="135"/>
      <c r="T51" s="135"/>
      <c r="U51" s="135"/>
      <c r="V51" s="135"/>
      <c r="W51" s="135"/>
      <c r="X51" s="134">
        <f>AC24</f>
        <v>2</v>
      </c>
      <c r="Y51" s="135"/>
      <c r="Z51" s="135"/>
      <c r="AA51" s="135"/>
      <c r="AB51" s="135"/>
      <c r="AC51" s="135"/>
      <c r="AD51" s="135"/>
      <c r="AE51" s="134">
        <f>AJ26</f>
        <v>2</v>
      </c>
      <c r="AF51" s="135"/>
      <c r="AG51" s="135"/>
      <c r="AH51" s="135"/>
      <c r="AI51" s="135"/>
      <c r="AJ51" s="135"/>
      <c r="AK51" s="135"/>
      <c r="AL51" s="134">
        <f>AQ27</f>
        <v>2</v>
      </c>
      <c r="AM51" s="135"/>
      <c r="AN51" s="135"/>
      <c r="AO51" s="135"/>
      <c r="AP51" s="135"/>
      <c r="AQ51" s="135"/>
      <c r="AR51" s="135"/>
      <c r="AS51" s="134">
        <f>AX32</f>
        <v>2</v>
      </c>
      <c r="AT51" s="135"/>
      <c r="AU51" s="135"/>
      <c r="AV51" s="135"/>
      <c r="AW51" s="135"/>
      <c r="AX51" s="135"/>
      <c r="AY51" s="135"/>
      <c r="AZ51" s="134">
        <f>BE32</f>
        <v>2</v>
      </c>
      <c r="BA51" s="135"/>
      <c r="BB51" s="135"/>
      <c r="BC51" s="135"/>
      <c r="BD51" s="135"/>
      <c r="BE51" s="135"/>
      <c r="BF51" s="136"/>
      <c r="BG51" s="155">
        <f t="shared" si="0"/>
        <v>20</v>
      </c>
      <c r="BH51" s="138">
        <f>BG51*H14</f>
        <v>40</v>
      </c>
      <c r="BJ51" s="2" t="s">
        <v>12</v>
      </c>
      <c r="BK51" s="25">
        <v>1</v>
      </c>
      <c r="BL51" s="6" t="s">
        <v>72</v>
      </c>
    </row>
    <row r="52" spans="1:64" ht="15.75">
      <c r="A52" s="156" t="s">
        <v>68</v>
      </c>
      <c r="B52" s="133"/>
      <c r="C52" s="134">
        <f>I17</f>
        <v>4</v>
      </c>
      <c r="D52" s="157">
        <v>1</v>
      </c>
      <c r="E52" s="157"/>
      <c r="F52" s="135">
        <f>C52*D52</f>
        <v>4</v>
      </c>
      <c r="G52" s="135"/>
      <c r="H52" s="135"/>
      <c r="I52" s="158"/>
      <c r="J52" s="157">
        <f>P19</f>
        <v>5</v>
      </c>
      <c r="K52" s="157">
        <v>1</v>
      </c>
      <c r="L52" s="157"/>
      <c r="M52" s="135">
        <f>J52*K52</f>
        <v>5</v>
      </c>
      <c r="N52" s="135"/>
      <c r="O52" s="157"/>
      <c r="P52" s="135"/>
      <c r="Q52" s="134">
        <f>W19</f>
        <v>4</v>
      </c>
      <c r="R52" s="157"/>
      <c r="S52" s="157"/>
      <c r="T52" s="157"/>
      <c r="U52" s="135"/>
      <c r="V52" s="135"/>
      <c r="W52" s="135"/>
      <c r="X52" s="134">
        <f>AD24</f>
        <v>4</v>
      </c>
      <c r="Y52" s="157"/>
      <c r="Z52" s="157"/>
      <c r="AA52" s="157"/>
      <c r="AB52" s="135"/>
      <c r="AC52" s="135"/>
      <c r="AD52" s="135"/>
      <c r="AE52" s="134">
        <f>AK26</f>
        <v>5</v>
      </c>
      <c r="AF52" s="157"/>
      <c r="AG52" s="157"/>
      <c r="AH52" s="157"/>
      <c r="AI52" s="135"/>
      <c r="AJ52" s="88"/>
      <c r="AK52" s="135"/>
      <c r="AL52" s="134">
        <f>AR27</f>
        <v>5</v>
      </c>
      <c r="AM52" s="157"/>
      <c r="AN52" s="157"/>
      <c r="AO52" s="157"/>
      <c r="AP52" s="135"/>
      <c r="AQ52" s="88"/>
      <c r="AR52" s="135"/>
      <c r="AS52" s="134">
        <f>AY32</f>
        <v>4</v>
      </c>
      <c r="AT52" s="157"/>
      <c r="AU52" s="157"/>
      <c r="AV52" s="157"/>
      <c r="AW52" s="135"/>
      <c r="AX52" s="135"/>
      <c r="AY52" s="135"/>
      <c r="AZ52" s="134">
        <f>BF32</f>
        <v>4</v>
      </c>
      <c r="BA52" s="157"/>
      <c r="BB52" s="157"/>
      <c r="BC52" s="157"/>
      <c r="BD52" s="135"/>
      <c r="BE52" s="135"/>
      <c r="BF52" s="136"/>
      <c r="BG52" s="159">
        <f t="shared" si="0"/>
        <v>46</v>
      </c>
      <c r="BH52" s="138">
        <f>BG52*I14</f>
        <v>46</v>
      </c>
      <c r="BJ52" s="2" t="s">
        <v>15</v>
      </c>
      <c r="BK52" s="25">
        <v>1</v>
      </c>
      <c r="BL52" s="6" t="s">
        <v>73</v>
      </c>
    </row>
    <row r="53" spans="6:63" ht="12.75">
      <c r="F53" s="160">
        <f>SUM(F46:F52)</f>
        <v>24</v>
      </c>
      <c r="M53" s="160">
        <f>SUM(M46:M52)</f>
        <v>29</v>
      </c>
      <c r="BH53" s="131"/>
      <c r="BJ53" s="2"/>
      <c r="BK53" s="2"/>
    </row>
    <row r="54" spans="60:66" ht="17.25" customHeight="1">
      <c r="BH54" s="131"/>
      <c r="BI54"/>
      <c r="BJ54" s="152" t="s">
        <v>10</v>
      </c>
      <c r="BK54" s="37">
        <v>2</v>
      </c>
      <c r="BN54" s="161"/>
    </row>
    <row r="55" spans="1:69" ht="17.25" customHeight="1">
      <c r="A55" s="162" t="s">
        <v>68</v>
      </c>
      <c r="B55" s="163" t="s">
        <v>74</v>
      </c>
      <c r="C55" s="164"/>
      <c r="D55" s="165"/>
      <c r="E55" s="166" t="s">
        <v>75</v>
      </c>
      <c r="G55" s="164"/>
      <c r="H55" s="167"/>
      <c r="I55" s="167"/>
      <c r="J55" s="164"/>
      <c r="K55" s="164"/>
      <c r="L55" s="164"/>
      <c r="M55" s="140"/>
      <c r="N55" s="166" t="s">
        <v>76</v>
      </c>
      <c r="O55" s="168"/>
      <c r="P55" s="169"/>
      <c r="Q55" s="169"/>
      <c r="S55" s="148"/>
      <c r="T55" s="166" t="s">
        <v>77</v>
      </c>
      <c r="U55" s="164"/>
      <c r="V55" s="164"/>
      <c r="W55" s="164"/>
      <c r="X55" s="164"/>
      <c r="Z55" s="150"/>
      <c r="AA55" s="166" t="s">
        <v>78</v>
      </c>
      <c r="AB55" s="164"/>
      <c r="AC55" s="164"/>
      <c r="AD55" s="164"/>
      <c r="AE55" s="164"/>
      <c r="AG55" s="156"/>
      <c r="AH55" s="166" t="s">
        <v>79</v>
      </c>
      <c r="AI55" s="164"/>
      <c r="AJ55" s="164"/>
      <c r="AK55" s="164"/>
      <c r="AL55" s="164"/>
      <c r="BH55" s="121">
        <f>BH46+BH47+BH49+BH50+BH52</f>
        <v>452</v>
      </c>
      <c r="BI55"/>
      <c r="BJ55" s="2" t="s">
        <v>12</v>
      </c>
      <c r="BK55" s="25">
        <v>1</v>
      </c>
      <c r="BL55" s="6" t="s">
        <v>72</v>
      </c>
      <c r="BM55" s="6" t="s">
        <v>80</v>
      </c>
      <c r="BO55" s="6" t="s">
        <v>73</v>
      </c>
      <c r="BP55" s="6" t="s">
        <v>81</v>
      </c>
      <c r="BQ55" s="6" t="s">
        <v>82</v>
      </c>
    </row>
    <row r="56" spans="1:69" ht="15.75">
      <c r="A56" s="162" t="s">
        <v>68</v>
      </c>
      <c r="B56" s="163" t="s">
        <v>83</v>
      </c>
      <c r="C56" s="5"/>
      <c r="D56" s="170"/>
      <c r="E56" s="166" t="s">
        <v>84</v>
      </c>
      <c r="G56"/>
      <c r="H56"/>
      <c r="I56"/>
      <c r="M56" s="171"/>
      <c r="N56" s="166" t="s">
        <v>85</v>
      </c>
      <c r="U56"/>
      <c r="V56"/>
      <c r="W56"/>
      <c r="AB56"/>
      <c r="AC56"/>
      <c r="AD56"/>
      <c r="AI56"/>
      <c r="AJ56"/>
      <c r="AK56"/>
      <c r="AP56"/>
      <c r="AQ56"/>
      <c r="AR56"/>
      <c r="AW56"/>
      <c r="AX56"/>
      <c r="AY56"/>
      <c r="BD56"/>
      <c r="BE56"/>
      <c r="BF56"/>
      <c r="BH56" s="121">
        <f>BH48+BH51</f>
        <v>80</v>
      </c>
      <c r="BI56"/>
      <c r="BJ56" s="2" t="s">
        <v>15</v>
      </c>
      <c r="BK56" s="25">
        <v>1</v>
      </c>
      <c r="BL56" s="6" t="s">
        <v>73</v>
      </c>
      <c r="BO56" s="6" t="s">
        <v>86</v>
      </c>
      <c r="BP56" s="6" t="s">
        <v>87</v>
      </c>
      <c r="BQ56" s="6" t="s">
        <v>88</v>
      </c>
    </row>
    <row r="57" spans="2:61" ht="12.75">
      <c r="B57"/>
      <c r="C57" s="5"/>
      <c r="G57"/>
      <c r="H57"/>
      <c r="I57"/>
      <c r="U57"/>
      <c r="V57"/>
      <c r="W57"/>
      <c r="AB57"/>
      <c r="AC57"/>
      <c r="AD57"/>
      <c r="AI57"/>
      <c r="AJ57"/>
      <c r="AK57"/>
      <c r="AP57"/>
      <c r="AQ57"/>
      <c r="AR57"/>
      <c r="AW57"/>
      <c r="AX57"/>
      <c r="AY57"/>
      <c r="BD57"/>
      <c r="BE57"/>
      <c r="BF57"/>
      <c r="BI57"/>
    </row>
    <row r="58" spans="28:69" ht="12.75">
      <c r="AB58"/>
      <c r="AC58"/>
      <c r="AD58"/>
      <c r="AI58"/>
      <c r="AJ58"/>
      <c r="AK58"/>
      <c r="AP58"/>
      <c r="AQ58"/>
      <c r="AR58"/>
      <c r="AW58"/>
      <c r="AX58"/>
      <c r="AY58"/>
      <c r="BD58"/>
      <c r="BE58"/>
      <c r="BF58"/>
      <c r="BI58"/>
      <c r="BM58" s="2" t="s">
        <v>15</v>
      </c>
      <c r="BO58" s="6" t="s">
        <v>73</v>
      </c>
      <c r="BP58" s="6" t="s">
        <v>89</v>
      </c>
      <c r="BQ58" s="6" t="s">
        <v>90</v>
      </c>
    </row>
    <row r="59" spans="1:69" ht="15">
      <c r="A59" s="172" t="s">
        <v>91</v>
      </c>
      <c r="B59" s="173" t="s">
        <v>92</v>
      </c>
      <c r="C59" s="174"/>
      <c r="D59" s="173" t="s">
        <v>93</v>
      </c>
      <c r="E59" s="173"/>
      <c r="F59" s="173"/>
      <c r="G59" s="173"/>
      <c r="H59" s="173" t="s">
        <v>94</v>
      </c>
      <c r="I59" s="173"/>
      <c r="J59" s="173"/>
      <c r="K59" s="173"/>
      <c r="L59" s="173"/>
      <c r="M59" s="173"/>
      <c r="N59" s="173"/>
      <c r="O59" s="172" t="s">
        <v>95</v>
      </c>
      <c r="P59" s="173"/>
      <c r="Q59" s="173"/>
      <c r="R59" s="173"/>
      <c r="S59" s="173"/>
      <c r="T59" s="173"/>
      <c r="U59" s="173"/>
      <c r="V59" s="173"/>
      <c r="W59" s="173"/>
      <c r="X59" s="173"/>
      <c r="Y59" s="173"/>
      <c r="AB59"/>
      <c r="AC59"/>
      <c r="AD59"/>
      <c r="AI59"/>
      <c r="AJ59"/>
      <c r="AK59"/>
      <c r="AP59"/>
      <c r="AQ59"/>
      <c r="AR59"/>
      <c r="AW59"/>
      <c r="AX59"/>
      <c r="AY59"/>
      <c r="BD59"/>
      <c r="BE59"/>
      <c r="BF59"/>
      <c r="BI59"/>
      <c r="BJ59" s="152" t="s">
        <v>10</v>
      </c>
      <c r="BK59" s="97">
        <v>5</v>
      </c>
      <c r="BM59" s="2" t="s">
        <v>15</v>
      </c>
      <c r="BO59" s="6" t="s">
        <v>86</v>
      </c>
      <c r="BP59" s="6" t="s">
        <v>96</v>
      </c>
      <c r="BQ59" s="6" t="s">
        <v>97</v>
      </c>
    </row>
    <row r="60" spans="62:69" ht="12.75">
      <c r="BJ60" s="2"/>
      <c r="BK60" s="97">
        <v>6</v>
      </c>
      <c r="BM60" s="2" t="s">
        <v>15</v>
      </c>
      <c r="BO60" s="6" t="s">
        <v>98</v>
      </c>
      <c r="BP60" s="6" t="s">
        <v>99</v>
      </c>
      <c r="BQ60" s="6" t="s">
        <v>100</v>
      </c>
    </row>
    <row r="61" spans="62:63" ht="12.75">
      <c r="BJ61" s="2"/>
      <c r="BK61" s="97">
        <v>7</v>
      </c>
    </row>
    <row r="62" spans="62:64" ht="12.75">
      <c r="BJ62" s="2" t="s">
        <v>15</v>
      </c>
      <c r="BK62" s="25">
        <v>1</v>
      </c>
      <c r="BL62" s="6" t="s">
        <v>86</v>
      </c>
    </row>
    <row r="63" spans="62:64" ht="12.75">
      <c r="BJ63" s="2" t="s">
        <v>15</v>
      </c>
      <c r="BK63" s="25">
        <v>1</v>
      </c>
      <c r="BL63" s="6" t="s">
        <v>98</v>
      </c>
    </row>
    <row r="65" spans="62:63" ht="12.75">
      <c r="BJ65" s="152" t="s">
        <v>10</v>
      </c>
      <c r="BK65" s="101">
        <v>8</v>
      </c>
    </row>
    <row r="66" spans="62:63" ht="12.75">
      <c r="BJ66" s="2"/>
      <c r="BK66" s="101">
        <v>9</v>
      </c>
    </row>
    <row r="67" spans="62:63" ht="12.75">
      <c r="BJ67" s="2"/>
      <c r="BK67" s="101">
        <v>10</v>
      </c>
    </row>
    <row r="68" spans="62:64" ht="12.75">
      <c r="BJ68" s="2" t="s">
        <v>12</v>
      </c>
      <c r="BK68" s="25">
        <v>1</v>
      </c>
      <c r="BL68" s="6" t="s">
        <v>72</v>
      </c>
    </row>
    <row r="69" spans="62:64" ht="12.75">
      <c r="BJ69" s="2" t="s">
        <v>15</v>
      </c>
      <c r="BK69" s="25">
        <v>1</v>
      </c>
      <c r="BL69" s="6" t="s">
        <v>73</v>
      </c>
    </row>
    <row r="71" spans="62:63" ht="12.75">
      <c r="BJ71" s="152" t="s">
        <v>10</v>
      </c>
      <c r="BK71" s="118">
        <v>11</v>
      </c>
    </row>
    <row r="72" spans="62:63" ht="12.75">
      <c r="BJ72" s="2"/>
      <c r="BK72" s="118">
        <v>12</v>
      </c>
    </row>
    <row r="73" spans="62:63" ht="12.75">
      <c r="BJ73" s="2"/>
      <c r="BK73" s="118">
        <v>13</v>
      </c>
    </row>
    <row r="74" spans="62:63" ht="12.75">
      <c r="BJ74" s="2"/>
      <c r="BK74" s="118">
        <v>14</v>
      </c>
    </row>
    <row r="75" spans="62:63" ht="12.75">
      <c r="BJ75" s="2"/>
      <c r="BK75" s="118">
        <v>15</v>
      </c>
    </row>
    <row r="76" spans="62:64" ht="12.75">
      <c r="BJ76" s="2" t="s">
        <v>12</v>
      </c>
      <c r="BK76" s="25">
        <v>1</v>
      </c>
      <c r="BL76" s="6" t="s">
        <v>72</v>
      </c>
    </row>
  </sheetData>
  <printOptions/>
  <pageMargins left="0.75" right="0.75" top="1" bottom="1" header="0.5" footer="0.5"/>
  <pageSetup horizontalDpi="409" verticalDpi="409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dehning</dc:creator>
  <cp:keywords/>
  <dc:description/>
  <cp:lastModifiedBy>dehning</cp:lastModifiedBy>
  <dcterms:created xsi:type="dcterms:W3CDTF">2005-11-19T14:10:50Z</dcterms:created>
  <dcterms:modified xsi:type="dcterms:W3CDTF">2005-11-28T10:31:52Z</dcterms:modified>
  <cp:category/>
  <cp:version/>
  <cp:contentType/>
  <cp:contentStatus/>
</cp:coreProperties>
</file>