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3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'!$A$1:$AK$50</definedName>
    <definedName name="_xlnm.Print_Area" localSheetId="1">'Tighteners'!$Z$17</definedName>
    <definedName name="Z_1E92D746_8DA4_46FE_A015_5B53E5097C4F_.wvu.PrintArea" localSheetId="1" hidden="1">'Tighteners'!$A$1:$AM$80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'Tighteners'!$Z$17</definedName>
    <definedName name="Z_D1CD6718_E2E1_4B10_85C2_94715777E867_.wvu.PrintArea" localSheetId="1" hidden="1">'Tighteners'!$A$1:$Y$79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<sst xmlns="http://schemas.openxmlformats.org/spreadsheetml/2006/main" count="715" uniqueCount="378">
  <si>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</si>
  <si>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</si>
  <si>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</si>
  <si>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</si>
  <si>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</si>
  <si>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</si>
  <si>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</si>
  <si>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</si>
  <si>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</si>
  <si>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</si>
  <si>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</si>
  <si>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</si>
  <si>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</si>
  <si>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</si>
  <si>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</si>
  <si>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</si>
  <si>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</si>
  <si>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</si>
  <si>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</si>
  <si>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</si>
  <si>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</si>
  <si>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</si>
  <si>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</si>
  <si>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</si>
  <si>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</si>
  <si>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</si>
  <si>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</si>
  <si>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</si>
  <si>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</si>
  <si>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</si>
  <si>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</si>
  <si>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</si>
  <si>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</si>
  <si>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</si>
  <si>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</si>
  <si>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</si>
  <si>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</si>
  <si>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</si>
  <si>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</si>
  <si>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</si>
  <si>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</si>
  <si>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</si>
  <si>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</si>
  <si>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</si>
  <si>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</si>
  <si>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</si>
  <si>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</si>
  <si>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</si>
  <si>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</si>
  <si>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</si>
  <si>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</si>
  <si>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</si>
  <si>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</si>
  <si>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</si>
  <si>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</si>
  <si>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</si>
  <si>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</si>
  <si>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</si>
  <si>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</si>
  <si>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</si>
  <si>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</si>
  <si>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</si>
  <si>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</si>
  <si>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</si>
  <si>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</si>
  <si>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</si>
  <si>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</si>
  <si>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</si>
  <si>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</si>
  <si>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</si>
  <si>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</si>
  <si>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</si>
  <si>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</si>
  <si>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</si>
  <si>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</si>
  <si>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</si>
  <si>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</si>
  <si>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</si>
  <si>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</si>
  <si>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</si>
  <si>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</si>
  <si>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</si>
  <si>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</si>
  <si>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</si>
  <si>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</si>
  <si>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</si>
  <si>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</si>
  <si>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</si>
  <si>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</si>
  <si>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</si>
  <si>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</si>
  <si>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</si>
  <si>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</si>
  <si>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</si>
  <si>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</si>
  <si>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</si>
  <si>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</si>
  <si>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</si>
  <si>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</si>
  <si>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</si>
  <si>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</si>
  <si>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</si>
  <si>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</si>
  <si>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</si>
  <si>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</si>
  <si>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</si>
  <si>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</si>
  <si>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</si>
  <si>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</si>
  <si>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</si>
  <si>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</si>
  <si>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</si>
  <si>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</si>
  <si>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</si>
  <si>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</si>
  <si>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</si>
  <si>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</si>
  <si>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</si>
  <si>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</si>
  <si>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</si>
  <si>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</si>
  <si>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</si>
  <si>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</si>
  <si>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</si>
  <si>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</si>
  <si>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</si>
  <si>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</si>
  <si>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</si>
  <si>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</si>
  <si>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</si>
  <si>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</si>
  <si>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</si>
  <si>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</si>
  <si>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</si>
  <si>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</si>
  <si>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</si>
  <si>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</si>
  <si>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</si>
  <si>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</si>
  <si>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</si>
  <si>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</si>
  <si>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</si>
  <si>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</si>
  <si>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</si>
  <si>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</si>
  <si>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</si>
  <si>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</si>
  <si>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</si>
  <si>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</si>
  <si>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</si>
  <si>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</si>
  <si>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</si>
  <si>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</si>
  <si>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</si>
  <si>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</si>
  <si>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</si>
  <si>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</si>
  <si>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</si>
  <si>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</si>
  <si>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</si>
  <si>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</si>
  <si>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</si>
  <si>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</si>
  <si>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</si>
  <si>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</si>
  <si>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</si>
  <si>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</si>
  <si>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</si>
  <si>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</si>
  <si>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</si>
  <si>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</si>
  <si>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</si>
  <si>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</si>
  <si>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</si>
  <si>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</si>
  <si>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</si>
  <si>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</si>
  <si>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</si>
  <si>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</si>
  <si>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</si>
  <si>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</si>
  <si>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</si>
  <si>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</si>
  <si>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</si>
  <si>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</si>
  <si>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</si>
  <si>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</si>
  <si>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</si>
  <si>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</si>
  <si>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</si>
  <si>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</si>
  <si>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</si>
  <si>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</si>
  <si>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</si>
  <si>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</si>
  <si>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</si>
  <si>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</si>
  <si>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</si>
  <si>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</si>
  <si>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</si>
  <si>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</si>
  <si>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</si>
  <si>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</si>
  <si>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</si>
  <si>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</si>
  <si>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</si>
  <si>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</si>
  <si>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</si>
  <si>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</si>
  <si>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</si>
  <si>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</si>
  <si>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</si>
  <si>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</si>
  <si>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</si>
  <si>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</si>
  <si>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</si>
  <si>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</si>
  <si>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</si>
  <si>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</si>
  <si>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</si>
  <si>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</si>
  <si>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</si>
  <si>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</si>
  <si>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</si>
  <si>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</si>
  <si>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</si>
  <si>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</si>
  <si>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</si>
  <si>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</si>
  <si>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</si>
  <si>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</si>
  <si>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</si>
  <si>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</si>
  <si>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</si>
  <si>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</si>
  <si>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</si>
  <si>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</si>
  <si>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</si>
  <si>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</si>
  <si>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</si>
  <si>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</si>
  <si>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</si>
  <si>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</si>
  <si>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</si>
  <si>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</si>
  <si>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</si>
  <si>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</si>
  <si>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</si>
  <si>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</si>
  <si>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</si>
  <si>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</si>
  <si>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</si>
  <si>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</si>
  <si>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</si>
  <si>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</si>
  <si>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</si>
  <si>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</si>
  <si>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</si>
  <si>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</si>
  <si>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</si>
  <si>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</si>
  <si>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</si>
  <si>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</si>
  <si>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</si>
  <si>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</si>
  <si>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</si>
  <si>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</si>
  <si>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</si>
  <si>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</si>
  <si>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</si>
  <si>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</si>
  <si>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</si>
  <si>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</si>
  <si>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</si>
  <si>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</si>
  <si>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</si>
  <si>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</si>
  <si>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</si>
  <si>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</si>
  <si>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</si>
  <si>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</si>
  <si>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</si>
  <si>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</si>
  <si>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</si>
  <si>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</si>
  <si>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</si>
  <si>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</si>
  <si>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</si>
  <si>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</si>
  <si>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</si>
  <si>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</si>
  <si>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</si>
  <si>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</si>
  <si>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</si>
  <si>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</si>
  <si>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</si>
  <si>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</si>
  <si>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</si>
  <si>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</si>
  <si>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</si>
  <si>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</si>
  <si>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</si>
  <si>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</si>
  <si>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</si>
  <si>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</si>
  <si>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</si>
  <si>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</si>
  <si>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</si>
  <si>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</si>
  <si>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</si>
  <si>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</si>
  <si>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</si>
  <si>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</si>
  <si>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</si>
  <si>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</si>
  <si>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</si>
  <si>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</si>
  <si>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</si>
  <si>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</si>
  <si>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</si>
  <si>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</si>
  <si>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</si>
  <si>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</si>
  <si>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</si>
  <si>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</si>
  <si>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</si>
  <si>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</si>
  <si>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</si>
  <si>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</si>
  <si>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</si>
  <si>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</si>
  <si>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</si>
  <si>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</si>
  <si>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</si>
  <si>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</si>
  <si>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</si>
  <si>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</si>
  <si>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</si>
  <si>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</si>
  <si>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</si>
  <si>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</si>
  <si>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</si>
  <si>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</si>
  <si>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</si>
  <si>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</si>
  <si>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</si>
  <si>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</si>
  <si>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</si>
  <si>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</si>
  <si>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</si>
  <si>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</si>
  <si>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</si>
  <si>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</si>
  <si>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</si>
  <si>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</si>
  <si>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</si>
  <si>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</si>
  <si>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</si>
  <si>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</si>
  <si>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lost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</si>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</sst>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1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3"/>
  <sheetViews>
    <sheetView zoomScale="75" zoomScaleNormal="75" workbookViewId="0" topLeftCell="A1">
      <pane xSplit="1" topLeftCell="S1" activePane="topRight" state="frozen"/>
      <selection pane="topLeft" activeCell="A1" sqref="A1"/>
      <selection pane="topRight" activeCell="AE9" sqref="AE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342</v>
      </c>
      <c r="K1" s="154" t="s">
        <v>337</v>
      </c>
      <c r="L1" s="189" t="s">
        <v>4</v>
      </c>
      <c r="M1" s="33" t="s">
        <v>29</v>
      </c>
      <c r="N1" s="38" t="s">
        <v>123</v>
      </c>
      <c r="O1" s="187" t="s">
        <v>338</v>
      </c>
      <c r="P1" s="33" t="s">
        <v>30</v>
      </c>
      <c r="Q1" s="156" t="s">
        <v>339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361</v>
      </c>
      <c r="AA1" s="216" t="s">
        <v>363</v>
      </c>
      <c r="AB1" s="166" t="s">
        <v>117</v>
      </c>
      <c r="AC1" s="217" t="s">
        <v>370</v>
      </c>
      <c r="AD1" s="166" t="s">
        <v>364</v>
      </c>
      <c r="AE1" s="166" t="s">
        <v>262</v>
      </c>
      <c r="AF1" s="165" t="s">
        <v>362</v>
      </c>
      <c r="AG1" s="209" t="s">
        <v>345</v>
      </c>
      <c r="AH1" s="209" t="s">
        <v>360</v>
      </c>
    </row>
    <row r="2" spans="1:34" ht="12.75">
      <c r="A2" s="41" t="s">
        <v>352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369</v>
      </c>
      <c r="AA2" s="52"/>
      <c r="AB2" s="53"/>
      <c r="AC2" s="220" t="s">
        <v>368</v>
      </c>
      <c r="AD2" s="53" t="s">
        <v>41</v>
      </c>
      <c r="AE2" s="220" t="s">
        <v>368</v>
      </c>
      <c r="AF2" s="88"/>
      <c r="AG2" s="88"/>
      <c r="AH2" s="88"/>
    </row>
    <row r="3" spans="1:34" ht="12.75">
      <c r="A3" s="170" t="s">
        <v>330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223" t="s">
        <v>371</v>
      </c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315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3781</v>
      </c>
      <c r="AB6" s="147">
        <f>Y6-K6</f>
        <v>-532</v>
      </c>
      <c r="AC6" s="91">
        <v>0</v>
      </c>
      <c r="AD6" s="147">
        <f>AC6+AB6</f>
        <v>-532</v>
      </c>
      <c r="AE6" s="202">
        <f>7+1</f>
        <v>8</v>
      </c>
      <c r="AF6" s="173">
        <f>Y6/D6+AE6</f>
        <v>3781</v>
      </c>
      <c r="AG6" s="88">
        <f>J6-(AA6*D6)</f>
        <v>524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202">
        <f>208+1+1</f>
        <v>210</v>
      </c>
      <c r="AF7" s="173">
        <f>Y7/D7+AE7</f>
        <v>210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321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Z8+AC8+AE8</f>
        <v>4029</v>
      </c>
      <c r="AB8" s="147">
        <f>Y8-K8</f>
        <v>-487</v>
      </c>
      <c r="AC8" s="91">
        <v>0</v>
      </c>
      <c r="AD8" s="147">
        <f>AC8+AB8</f>
        <v>-487</v>
      </c>
      <c r="AE8" s="202">
        <f>207+3+1</f>
        <v>211</v>
      </c>
      <c r="AF8" s="173">
        <f>Y8/D8+AE8</f>
        <v>4029</v>
      </c>
      <c r="AG8" s="173">
        <f t="shared" si="3"/>
        <v>661</v>
      </c>
      <c r="AH8" s="173" t="s">
        <v>350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318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Z9+AC9+AE9</f>
        <v>4710</v>
      </c>
      <c r="AB9" s="147">
        <f>Y9-K9</f>
        <v>-3284</v>
      </c>
      <c r="AC9" s="91">
        <f>1389+405</f>
        <v>1794</v>
      </c>
      <c r="AD9" s="147">
        <f>AC9+AB9</f>
        <v>-1490</v>
      </c>
      <c r="AE9" s="91">
        <f>AC9/D9</f>
        <v>897</v>
      </c>
      <c r="AF9" s="173">
        <f>Y9/D9+AE9</f>
        <v>3560</v>
      </c>
      <c r="AG9" s="173">
        <f t="shared" si="3"/>
        <v>-810</v>
      </c>
      <c r="AH9" s="173" t="s">
        <v>351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/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306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306</v>
      </c>
      <c r="X11" s="163">
        <v>0</v>
      </c>
      <c r="Y11" s="162">
        <f>V11+W11+X11</f>
        <v>207126</v>
      </c>
      <c r="Z11" s="162">
        <v>207000</v>
      </c>
      <c r="AA11" s="162">
        <f>Z11+AC11+AE11</f>
        <v>207038.73770491802</v>
      </c>
      <c r="AB11" s="147">
        <f>Y11-K11</f>
        <v>-55479</v>
      </c>
      <c r="AC11" s="91">
        <v>0</v>
      </c>
      <c r="AD11" s="147">
        <f>AC11+AB11</f>
        <v>-55479</v>
      </c>
      <c r="AE11" s="202">
        <f>2363/D11</f>
        <v>38.73770491803279</v>
      </c>
      <c r="AF11" s="173">
        <f t="shared" si="4"/>
        <v>3434.245901639344</v>
      </c>
      <c r="AG11" s="173">
        <f t="shared" si="3"/>
        <v>-12366758</v>
      </c>
      <c r="AH11" s="173"/>
    </row>
    <row r="12" spans="1:37" s="15" customFormat="1" ht="12.75">
      <c r="A12" s="82" t="s">
        <v>343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312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372</v>
      </c>
      <c r="X13" s="162">
        <v>1830</v>
      </c>
      <c r="Y13" s="162">
        <f>V13+W13+X13</f>
        <v>357575</v>
      </c>
      <c r="Z13" s="162">
        <v>10604</v>
      </c>
      <c r="AA13" s="162">
        <f>Z13+AC13+AE13</f>
        <v>60786.73224043716</v>
      </c>
      <c r="AB13" s="147">
        <f>Y13-K13</f>
        <v>-430240</v>
      </c>
      <c r="AC13" s="91">
        <v>49910</v>
      </c>
      <c r="AD13" s="147">
        <f>AC13+AB13</f>
        <v>-380330</v>
      </c>
      <c r="AE13" s="91">
        <f>AC13/D13</f>
        <v>272.73224043715845</v>
      </c>
      <c r="AF13" s="173">
        <f t="shared" si="4"/>
        <v>2226.6939890710382</v>
      </c>
      <c r="AG13" s="173">
        <f t="shared" si="3"/>
        <v>-10332692</v>
      </c>
      <c r="AH13" s="173" t="s">
        <v>351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/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313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Z16+AC16+AE16</f>
        <v>10604</v>
      </c>
      <c r="AB16" s="147">
        <f>Y16-K16</f>
        <v>-15205</v>
      </c>
      <c r="AC16" s="91">
        <v>0</v>
      </c>
      <c r="AD16" s="147">
        <f>AC16+AB16</f>
        <v>-15205</v>
      </c>
      <c r="AE16" s="202"/>
      <c r="AF16" s="173">
        <f t="shared" si="4"/>
        <v>1770.8333333333333</v>
      </c>
      <c r="AG16" s="173">
        <f t="shared" si="3"/>
        <v>-37794</v>
      </c>
      <c r="AH16" s="173" t="s">
        <v>351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309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Z17+AC17+AE17</f>
        <v>4438</v>
      </c>
      <c r="AB17" s="147">
        <f>Y17-K17</f>
        <v>127</v>
      </c>
      <c r="AC17" s="147"/>
      <c r="AD17" s="147"/>
      <c r="AE17" s="202">
        <f>4+3+2</f>
        <v>9</v>
      </c>
      <c r="AF17" s="167">
        <f t="shared" si="4"/>
        <v>4441</v>
      </c>
      <c r="AG17" s="167">
        <f t="shared" si="3"/>
        <v>252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310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Z18+AC18+AE18</f>
        <v>3590</v>
      </c>
      <c r="AB18" s="147">
        <f>Y18-K18</f>
        <v>-713</v>
      </c>
      <c r="AC18" s="91">
        <v>0</v>
      </c>
      <c r="AD18" s="147">
        <f>AC18+AB18</f>
        <v>-713</v>
      </c>
      <c r="AE18" s="202"/>
      <c r="AF18" s="173">
        <f t="shared" si="4"/>
        <v>3592</v>
      </c>
      <c r="AG18" s="173">
        <f t="shared" si="3"/>
        <v>715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Z20+AC20+AE20</f>
        <v>2503</v>
      </c>
      <c r="AB20" s="198">
        <f>Y20-K20</f>
        <v>-4543</v>
      </c>
      <c r="AC20" s="91">
        <v>0</v>
      </c>
      <c r="AD20" s="147">
        <f>AC20+AB20</f>
        <v>-4543</v>
      </c>
      <c r="AE20" s="199">
        <f>AC20/D20</f>
        <v>0</v>
      </c>
      <c r="AF20" s="179">
        <v>2611</v>
      </c>
      <c r="AG20" s="179">
        <f>J20-(AA20*D20)</f>
        <v>4014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Z21+AC21+AE21</f>
        <v>5537</v>
      </c>
      <c r="AB21" s="198">
        <f>Y21-K21</f>
        <v>-5996</v>
      </c>
      <c r="AC21" s="91">
        <v>0</v>
      </c>
      <c r="AD21" s="147">
        <f>AC21+AB21</f>
        <v>-5996</v>
      </c>
      <c r="AE21" s="199">
        <f>AC21/D21</f>
        <v>0</v>
      </c>
      <c r="AF21" s="179">
        <v>3445</v>
      </c>
      <c r="AG21" s="179">
        <f>J21-(AA21*D21)</f>
        <v>-4108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/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373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/>
      <c r="AE25" s="91">
        <v>0</v>
      </c>
      <c r="AF25" s="88">
        <f>Y25/D25+AE25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Z27+AC27+AE27</f>
        <v>3780</v>
      </c>
      <c r="AB27" s="147">
        <f aca="true" t="shared" si="13" ref="AB27:AB32">Y27-K27</f>
        <v>-521</v>
      </c>
      <c r="AC27" s="91"/>
      <c r="AD27" s="91"/>
      <c r="AE27" s="91">
        <f aca="true" t="shared" si="14" ref="AE27:AE32">AC27/D27</f>
        <v>0</v>
      </c>
      <c r="AF27" s="167">
        <f aca="true" t="shared" si="15" ref="AF27:AF32">Y27/D27</f>
        <v>3784</v>
      </c>
      <c r="AG27" s="167">
        <f aca="true" t="shared" si="16" ref="AG27:AG32">J27-(AA27*D27)</f>
        <v>525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311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147">
        <f>AC28+AB28</f>
        <v>2941</v>
      </c>
      <c r="AE28" s="91">
        <f>69/D28</f>
        <v>34.5</v>
      </c>
      <c r="AF28" s="167">
        <f>Y28/D28+AE28</f>
        <v>5810</v>
      </c>
      <c r="AG28" s="167">
        <f t="shared" si="16"/>
        <v>-585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>
        <f t="shared" si="14"/>
        <v>0</v>
      </c>
      <c r="AF29" s="167">
        <f t="shared" si="15"/>
        <v>4152.5</v>
      </c>
      <c r="AG29" s="167">
        <f t="shared" si="16"/>
        <v>-7220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>
        <f t="shared" si="14"/>
        <v>0</v>
      </c>
      <c r="AF30" s="167">
        <f t="shared" si="15"/>
        <v>4101.5</v>
      </c>
      <c r="AG30" s="167">
        <f t="shared" si="16"/>
        <v>-42460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314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>
        <f t="shared" si="14"/>
        <v>0</v>
      </c>
      <c r="AF31" s="167">
        <f t="shared" si="15"/>
        <v>4063.3333333333335</v>
      </c>
      <c r="AG31" s="167">
        <f t="shared" si="16"/>
        <v>-1454580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>
        <f t="shared" si="14"/>
        <v>0</v>
      </c>
      <c r="AF32" s="179">
        <f t="shared" si="15"/>
        <v>7606.666666666667</v>
      </c>
      <c r="AG32" s="167">
        <f t="shared" si="16"/>
        <v>-245460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316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Z36+AC36+AE36</f>
        <v>4133</v>
      </c>
      <c r="AB36" s="147">
        <f>Y36-K36</f>
        <v>-215</v>
      </c>
      <c r="AC36" s="147"/>
      <c r="AD36" s="147"/>
      <c r="AE36" s="202">
        <f>43+1</f>
        <v>44</v>
      </c>
      <c r="AF36" s="167">
        <f>Y36/D36</f>
        <v>4090</v>
      </c>
      <c r="AG36" s="167">
        <f>J36-(AA36*D36)</f>
        <v>557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202">
        <v>14</v>
      </c>
      <c r="AF37" s="167">
        <f aca="true" t="shared" si="28" ref="AF37:AF50">Y37/D37</f>
        <v>4092</v>
      </c>
      <c r="AG37" s="167">
        <f aca="true" t="shared" si="29" ref="AG37:AG51">J37-(AA37*D37)</f>
        <v>596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322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147">
        <f>AC38+AB38</f>
        <v>-4631</v>
      </c>
      <c r="AE38" s="147">
        <v>0</v>
      </c>
      <c r="AF38" s="195">
        <f>Y38/D38+AE21</f>
        <v>2761.3333333333335</v>
      </c>
      <c r="AG38" s="195">
        <f t="shared" si="29"/>
        <v>-44280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147">
        <f>AC39+AB39</f>
        <v>221</v>
      </c>
      <c r="AE39" s="91">
        <f>AC39/D39</f>
        <v>600</v>
      </c>
      <c r="AF39" s="195">
        <f t="shared" si="28"/>
        <v>3778.6666666666665</v>
      </c>
      <c r="AG39" s="195">
        <f t="shared" si="29"/>
        <v>-21720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95">
        <f t="shared" si="28"/>
        <v>4000</v>
      </c>
      <c r="AG40" s="195">
        <f t="shared" si="29"/>
        <v>-115860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67">
        <f t="shared" si="28"/>
        <v>4768.666666666667</v>
      </c>
      <c r="AG41" s="167">
        <f t="shared" si="29"/>
        <v>-21930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67">
        <f t="shared" si="28"/>
        <v>2100</v>
      </c>
      <c r="AG42" s="167">
        <f t="shared" si="29"/>
        <v>3170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320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67">
        <f t="shared" si="28"/>
        <v>4102</v>
      </c>
      <c r="AG43" s="167">
        <f t="shared" si="29"/>
        <v>-7020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317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67">
        <f t="shared" si="28"/>
        <v>4102</v>
      </c>
      <c r="AG44" s="167">
        <f t="shared" si="29"/>
        <v>590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317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67">
        <f t="shared" si="28"/>
        <v>4102</v>
      </c>
      <c r="AG45" s="167">
        <f t="shared" si="29"/>
        <v>590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317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67">
        <f t="shared" si="28"/>
        <v>4102</v>
      </c>
      <c r="AG46" s="167">
        <f t="shared" si="29"/>
        <v>590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67">
        <f t="shared" si="28"/>
        <v>5333.333333333334</v>
      </c>
      <c r="AG47" s="167">
        <f t="shared" si="29"/>
        <v>583.5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325</v>
      </c>
      <c r="X48" s="162">
        <v>140</v>
      </c>
      <c r="Y48" s="162">
        <f t="shared" si="26"/>
        <v>331</v>
      </c>
      <c r="Z48" s="162" t="s">
        <v>376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147"/>
      <c r="AF48" s="88">
        <f t="shared" si="28"/>
        <v>3310</v>
      </c>
      <c r="AG48" s="88" t="e">
        <f t="shared" si="29"/>
        <v>#VALUE!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317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67">
        <f t="shared" si="28"/>
        <v>4100</v>
      </c>
      <c r="AG49" s="167">
        <f t="shared" si="29"/>
        <v>590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317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67">
        <f t="shared" si="28"/>
        <v>4100</v>
      </c>
      <c r="AG50" s="167">
        <f t="shared" si="29"/>
        <v>590</v>
      </c>
      <c r="AH50" s="167"/>
    </row>
    <row r="51" spans="1:41" ht="12.75">
      <c r="A51" s="221" t="s">
        <v>348</v>
      </c>
      <c r="B51" s="43" t="s">
        <v>349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375</v>
      </c>
      <c r="X51" s="162"/>
      <c r="Y51" s="162"/>
      <c r="Z51" s="162"/>
      <c r="AA51" s="162"/>
      <c r="AB51" s="147"/>
      <c r="AC51" s="147"/>
      <c r="AD51" s="147"/>
      <c r="AE51" s="147">
        <v>0</v>
      </c>
      <c r="AF51" s="167"/>
      <c r="AG51" s="167">
        <f t="shared" si="29"/>
        <v>234.5</v>
      </c>
      <c r="AH51" s="167"/>
      <c r="AO51" t="s">
        <v>274</v>
      </c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342</v>
      </c>
      <c r="K57" s="154" t="s">
        <v>337</v>
      </c>
      <c r="L57" s="189" t="s">
        <v>4</v>
      </c>
      <c r="M57" s="33" t="s">
        <v>29</v>
      </c>
      <c r="N57" s="38" t="s">
        <v>123</v>
      </c>
      <c r="O57" s="187" t="s">
        <v>338</v>
      </c>
      <c r="P57" s="33" t="s">
        <v>30</v>
      </c>
      <c r="Q57" s="156" t="s">
        <v>339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361</v>
      </c>
      <c r="AA57" s="216" t="s">
        <v>363</v>
      </c>
      <c r="AB57" s="166" t="s">
        <v>377</v>
      </c>
      <c r="AC57" s="166" t="s">
        <v>374</v>
      </c>
      <c r="AD57" s="166" t="s">
        <v>364</v>
      </c>
      <c r="AE57" s="166" t="s">
        <v>262</v>
      </c>
      <c r="AF57" s="165" t="s">
        <v>365</v>
      </c>
      <c r="AG57" s="209" t="s">
        <v>345</v>
      </c>
      <c r="AH57" s="209" t="s">
        <v>360</v>
      </c>
      <c r="AI57" s="218" t="s">
        <v>340</v>
      </c>
      <c r="AJ57" s="190" t="s">
        <v>307</v>
      </c>
      <c r="AK57" s="190" t="s">
        <v>341</v>
      </c>
      <c r="AL57" s="218" t="s">
        <v>367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371</v>
      </c>
      <c r="AC58" s="4"/>
      <c r="AD58" s="4"/>
      <c r="AE58" s="4"/>
      <c r="AF58" s="21"/>
      <c r="AG58" s="21"/>
      <c r="AH58" s="21"/>
      <c r="AI58" s="219" t="s">
        <v>366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326</v>
      </c>
      <c r="X60" s="162">
        <v>2</v>
      </c>
      <c r="Y60" s="162">
        <f>V60+W60+X60</f>
        <v>2004</v>
      </c>
      <c r="Z60" s="162">
        <v>800</v>
      </c>
      <c r="AA60" s="162">
        <f>AE60+AF60</f>
        <v>2933</v>
      </c>
      <c r="AB60" s="202">
        <f>(3+2)/D60</f>
        <v>5</v>
      </c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32" ref="AG60:AG67">J60-(AA60*D60)</f>
        <v>937</v>
      </c>
      <c r="AH60" s="96"/>
      <c r="AI60" s="176" t="s">
        <v>263</v>
      </c>
      <c r="AJ60" s="205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327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32"/>
        <v>3430</v>
      </c>
      <c r="AH61" s="96"/>
      <c r="AI61" s="176" t="s">
        <v>273</v>
      </c>
      <c r="AJ61" s="205">
        <f>AF61+AI61+550</f>
        <v>3202</v>
      </c>
      <c r="AK61" s="172">
        <f>AJ61-4305</f>
        <v>-1103</v>
      </c>
    </row>
    <row r="62" spans="1:37" s="15" customFormat="1" ht="12.75">
      <c r="A62" s="99" t="s">
        <v>347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88"/>
      <c r="AG62" s="88"/>
      <c r="AH62" s="88"/>
      <c r="AI62" s="89" t="s">
        <v>263</v>
      </c>
      <c r="AJ62" s="214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328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32"/>
        <v>978</v>
      </c>
      <c r="AH63" s="96"/>
      <c r="AI63" s="176" t="s">
        <v>263</v>
      </c>
      <c r="AJ63" s="205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327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2469.5</v>
      </c>
      <c r="AB64" s="224">
        <f>(85+5)/D64</f>
        <v>45</v>
      </c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32"/>
        <v>2801</v>
      </c>
      <c r="AH64" s="96"/>
      <c r="AI64" s="176" t="s">
        <v>273</v>
      </c>
      <c r="AJ64" s="205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319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327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32"/>
        <v>3141</v>
      </c>
      <c r="AH66" s="96"/>
      <c r="AI66" s="176" t="s">
        <v>273</v>
      </c>
      <c r="AJ66" s="205">
        <f>AF66+AI66+550</f>
        <v>3202</v>
      </c>
      <c r="AK66" s="172">
        <f>AJ66-4305</f>
        <v>-1103</v>
      </c>
    </row>
    <row r="67" spans="1:37" ht="12.75">
      <c r="A67" s="109" t="s">
        <v>344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329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D67" s="172">
        <f>AE67-AF67+500</f>
        <v>-1330.6666666666667</v>
      </c>
      <c r="AE67" s="172">
        <f>AB67/D67</f>
        <v>71.33333333333333</v>
      </c>
      <c r="AF67" s="96">
        <f>Y67/D67</f>
        <v>1902</v>
      </c>
      <c r="AG67" s="88">
        <f t="shared" si="32"/>
        <v>6845</v>
      </c>
      <c r="AH67" s="96"/>
      <c r="AI67" s="177" t="s">
        <v>263</v>
      </c>
      <c r="AJ67" s="205">
        <f>AF67+AI67+550</f>
        <v>2967</v>
      </c>
      <c r="AK67" s="172">
        <f>AJ67-4305</f>
        <v>-1338</v>
      </c>
    </row>
    <row r="68" spans="1:37" s="15" customFormat="1" ht="12.75">
      <c r="A68" s="210" t="s">
        <v>346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91"/>
      <c r="AE68" s="91"/>
      <c r="AF68" s="88"/>
      <c r="AG68" s="88"/>
      <c r="AH68" s="88"/>
      <c r="AI68" s="112" t="s">
        <v>263</v>
      </c>
      <c r="AJ68" s="214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6" sqref="K26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8.140625" style="28" customWidth="1"/>
    <col min="9" max="9" width="11.28125" style="5" customWidth="1"/>
    <col min="10" max="10" width="12.28125" style="7" customWidth="1"/>
    <col min="11" max="11" width="12.28125" style="6" customWidth="1"/>
    <col min="12" max="12" width="13.8515625" style="4" customWidth="1"/>
    <col min="13" max="13" width="10.57421875" style="17" customWidth="1"/>
    <col min="14" max="14" width="10.57421875" style="4" customWidth="1"/>
    <col min="15" max="15" width="11.28125" style="23" customWidth="1"/>
    <col min="16" max="17" width="10.57421875" style="31" customWidth="1"/>
    <col min="18" max="20" width="10.57421875" style="13" customWidth="1"/>
    <col min="21" max="22" width="10.7109375" style="23" customWidth="1"/>
    <col min="23" max="23" width="10.57421875" style="4" customWidth="1"/>
    <col min="24" max="24" width="10.57421875" style="21" customWidth="1"/>
    <col min="25" max="25" width="24.421875" style="0" customWidth="1"/>
    <col min="26" max="26" width="86.00390625" style="2" customWidth="1"/>
  </cols>
  <sheetData>
    <row r="1" spans="1:52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/>
      <c r="H1"/>
      <c r="I1" t="s">
        <v>287</v>
      </c>
      <c r="J1" t="s">
        <v>287</v>
      </c>
      <c r="K1"/>
      <c r="L1" t="s">
        <v>294</v>
      </c>
      <c r="M1" t="s">
        <v>308</v>
      </c>
      <c r="N1" t="s">
        <v>308</v>
      </c>
      <c r="O1"/>
      <c r="P1"/>
      <c r="Q1"/>
      <c r="R1"/>
      <c r="S1"/>
      <c r="T1"/>
      <c r="U1"/>
      <c r="V1"/>
      <c r="W1"/>
      <c r="X1"/>
      <c r="Y1"/>
      <c r="Z1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12.75">
      <c r="A2"/>
      <c r="B2"/>
      <c r="C2"/>
      <c r="D2" s="181" t="s">
        <v>128</v>
      </c>
      <c r="E2" s="143" t="s">
        <v>136</v>
      </c>
      <c r="F2" s="143"/>
      <c r="G2" s="143"/>
      <c r="H2"/>
      <c r="I2" s="181" t="s">
        <v>128</v>
      </c>
      <c r="J2" s="143" t="s">
        <v>136</v>
      </c>
      <c r="K2" t="s">
        <v>134</v>
      </c>
      <c r="L2"/>
      <c r="M2" s="181" t="s">
        <v>128</v>
      </c>
      <c r="N2" s="143" t="s">
        <v>136</v>
      </c>
      <c r="O2"/>
      <c r="P2"/>
      <c r="Q2"/>
      <c r="R2"/>
      <c r="S2"/>
      <c r="T2"/>
      <c r="U2"/>
      <c r="V2"/>
      <c r="W2"/>
      <c r="X2"/>
      <c r="Z2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172" ht="12.75">
      <c r="A3"/>
      <c r="B3"/>
      <c r="C3"/>
      <c r="D3" t="s">
        <v>295</v>
      </c>
      <c r="E3"/>
      <c r="F3"/>
      <c r="G3"/>
      <c r="H3"/>
      <c r="I3" t="s">
        <v>296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Z3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</row>
    <row r="4" spans="1:172" ht="12.75">
      <c r="A4"/>
      <c r="B4" t="s">
        <v>285</v>
      </c>
      <c r="C4"/>
      <c r="D4" s="183"/>
      <c r="E4" s="183"/>
      <c r="F4" s="9"/>
      <c r="G4" s="9"/>
      <c r="H4" s="1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Z4"/>
      <c r="AA4" s="18"/>
      <c r="AB4" s="1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</row>
    <row r="5" spans="1:172" s="10" customFormat="1" ht="12.75">
      <c r="A5"/>
      <c r="B5"/>
      <c r="C5"/>
      <c r="D5" s="183"/>
      <c r="E5" s="183"/>
      <c r="F5" s="9"/>
      <c r="G5" s="9"/>
      <c r="H5" s="1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8"/>
      <c r="AB5" s="16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</row>
    <row r="6" spans="1:172" ht="12.75">
      <c r="A6"/>
      <c r="B6"/>
      <c r="C6"/>
      <c r="D6" s="183"/>
      <c r="E6" s="183"/>
      <c r="F6" s="9"/>
      <c r="G6" s="9"/>
      <c r="H6" s="1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Z6"/>
      <c r="AA6" s="18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</row>
    <row r="7" spans="1:172" ht="12.75">
      <c r="A7"/>
      <c r="B7"/>
      <c r="C7"/>
      <c r="D7" s="183"/>
      <c r="E7" s="183"/>
      <c r="F7" s="9"/>
      <c r="G7" s="9"/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/>
      <c r="AA7" s="1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</row>
    <row r="8" spans="1:172" ht="12.75">
      <c r="A8"/>
      <c r="B8"/>
      <c r="C8"/>
      <c r="D8" s="183"/>
      <c r="E8" s="183"/>
      <c r="F8" s="9"/>
      <c r="G8" s="9"/>
      <c r="H8" s="1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Z8"/>
      <c r="AA8" s="1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</row>
    <row r="9" spans="1:27" s="15" customFormat="1" ht="12.75">
      <c r="A9"/>
      <c r="B9"/>
      <c r="C9"/>
      <c r="D9" s="183"/>
      <c r="E9" s="183"/>
      <c r="F9" s="9"/>
      <c r="G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 s="18"/>
    </row>
    <row r="10" spans="1:172" ht="12.75">
      <c r="A10"/>
      <c r="B10"/>
      <c r="C10"/>
      <c r="D10" s="183"/>
      <c r="E10" s="183"/>
      <c r="F10" s="9"/>
      <c r="G10" s="9"/>
      <c r="H10" s="1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Z10"/>
      <c r="AA10" s="1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</row>
    <row r="11" spans="1:172" ht="12.75">
      <c r="A11"/>
      <c r="B11"/>
      <c r="C11"/>
      <c r="D11" s="183"/>
      <c r="E11" s="183"/>
      <c r="F11" s="9"/>
      <c r="G11" s="9"/>
      <c r="H11" s="1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Z11"/>
      <c r="AA11" s="1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</row>
    <row r="12" spans="1:172" ht="12.75">
      <c r="A12"/>
      <c r="B12"/>
      <c r="C12"/>
      <c r="D12" s="183">
        <v>2200</v>
      </c>
      <c r="E12" s="183">
        <v>0</v>
      </c>
      <c r="F12" s="9"/>
      <c r="G12" s="9"/>
      <c r="H12" s="15"/>
      <c r="I12">
        <v>2200</v>
      </c>
      <c r="J12">
        <v>0</v>
      </c>
      <c r="K12" t="s">
        <v>91</v>
      </c>
      <c r="L12"/>
      <c r="M12"/>
      <c r="N12"/>
      <c r="O12"/>
      <c r="P12"/>
      <c r="Q12"/>
      <c r="R12"/>
      <c r="S12"/>
      <c r="T12"/>
      <c r="U12"/>
      <c r="V12"/>
      <c r="W12"/>
      <c r="X12"/>
      <c r="Z12"/>
      <c r="AA12" s="1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</row>
    <row r="13" spans="1:172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Z13"/>
      <c r="AA13" s="1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pans="1:172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Z14"/>
      <c r="AA14" s="1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</row>
    <row r="15" spans="1:172" ht="12.75">
      <c r="A15"/>
      <c r="B15">
        <v>11</v>
      </c>
      <c r="C15" s="15">
        <v>13.03</v>
      </c>
      <c r="D15" s="15">
        <v>278</v>
      </c>
      <c r="E15" s="15">
        <v>825</v>
      </c>
      <c r="F15" s="15">
        <v>278</v>
      </c>
      <c r="G15" s="15">
        <v>825</v>
      </c>
      <c r="H15" s="15"/>
      <c r="I15" s="15">
        <v>278</v>
      </c>
      <c r="J15" s="15">
        <v>825</v>
      </c>
      <c r="K15" t="s">
        <v>24</v>
      </c>
      <c r="L15"/>
      <c r="M15"/>
      <c r="N15"/>
      <c r="O15"/>
      <c r="P15"/>
      <c r="Q15"/>
      <c r="R15"/>
      <c r="S15"/>
      <c r="T15"/>
      <c r="U15"/>
      <c r="V15"/>
      <c r="W15"/>
      <c r="X15"/>
      <c r="Z15"/>
      <c r="AA15" s="1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  <row r="16" spans="1:172" ht="12.75">
      <c r="A16"/>
      <c r="B16">
        <v>12</v>
      </c>
      <c r="C16">
        <v>24.03</v>
      </c>
      <c r="D16">
        <v>3279</v>
      </c>
      <c r="E16">
        <v>676</v>
      </c>
      <c r="F16">
        <v>3279</v>
      </c>
      <c r="G16">
        <v>676</v>
      </c>
      <c r="H16"/>
      <c r="I16">
        <v>2995</v>
      </c>
      <c r="J16">
        <v>676</v>
      </c>
      <c r="K16" t="s">
        <v>24</v>
      </c>
      <c r="L16">
        <v>30.03</v>
      </c>
      <c r="M16"/>
      <c r="N16"/>
      <c r="O16"/>
      <c r="P16"/>
      <c r="Q16"/>
      <c r="R16"/>
      <c r="S16"/>
      <c r="T16"/>
      <c r="U16"/>
      <c r="V16"/>
      <c r="W16"/>
      <c r="X16"/>
      <c r="Z16"/>
      <c r="AA16" s="1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</row>
    <row r="17" spans="1:172" ht="12.75">
      <c r="A17"/>
      <c r="B17">
        <v>13</v>
      </c>
      <c r="C17" s="225">
        <v>31.03</v>
      </c>
      <c r="D17">
        <v>0</v>
      </c>
      <c r="E17">
        <v>0</v>
      </c>
      <c r="F17" s="225">
        <v>2995</v>
      </c>
      <c r="G17" s="225">
        <v>1018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Z17"/>
      <c r="AA17" s="1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</row>
    <row r="18" spans="1:172" ht="12.75">
      <c r="A18"/>
      <c r="B18">
        <v>14</v>
      </c>
      <c r="C18"/>
      <c r="D18">
        <v>0</v>
      </c>
      <c r="E18">
        <v>0</v>
      </c>
      <c r="F18">
        <v>0</v>
      </c>
      <c r="G18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Z18"/>
      <c r="AA18" s="1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</row>
    <row r="19" spans="1:172" ht="12.75">
      <c r="A19"/>
      <c r="B19">
        <v>15</v>
      </c>
      <c r="C19">
        <v>11.04</v>
      </c>
      <c r="D19">
        <v>2000</v>
      </c>
      <c r="E19">
        <v>1144</v>
      </c>
      <c r="F19">
        <v>2000</v>
      </c>
      <c r="G19">
        <v>1144</v>
      </c>
      <c r="H19"/>
      <c r="I19">
        <v>2000</v>
      </c>
      <c r="J19">
        <v>1144</v>
      </c>
      <c r="K19" t="s">
        <v>24</v>
      </c>
      <c r="L19">
        <v>19.04</v>
      </c>
      <c r="M19"/>
      <c r="N19"/>
      <c r="O19"/>
      <c r="P19"/>
      <c r="Q19"/>
      <c r="R19"/>
      <c r="S19"/>
      <c r="T19"/>
      <c r="U19"/>
      <c r="V19"/>
      <c r="W19"/>
      <c r="X19"/>
      <c r="Z19"/>
      <c r="AA19" s="1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</row>
    <row r="20" spans="1:172" ht="12.75">
      <c r="A20"/>
      <c r="B20">
        <v>16</v>
      </c>
      <c r="C20">
        <v>18.04</v>
      </c>
      <c r="D20">
        <v>3000</v>
      </c>
      <c r="E20">
        <v>558</v>
      </c>
      <c r="F20">
        <v>3000</v>
      </c>
      <c r="G20">
        <v>558</v>
      </c>
      <c r="H20"/>
      <c r="I20">
        <v>3250</v>
      </c>
      <c r="J20">
        <v>558</v>
      </c>
      <c r="K20" t="s">
        <v>24</v>
      </c>
      <c r="L20"/>
      <c r="M20"/>
      <c r="N20"/>
      <c r="O20"/>
      <c r="P20"/>
      <c r="Q20"/>
      <c r="R20"/>
      <c r="S20"/>
      <c r="T20"/>
      <c r="U20"/>
      <c r="V20"/>
      <c r="W20"/>
      <c r="X20"/>
      <c r="Z20"/>
      <c r="AA20" s="1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</row>
    <row r="21" spans="1:27" s="15" customFormat="1" ht="12.75">
      <c r="A21"/>
      <c r="B21">
        <v>17</v>
      </c>
      <c r="C21">
        <v>28.04</v>
      </c>
      <c r="D21">
        <v>1439</v>
      </c>
      <c r="E21">
        <v>2270</v>
      </c>
      <c r="F21">
        <v>1439</v>
      </c>
      <c r="G21">
        <v>2270</v>
      </c>
      <c r="H21"/>
      <c r="I21">
        <v>1439</v>
      </c>
      <c r="J21">
        <v>2520</v>
      </c>
      <c r="K21" t="s">
        <v>24</v>
      </c>
      <c r="L21">
        <v>5.06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8"/>
    </row>
    <row r="22" spans="1:172" ht="12.75">
      <c r="A22"/>
      <c r="B22">
        <v>23</v>
      </c>
      <c r="C22" s="182" t="s">
        <v>300</v>
      </c>
      <c r="D22" s="142">
        <f>SUM(D12:D21)</f>
        <v>12196</v>
      </c>
      <c r="E22" s="142">
        <f>SUM(E12:E21)</f>
        <v>5473</v>
      </c>
      <c r="F22" s="142"/>
      <c r="G22" s="142">
        <f>SUM(G12:G21)</f>
        <v>6491</v>
      </c>
      <c r="H22"/>
      <c r="I22" s="146">
        <f>SUM(I12:I21)</f>
        <v>12162</v>
      </c>
      <c r="J22" s="146">
        <f>SUM(J12:J21)</f>
        <v>5723</v>
      </c>
      <c r="K22" s="146" t="s">
        <v>24</v>
      </c>
      <c r="L22"/>
      <c r="M22"/>
      <c r="N22"/>
      <c r="O22"/>
      <c r="P22"/>
      <c r="Q22"/>
      <c r="R22"/>
      <c r="S22"/>
      <c r="T22"/>
      <c r="U22"/>
      <c r="V22"/>
      <c r="W22"/>
      <c r="X22"/>
      <c r="Z22"/>
      <c r="AA22" s="1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</row>
    <row r="23" spans="1:172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Z23"/>
      <c r="AA23" s="1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</row>
    <row r="24" spans="1:172" ht="12.75">
      <c r="A24"/>
      <c r="B24"/>
      <c r="C24" s="159" t="s">
        <v>291</v>
      </c>
      <c r="D24" s="15"/>
      <c r="E24" s="15"/>
      <c r="F24" s="15"/>
      <c r="G24" s="15"/>
      <c r="H24" s="15"/>
      <c r="I24" s="15">
        <v>15233</v>
      </c>
      <c r="J24" s="15">
        <v>7747</v>
      </c>
      <c r="K24" t="s">
        <v>24</v>
      </c>
      <c r="L24" t="s">
        <v>298</v>
      </c>
      <c r="M24"/>
      <c r="N24"/>
      <c r="O24"/>
      <c r="P24"/>
      <c r="Q24"/>
      <c r="R24"/>
      <c r="S24"/>
      <c r="T24"/>
      <c r="U24"/>
      <c r="V24"/>
      <c r="W24"/>
      <c r="X24"/>
      <c r="Z24"/>
      <c r="AA24" s="1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</row>
    <row r="25" spans="1:172" s="10" customFormat="1" ht="12.75">
      <c r="A25"/>
      <c r="B25"/>
      <c r="C25" s="15"/>
      <c r="D25" s="15"/>
      <c r="E25" s="15"/>
      <c r="F25" s="15"/>
      <c r="G25" s="15"/>
      <c r="H25" s="15"/>
      <c r="I25" s="10">
        <v>5537</v>
      </c>
      <c r="J25" s="10">
        <v>2503</v>
      </c>
      <c r="K25" s="10" t="s">
        <v>293</v>
      </c>
      <c r="L25" s="10">
        <v>11.05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8"/>
      <c r="AB25" s="16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</row>
    <row r="26" spans="1:27" s="15" customFormat="1" ht="12.75">
      <c r="A26"/>
      <c r="B26"/>
      <c r="C26" s="159" t="s">
        <v>291</v>
      </c>
      <c r="D26" s="159"/>
      <c r="E26" s="159"/>
      <c r="F26" s="159"/>
      <c r="G26" s="159"/>
      <c r="H26" s="159"/>
      <c r="I26" s="159">
        <f>5537+8245</f>
        <v>13782</v>
      </c>
      <c r="J26" s="159">
        <f>2503+2720</f>
        <v>5223</v>
      </c>
      <c r="K26" s="178" t="s">
        <v>297</v>
      </c>
      <c r="L26" s="82"/>
      <c r="M26" s="181">
        <f>I26/4</f>
        <v>3445.5</v>
      </c>
      <c r="N26" s="181">
        <f>J26/2</f>
        <v>2611.5</v>
      </c>
      <c r="O26"/>
      <c r="P26"/>
      <c r="Q26"/>
      <c r="R26"/>
      <c r="S26"/>
      <c r="T26"/>
      <c r="U26"/>
      <c r="V26"/>
      <c r="W26"/>
      <c r="X26"/>
      <c r="Y26"/>
      <c r="Z26"/>
      <c r="AA26" s="18"/>
    </row>
    <row r="27" spans="1:172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Z27"/>
      <c r="AA27" s="1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</row>
    <row r="28" spans="1:172" s="10" customFormat="1" ht="12.75">
      <c r="A28"/>
      <c r="B28"/>
      <c r="C28" t="s">
        <v>359</v>
      </c>
      <c r="D28"/>
      <c r="E28"/>
      <c r="F28"/>
      <c r="G28"/>
      <c r="H28"/>
      <c r="I28">
        <f>I24-I26</f>
        <v>1451</v>
      </c>
      <c r="J28">
        <f>J24-J26</f>
        <v>2524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18"/>
      <c r="AB28" s="1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</row>
    <row r="29" spans="1:172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Z29"/>
      <c r="AA29" s="1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</row>
    <row r="30" spans="1:172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Z30"/>
      <c r="AA30" s="1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</row>
    <row r="31" spans="1:172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18"/>
      <c r="AB31" s="16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</row>
    <row r="32" spans="1:172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Z32"/>
      <c r="AA32" s="1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</row>
    <row r="33" spans="1:172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Z33"/>
      <c r="AA33" s="1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</row>
    <row r="34" spans="1:172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Z34"/>
      <c r="AA34" s="1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</row>
    <row r="35" spans="1:17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Z35"/>
      <c r="AA35" s="18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</row>
    <row r="36" spans="1:172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Z36"/>
      <c r="AA36" s="1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</row>
    <row r="37" spans="1:17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Z37"/>
      <c r="AA37" s="18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</row>
    <row r="38" spans="1:172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Z38"/>
      <c r="AA38" s="18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</row>
    <row r="39" spans="1:172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18"/>
      <c r="AB39" s="16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</row>
    <row r="40" spans="1:27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18"/>
    </row>
    <row r="41" spans="1:17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Z41"/>
      <c r="AA41" s="18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</row>
    <row r="42" spans="1:17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Z42"/>
      <c r="AA42" s="18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</row>
    <row r="43" spans="1:172" s="14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8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</row>
    <row r="44" spans="1:17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Z44"/>
      <c r="AA44" s="18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</row>
    <row r="45" spans="1:17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Z45"/>
      <c r="AA45" s="18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</row>
    <row r="46" spans="1:17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Z46"/>
      <c r="AA46" s="18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</row>
    <row r="47" spans="1:17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Z47"/>
      <c r="AA47" s="18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</row>
    <row r="48" spans="1:27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20"/>
    </row>
    <row r="49" spans="1:172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18"/>
      <c r="AB49" s="16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</row>
    <row r="50" spans="1:27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18"/>
    </row>
    <row r="51" spans="1:172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20"/>
      <c r="AB51" s="1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</row>
    <row r="52" spans="1:27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20"/>
    </row>
    <row r="53" spans="1:27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20"/>
    </row>
    <row r="54" spans="1:27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20"/>
    </row>
    <row r="55" spans="1:27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20"/>
    </row>
    <row r="56" spans="1:27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20"/>
    </row>
    <row r="57" spans="1:27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20"/>
    </row>
    <row r="58" spans="1:27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20"/>
    </row>
    <row r="59" spans="1:27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20"/>
    </row>
    <row r="60" spans="1:27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20"/>
    </row>
    <row r="61" spans="1:5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Z61"/>
      <c r="AA61" s="18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Z62"/>
      <c r="AA62" s="18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Z63"/>
      <c r="AA63" s="18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Z64"/>
      <c r="AA64" s="18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Z65"/>
      <c r="AA65" s="18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Z66"/>
      <c r="AA66" s="18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Z67"/>
      <c r="AA67" s="18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Z68"/>
      <c r="AA68" s="18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8"/>
      <c r="AB69" s="16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27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8"/>
    </row>
    <row r="71" spans="1:27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8"/>
    </row>
    <row r="72" spans="1:27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8"/>
    </row>
    <row r="73" spans="1:27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8"/>
    </row>
    <row r="74" spans="1:52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8"/>
      <c r="AB74" s="16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Z75"/>
      <c r="AA75" s="18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39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8"/>
      <c r="AM76" s="9"/>
    </row>
    <row r="77" spans="1:27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8"/>
    </row>
    <row r="78" spans="1:27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8"/>
    </row>
    <row r="79" spans="1:5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Z79"/>
      <c r="AA79" s="18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Z80"/>
      <c r="AA80" s="18"/>
      <c r="AB80" s="15"/>
    </row>
    <row r="81" spans="1:28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26"/>
      <c r="AB81" s="32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Z82"/>
      <c r="AA82" s="18"/>
      <c r="AB82" s="15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Z83"/>
      <c r="AA83" s="18"/>
      <c r="AB83" s="15"/>
    </row>
    <row r="84" spans="1:2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Z84"/>
      <c r="AA84" s="19"/>
    </row>
    <row r="85" spans="1:2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Z85"/>
      <c r="AA85" s="19"/>
    </row>
    <row r="86" spans="1:27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27"/>
    </row>
    <row r="87" spans="1:2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Z87"/>
      <c r="AA87" s="19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Z88"/>
      <c r="AA88" s="19"/>
    </row>
    <row r="89" spans="1:2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Z89"/>
      <c r="AA89" s="19"/>
    </row>
    <row r="90" spans="1:2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Z90"/>
      <c r="AA90" s="19"/>
    </row>
    <row r="91" spans="1:5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Z91"/>
      <c r="AA91" s="18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Z92"/>
      <c r="AA92" s="18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2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Z93"/>
      <c r="AA93" s="19"/>
    </row>
    <row r="94" spans="1:2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Z94"/>
      <c r="AA94" s="19"/>
    </row>
    <row r="95" spans="1:2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Z95"/>
      <c r="AA95" s="19"/>
    </row>
    <row r="96" spans="1:2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Z96"/>
      <c r="AA96" s="19"/>
    </row>
    <row r="97" spans="1:2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Z97"/>
      <c r="AA97" s="19"/>
    </row>
    <row r="98" spans="1:2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Z98"/>
      <c r="AA98" s="19"/>
    </row>
    <row r="99" spans="1:2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Z99"/>
      <c r="AA99" s="19"/>
    </row>
    <row r="100" spans="1:27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27"/>
    </row>
    <row r="101" spans="1:2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Z101"/>
      <c r="AA101" s="19"/>
    </row>
    <row r="102" spans="1:2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Z102"/>
      <c r="AA102" s="19"/>
    </row>
    <row r="103" spans="1:2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Z103"/>
      <c r="AA103" s="19"/>
    </row>
    <row r="104" spans="1:2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Z104"/>
      <c r="AA104" s="19"/>
    </row>
    <row r="105" spans="1:2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Z105"/>
      <c r="AA105" s="19"/>
    </row>
    <row r="106" spans="1:2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Z106"/>
      <c r="AA106" s="19"/>
    </row>
    <row r="107" spans="1:2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Z107"/>
      <c r="AA107" s="19"/>
    </row>
    <row r="108" spans="1:2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Z108"/>
      <c r="AA108" s="19"/>
    </row>
    <row r="109" spans="1:2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Z109"/>
      <c r="AA109" s="19"/>
    </row>
    <row r="110" spans="1:2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Z110"/>
      <c r="AA110" s="19"/>
    </row>
    <row r="111" spans="1:2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Z111"/>
      <c r="AA111" s="19"/>
    </row>
    <row r="112" spans="1:2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Z112"/>
      <c r="AA112" s="8"/>
    </row>
    <row r="113" spans="1:2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Z113"/>
      <c r="AA113" s="8"/>
    </row>
    <row r="114" spans="1:2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Z114"/>
      <c r="AA114" s="8"/>
    </row>
    <row r="115" spans="26:27" ht="12.75">
      <c r="Z115" s="8"/>
      <c r="AA115" s="8"/>
    </row>
    <row r="116" spans="26:27" ht="12.75">
      <c r="Z116" s="8"/>
      <c r="AA116" s="8"/>
    </row>
    <row r="117" spans="26:27" ht="12.75">
      <c r="Z117" s="8"/>
      <c r="AA117" s="8"/>
    </row>
    <row r="118" spans="26:27" ht="12.75">
      <c r="Z118" s="8"/>
      <c r="AA118" s="8"/>
    </row>
    <row r="119" spans="26:27" ht="12.75">
      <c r="Z119" s="8"/>
      <c r="AA119" s="8"/>
    </row>
    <row r="120" spans="26:27" ht="12.75">
      <c r="Z120" s="8"/>
      <c r="AA120" s="8"/>
    </row>
    <row r="121" spans="26:27" ht="12.75">
      <c r="Z121" s="8"/>
      <c r="AA121" s="8"/>
    </row>
    <row r="122" spans="26:27" ht="12.75">
      <c r="Z122" s="8"/>
      <c r="AA122" s="8"/>
    </row>
    <row r="123" spans="26:27" ht="12.75">
      <c r="Z123" s="8"/>
      <c r="AA123" s="8"/>
    </row>
    <row r="124" spans="26:27" ht="12.75">
      <c r="Z124" s="8"/>
      <c r="AA124" s="8"/>
    </row>
    <row r="125" spans="26:27" ht="12.75">
      <c r="Z125" s="8"/>
      <c r="AA125" s="8"/>
    </row>
    <row r="126" spans="26:27" ht="12.75">
      <c r="Z126" s="8"/>
      <c r="AA126" s="8"/>
    </row>
    <row r="127" spans="26:27" ht="12.75">
      <c r="Z127" s="8"/>
      <c r="AA127" s="8"/>
    </row>
    <row r="128" spans="26:27" ht="12.75">
      <c r="Z128" s="8"/>
      <c r="AA128" s="8"/>
    </row>
    <row r="129" spans="26:27" ht="12.75">
      <c r="Z129" s="8"/>
      <c r="AA129" s="8"/>
    </row>
    <row r="130" spans="26:27" ht="12.75">
      <c r="Z130" s="8"/>
      <c r="AA130" s="8"/>
    </row>
    <row r="131" spans="26:27" ht="12.75">
      <c r="Z131" s="8"/>
      <c r="AA131" s="8"/>
    </row>
    <row r="132" spans="26:27" ht="12.75">
      <c r="Z132" s="8"/>
      <c r="AA132" s="8"/>
    </row>
    <row r="133" spans="26:27" ht="12.75">
      <c r="Z133" s="8"/>
      <c r="AA133" s="8"/>
    </row>
    <row r="134" spans="26:27" ht="12.75">
      <c r="Z134" s="8"/>
      <c r="AA134" s="8"/>
    </row>
    <row r="135" spans="26:27" ht="12.75">
      <c r="Z135" s="8"/>
      <c r="AA135" s="8"/>
    </row>
    <row r="136" spans="26:27" ht="12.75">
      <c r="Z136" s="8"/>
      <c r="AA136" s="8"/>
    </row>
    <row r="137" spans="26:27" ht="12.75">
      <c r="Z137" s="8"/>
      <c r="AA137" s="8"/>
    </row>
    <row r="138" spans="26:27" ht="12.75">
      <c r="Z138" s="8"/>
      <c r="AA138" s="8"/>
    </row>
    <row r="139" spans="26:27" ht="12.75">
      <c r="Z139" s="8"/>
      <c r="AA139" s="8"/>
    </row>
    <row r="140" spans="26:27" ht="12.75">
      <c r="Z140" s="8"/>
      <c r="AA140" s="8"/>
    </row>
    <row r="141" spans="26:27" ht="12.75">
      <c r="Z141" s="8"/>
      <c r="AA141" s="8"/>
    </row>
    <row r="142" spans="26:27" ht="12.75">
      <c r="Z142" s="8"/>
      <c r="AA142" s="8"/>
    </row>
    <row r="143" spans="26:27" ht="12.75">
      <c r="Z143" s="8"/>
      <c r="AA143" s="8"/>
    </row>
    <row r="144" spans="26:27" ht="12.75">
      <c r="Z144" s="8"/>
      <c r="AA144" s="8"/>
    </row>
    <row r="145" spans="26:27" ht="12.75">
      <c r="Z145" s="8"/>
      <c r="AA145" s="8"/>
    </row>
    <row r="146" spans="26:27" ht="12.75">
      <c r="Z146" s="8"/>
      <c r="AA146" s="8"/>
    </row>
    <row r="147" spans="26:27" ht="12.75">
      <c r="Z147" s="8"/>
      <c r="AA147" s="8"/>
    </row>
    <row r="148" spans="26:27" ht="12.75">
      <c r="Z148" s="8"/>
      <c r="AA148" s="8"/>
    </row>
    <row r="149" spans="26:27" ht="12.75">
      <c r="Z149" s="8"/>
      <c r="AA149" s="8"/>
    </row>
    <row r="150" spans="26:27" ht="12.75">
      <c r="Z150" s="8"/>
      <c r="AA150" s="8"/>
    </row>
    <row r="151" spans="26:27" ht="12.75">
      <c r="Z151" s="8"/>
      <c r="AA151" s="8"/>
    </row>
    <row r="152" spans="26:27" ht="12.75">
      <c r="Z152" s="8"/>
      <c r="AA152" s="8"/>
    </row>
    <row r="153" spans="26:27" ht="12.75">
      <c r="Z153" s="8"/>
      <c r="AA153" s="8"/>
    </row>
    <row r="154" spans="26:27" ht="12.75">
      <c r="Z154" s="8"/>
      <c r="AA154" s="8"/>
    </row>
    <row r="155" spans="26:27" ht="12.75">
      <c r="Z155" s="8"/>
      <c r="AA155" s="8"/>
    </row>
    <row r="156" spans="26:27" ht="12.75">
      <c r="Z156" s="8"/>
      <c r="AA156" s="8"/>
    </row>
    <row r="157" spans="26:27" ht="12.75">
      <c r="Z157" s="8"/>
      <c r="AA157" s="8"/>
    </row>
    <row r="158" spans="26:27" ht="12.75">
      <c r="Z158" s="8"/>
      <c r="AA158" s="8"/>
    </row>
    <row r="159" spans="26:27" ht="12.75">
      <c r="Z159" s="8"/>
      <c r="AA159" s="8"/>
    </row>
    <row r="160" spans="26:27" ht="12.75">
      <c r="Z160" s="8"/>
      <c r="AA160" s="8"/>
    </row>
    <row r="161" spans="26:27" ht="12.75">
      <c r="Z161" s="8"/>
      <c r="AA161" s="8"/>
    </row>
    <row r="162" spans="26:27" ht="12.75">
      <c r="Z162" s="8"/>
      <c r="AA162" s="8"/>
    </row>
    <row r="163" spans="26:27" ht="12.75">
      <c r="Z163" s="8"/>
      <c r="AA163" s="8"/>
    </row>
    <row r="164" spans="26:27" ht="12.75">
      <c r="Z164" s="8"/>
      <c r="AA164" s="8"/>
    </row>
    <row r="165" spans="26:27" ht="12.75">
      <c r="Z165" s="8"/>
      <c r="AA165" s="8"/>
    </row>
    <row r="166" spans="26:27" ht="12.75">
      <c r="Z166" s="8"/>
      <c r="AA166" s="8"/>
    </row>
    <row r="167" spans="26:27" ht="12.75">
      <c r="Z167" s="8"/>
      <c r="AA167" s="8"/>
    </row>
    <row r="168" spans="26:27" ht="12.75">
      <c r="Z168" s="8"/>
      <c r="AA168" s="8"/>
    </row>
    <row r="169" spans="26:27" ht="12.75">
      <c r="Z169" s="8"/>
      <c r="AA169" s="8"/>
    </row>
    <row r="170" spans="26:27" ht="12.75">
      <c r="Z170" s="8"/>
      <c r="AA170" s="8"/>
    </row>
    <row r="171" spans="26:27" ht="12.75">
      <c r="Z171" s="8"/>
      <c r="AA171" s="8"/>
    </row>
    <row r="172" spans="26:27" ht="12.75">
      <c r="Z172" s="8"/>
      <c r="AA172" s="8"/>
    </row>
    <row r="173" spans="26:27" ht="12.75">
      <c r="Z173" s="8"/>
      <c r="AA173" s="8"/>
    </row>
    <row r="174" spans="26:27" ht="12.75">
      <c r="Z174" s="8"/>
      <c r="AA174" s="8"/>
    </row>
    <row r="175" spans="26:27" ht="12.75">
      <c r="Z175" s="8"/>
      <c r="AA175" s="8"/>
    </row>
    <row r="176" spans="26:27" ht="12.75">
      <c r="Z176" s="8"/>
      <c r="AA176" s="8"/>
    </row>
    <row r="177" spans="26:27" ht="12.75">
      <c r="Z177" s="8"/>
      <c r="AA177" s="8"/>
    </row>
    <row r="178" spans="26:27" ht="12.75">
      <c r="Z178" s="8"/>
      <c r="AA178" s="8"/>
    </row>
    <row r="179" spans="26:27" ht="12.75">
      <c r="Z179" s="8"/>
      <c r="AA179" s="8"/>
    </row>
    <row r="180" spans="26:27" ht="12.75">
      <c r="Z180" s="8"/>
      <c r="AA180" s="8"/>
    </row>
    <row r="181" spans="26:27" ht="12.75">
      <c r="Z181" s="8"/>
      <c r="AA181" s="8"/>
    </row>
    <row r="182" spans="26:27" ht="12.75">
      <c r="Z182" s="8"/>
      <c r="AA182" s="8"/>
    </row>
    <row r="183" spans="26:27" ht="12.75">
      <c r="Z183" s="8"/>
      <c r="AA183" s="8"/>
    </row>
    <row r="184" spans="26:27" ht="12.75">
      <c r="Z184" s="8"/>
      <c r="AA184" s="8"/>
    </row>
    <row r="185" spans="26:27" ht="12.75">
      <c r="Z185" s="8"/>
      <c r="AA185" s="8"/>
    </row>
    <row r="186" spans="26:27" ht="12.75">
      <c r="Z186" s="8"/>
      <c r="AA186" s="8"/>
    </row>
    <row r="187" spans="26:27" ht="12.75">
      <c r="Z187" s="8"/>
      <c r="AA187" s="8"/>
    </row>
    <row r="188" spans="26:27" ht="12.75">
      <c r="Z188" s="8"/>
      <c r="AA188" s="8"/>
    </row>
    <row r="189" spans="26:27" ht="12.75">
      <c r="Z189" s="8"/>
      <c r="AA189" s="8"/>
    </row>
    <row r="190" spans="26:27" ht="12.75">
      <c r="Z190" s="8"/>
      <c r="AA190" s="8"/>
    </row>
    <row r="191" spans="26:27" ht="12.75">
      <c r="Z191" s="8"/>
      <c r="AA191" s="8"/>
    </row>
    <row r="192" spans="26:27" ht="12.75">
      <c r="Z192" s="8"/>
      <c r="AA192" s="8"/>
    </row>
    <row r="193" spans="26:27" ht="12.75">
      <c r="Z193" s="8"/>
      <c r="AA193" s="8"/>
    </row>
    <row r="194" spans="26:27" ht="12.75">
      <c r="Z194" s="8"/>
      <c r="AA194" s="8"/>
    </row>
    <row r="195" spans="26:27" ht="12.75">
      <c r="Z195" s="8"/>
      <c r="AA195" s="8"/>
    </row>
    <row r="196" spans="26:27" ht="12.75">
      <c r="Z196" s="8"/>
      <c r="AA196" s="8"/>
    </row>
    <row r="197" spans="26:27" ht="12.75">
      <c r="Z197" s="8"/>
      <c r="AA197" s="8"/>
    </row>
    <row r="198" spans="26:27" ht="12.75">
      <c r="Z198" s="8"/>
      <c r="AA198" s="8"/>
    </row>
    <row r="199" spans="26:27" ht="12.75">
      <c r="Z199" s="8"/>
      <c r="AA199" s="8"/>
    </row>
    <row r="200" spans="26:27" ht="12.75">
      <c r="Z200" s="8"/>
      <c r="AA200" s="8"/>
    </row>
    <row r="201" spans="26:27" ht="12.75">
      <c r="Z201" s="8"/>
      <c r="AA201" s="8"/>
    </row>
    <row r="202" spans="26:27" ht="12.75">
      <c r="Z202" s="8"/>
      <c r="AA202" s="8"/>
    </row>
    <row r="203" spans="26:27" ht="12.75">
      <c r="Z203" s="8"/>
      <c r="AA203" s="8"/>
    </row>
    <row r="204" spans="26:27" ht="12.75">
      <c r="Z204" s="8"/>
      <c r="AA204" s="8"/>
    </row>
    <row r="205" spans="26:27" ht="12.75">
      <c r="Z205" s="8"/>
      <c r="AA205" s="8"/>
    </row>
    <row r="206" spans="26:27" ht="12.75">
      <c r="Z206" s="8"/>
      <c r="AA206" s="8"/>
    </row>
    <row r="207" spans="26:27" ht="12.75">
      <c r="Z207" s="8"/>
      <c r="AA207" s="8"/>
    </row>
    <row r="208" spans="26:27" ht="12.75">
      <c r="Z208" s="8"/>
      <c r="AA208" s="8"/>
    </row>
    <row r="209" spans="26:27" ht="12.75">
      <c r="Z209" s="8"/>
      <c r="AA209" s="8"/>
    </row>
    <row r="210" spans="26:27" ht="12.75">
      <c r="Z210" s="8"/>
      <c r="AA210" s="8"/>
    </row>
    <row r="211" spans="26:27" ht="12.75">
      <c r="Z211" s="8"/>
      <c r="AA211" s="8"/>
    </row>
    <row r="212" spans="26:27" ht="12.75">
      <c r="Z212" s="8"/>
      <c r="AA212" s="8"/>
    </row>
    <row r="213" spans="26:27" ht="12.75">
      <c r="Z213" s="8"/>
      <c r="AA213" s="8"/>
    </row>
    <row r="214" spans="26:27" ht="12.75">
      <c r="Z214" s="8"/>
      <c r="AA214" s="8"/>
    </row>
    <row r="215" spans="26:27" ht="12.75">
      <c r="Z215" s="8"/>
      <c r="AA215" s="8"/>
    </row>
    <row r="216" spans="26:27" ht="12.75">
      <c r="Z216" s="8"/>
      <c r="AA216" s="8"/>
    </row>
    <row r="217" spans="26:27" ht="12.75">
      <c r="Z217" s="8"/>
      <c r="AA217" s="8"/>
    </row>
    <row r="218" spans="26:27" ht="12.75">
      <c r="Z218" s="8"/>
      <c r="AA218" s="8"/>
    </row>
    <row r="219" spans="26:27" ht="12.75">
      <c r="Z219" s="8"/>
      <c r="AA219" s="8"/>
    </row>
    <row r="220" spans="26:27" ht="12.75">
      <c r="Z220" s="8"/>
      <c r="AA220" s="8"/>
    </row>
    <row r="221" spans="26:27" ht="12.75">
      <c r="Z221" s="8"/>
      <c r="AA221" s="8"/>
    </row>
    <row r="222" spans="26:27" ht="12.75">
      <c r="Z222" s="8"/>
      <c r="AA222" s="8"/>
    </row>
    <row r="223" spans="26:27" ht="12.75">
      <c r="Z223" s="8"/>
      <c r="AA223" s="8"/>
    </row>
    <row r="224" spans="26:27" ht="12.75">
      <c r="Z224" s="8"/>
      <c r="AA224" s="8"/>
    </row>
    <row r="225" spans="26:27" ht="12.75">
      <c r="Z225" s="8"/>
      <c r="AA225" s="8"/>
    </row>
    <row r="226" spans="26:27" ht="12.75">
      <c r="Z226" s="8"/>
      <c r="AA226" s="8"/>
    </row>
    <row r="227" spans="26:27" ht="12.75">
      <c r="Z227" s="8"/>
      <c r="AA227" s="8"/>
    </row>
    <row r="228" spans="26:27" ht="12.75">
      <c r="Z228" s="8"/>
      <c r="AA228" s="8"/>
    </row>
    <row r="229" spans="26:27" ht="12.75">
      <c r="Z229" s="8"/>
      <c r="AA229" s="8"/>
    </row>
    <row r="230" spans="26:27" ht="12.75">
      <c r="Z230" s="8"/>
      <c r="AA230" s="8"/>
    </row>
    <row r="231" spans="26:27" ht="12.75">
      <c r="Z231" s="8"/>
      <c r="AA231" s="8"/>
    </row>
    <row r="232" spans="26:27" ht="12.75">
      <c r="Z232" s="8"/>
      <c r="AA232" s="8"/>
    </row>
    <row r="233" spans="26:27" ht="12.75">
      <c r="Z233" s="8"/>
      <c r="AA233" s="8"/>
    </row>
    <row r="234" spans="26:27" ht="12.75">
      <c r="Z234" s="8"/>
      <c r="AA234" s="8"/>
    </row>
    <row r="235" spans="26:27" ht="12.75">
      <c r="Z235" s="8"/>
      <c r="AA235" s="8"/>
    </row>
    <row r="236" spans="26:27" ht="12.75">
      <c r="Z236" s="8"/>
      <c r="AA236" s="8"/>
    </row>
    <row r="237" spans="26:27" ht="12.75">
      <c r="Z237" s="8"/>
      <c r="AA237" s="8"/>
    </row>
    <row r="238" spans="26:27" ht="12.75">
      <c r="Z238" s="8"/>
      <c r="AA238" s="8"/>
    </row>
    <row r="239" spans="26:27" ht="12.75">
      <c r="Z239" s="8"/>
      <c r="AA239" s="8"/>
    </row>
    <row r="240" spans="26:27" ht="12.75">
      <c r="Z240" s="8"/>
      <c r="AA240" s="8"/>
    </row>
    <row r="241" spans="26:27" ht="12.75">
      <c r="Z241" s="8"/>
      <c r="AA241" s="8"/>
    </row>
    <row r="242" spans="26:27" ht="12.75">
      <c r="Z242" s="8"/>
      <c r="AA242" s="8"/>
    </row>
    <row r="243" spans="26:27" ht="12.75">
      <c r="Z243" s="8"/>
      <c r="AA243" s="8"/>
    </row>
    <row r="244" spans="26:27" ht="12.75">
      <c r="Z244" s="8"/>
      <c r="AA244" s="8"/>
    </row>
    <row r="245" spans="26:27" ht="12.75">
      <c r="Z245" s="8"/>
      <c r="AA245" s="8"/>
    </row>
    <row r="246" spans="26:27" ht="12.75">
      <c r="Z246" s="8"/>
      <c r="AA246" s="8"/>
    </row>
    <row r="247" spans="26:27" ht="12.75">
      <c r="Z247" s="8"/>
      <c r="AA247" s="8"/>
    </row>
    <row r="248" spans="26:27" ht="12.75">
      <c r="Z248" s="8"/>
      <c r="AA248" s="8"/>
    </row>
    <row r="249" spans="26:27" ht="12.75">
      <c r="Z249" s="8"/>
      <c r="AA249" s="8"/>
    </row>
    <row r="250" spans="26:27" ht="12.75">
      <c r="Z250" s="8"/>
      <c r="AA250" s="8"/>
    </row>
    <row r="251" spans="26:27" ht="12.75">
      <c r="Z251" s="8"/>
      <c r="AA251" s="8"/>
    </row>
    <row r="252" spans="26:27" ht="12.75">
      <c r="Z252" s="8"/>
      <c r="AA252" s="8"/>
    </row>
    <row r="253" spans="26:27" ht="12.75">
      <c r="Z253" s="8"/>
      <c r="AA253" s="8"/>
    </row>
    <row r="254" spans="26:27" ht="12.75">
      <c r="Z254" s="8"/>
      <c r="AA254" s="8"/>
    </row>
    <row r="255" spans="26:27" ht="12.75">
      <c r="Z255" s="8"/>
      <c r="AA255" s="8"/>
    </row>
    <row r="256" spans="26:27" ht="12.75">
      <c r="Z256" s="8"/>
      <c r="AA256" s="8"/>
    </row>
    <row r="257" spans="26:27" ht="12.75">
      <c r="Z257" s="8"/>
      <c r="AA257" s="8"/>
    </row>
    <row r="258" spans="26:27" ht="12.75">
      <c r="Z258" s="8"/>
      <c r="AA258" s="8"/>
    </row>
    <row r="259" spans="26:27" ht="12.75">
      <c r="Z259" s="8"/>
      <c r="AA259" s="8"/>
    </row>
    <row r="260" spans="26:27" ht="12.75">
      <c r="Z260" s="8"/>
      <c r="AA260" s="8"/>
    </row>
    <row r="261" spans="26:27" ht="12.75">
      <c r="Z261" s="8"/>
      <c r="AA261" s="8"/>
    </row>
    <row r="262" spans="26:27" ht="12.75">
      <c r="Z262" s="8"/>
      <c r="AA262" s="8"/>
    </row>
    <row r="263" spans="26:27" ht="12.75">
      <c r="Z263" s="8"/>
      <c r="AA263" s="8"/>
    </row>
    <row r="264" spans="26:27" ht="12.75">
      <c r="Z264" s="8"/>
      <c r="AA264" s="8"/>
    </row>
    <row r="265" spans="26:27" ht="12.75">
      <c r="Z265" s="8"/>
      <c r="AA265" s="8"/>
    </row>
    <row r="266" spans="26:27" ht="12.75">
      <c r="Z266" s="8"/>
      <c r="AA266" s="8"/>
    </row>
    <row r="267" spans="26:27" ht="12.75">
      <c r="Z267" s="8"/>
      <c r="AA267" s="8"/>
    </row>
    <row r="268" spans="26:27" ht="12.75">
      <c r="Z268" s="8"/>
      <c r="AA268" s="8"/>
    </row>
    <row r="269" spans="26:27" ht="12.75">
      <c r="Z269" s="8"/>
      <c r="AA269" s="8"/>
    </row>
    <row r="270" spans="26:27" ht="12.75">
      <c r="Z270" s="8"/>
      <c r="AA270" s="8"/>
    </row>
    <row r="271" spans="26:27" ht="12.75">
      <c r="Z271" s="8"/>
      <c r="AA271" s="8"/>
    </row>
    <row r="272" spans="26:27" ht="12.75">
      <c r="Z272" s="8"/>
      <c r="AA272" s="8"/>
    </row>
    <row r="273" spans="26:27" ht="12.75">
      <c r="Z273" s="8"/>
      <c r="AA273" s="8"/>
    </row>
    <row r="274" spans="26:27" ht="12.75">
      <c r="Z274" s="8"/>
      <c r="AA274" s="8"/>
    </row>
    <row r="275" spans="26:27" ht="12.75">
      <c r="Z275" s="8"/>
      <c r="AA275" s="8"/>
    </row>
    <row r="276" spans="26:27" ht="12.75">
      <c r="Z276" s="8"/>
      <c r="AA276" s="8"/>
    </row>
    <row r="277" spans="26:27" ht="12.75">
      <c r="Z277" s="8"/>
      <c r="AA277" s="8"/>
    </row>
    <row r="278" spans="26:27" ht="12.75">
      <c r="Z278" s="8"/>
      <c r="AA278" s="8"/>
    </row>
    <row r="279" spans="26:27" ht="12.75">
      <c r="Z279" s="8"/>
      <c r="AA279" s="8"/>
    </row>
    <row r="280" spans="26:27" ht="12.75">
      <c r="Z280" s="8"/>
      <c r="AA280" s="8"/>
    </row>
    <row r="281" spans="26:27" ht="12.75">
      <c r="Z281" s="8"/>
      <c r="AA281" s="8"/>
    </row>
    <row r="282" spans="26:27" ht="12.75">
      <c r="Z282" s="8"/>
      <c r="AA282" s="8"/>
    </row>
    <row r="283" spans="26:27" ht="12.75">
      <c r="Z283" s="8"/>
      <c r="AA283" s="8"/>
    </row>
    <row r="284" spans="26:27" ht="12.75">
      <c r="Z284" s="8"/>
      <c r="AA284" s="8"/>
    </row>
    <row r="285" spans="26:27" ht="12.75">
      <c r="Z285" s="8"/>
      <c r="AA285" s="8"/>
    </row>
    <row r="286" spans="26:27" ht="12.75">
      <c r="Z286" s="8"/>
      <c r="AA286" s="8"/>
    </row>
    <row r="287" spans="26:27" ht="12.75">
      <c r="Z287" s="8"/>
      <c r="AA287" s="8"/>
    </row>
    <row r="288" spans="26:27" ht="12.75">
      <c r="Z288" s="8"/>
      <c r="AA288" s="8"/>
    </row>
    <row r="289" spans="26:27" ht="12.75">
      <c r="Z289" s="8"/>
      <c r="AA289" s="8"/>
    </row>
    <row r="290" spans="26:27" ht="12.75">
      <c r="Z290" s="8"/>
      <c r="AA290" s="8"/>
    </row>
    <row r="291" spans="26:27" ht="12.75">
      <c r="Z291" s="8"/>
      <c r="AA291" s="8"/>
    </row>
    <row r="292" spans="26:27" ht="12.75">
      <c r="Z292" s="8"/>
      <c r="AA292" s="8"/>
    </row>
    <row r="293" spans="26:27" ht="12.75">
      <c r="Z293" s="8"/>
      <c r="AA293" s="8"/>
    </row>
    <row r="294" spans="26:27" ht="12.75">
      <c r="Z294" s="8"/>
      <c r="AA294" s="8"/>
    </row>
    <row r="295" spans="26:27" ht="12.75">
      <c r="Z295" s="8"/>
      <c r="AA295" s="8"/>
    </row>
    <row r="296" spans="26:27" ht="12.75">
      <c r="Z296" s="8"/>
      <c r="AA296" s="8"/>
    </row>
    <row r="297" spans="26:27" ht="12.75">
      <c r="Z297" s="8"/>
      <c r="AA297" s="8"/>
    </row>
    <row r="298" spans="26:27" ht="12.75">
      <c r="Z298" s="8"/>
      <c r="AA298" s="8"/>
    </row>
    <row r="299" spans="26:27" ht="12.75">
      <c r="Z299" s="8"/>
      <c r="AA299" s="8"/>
    </row>
    <row r="300" spans="26:27" ht="12.75">
      <c r="Z300" s="8"/>
      <c r="AA300" s="8"/>
    </row>
    <row r="301" spans="26:27" ht="12.75">
      <c r="Z301" s="8"/>
      <c r="AA301" s="8"/>
    </row>
    <row r="302" spans="26:27" ht="12.75">
      <c r="Z302" s="8"/>
      <c r="AA302" s="8"/>
    </row>
    <row r="303" spans="26:27" ht="12.75">
      <c r="Z303" s="8"/>
      <c r="AA303" s="8"/>
    </row>
    <row r="304" spans="26:27" ht="12.75">
      <c r="Z304" s="8"/>
      <c r="AA304" s="8"/>
    </row>
    <row r="305" spans="26:27" ht="12.75">
      <c r="Z305" s="8"/>
      <c r="AA305" s="8"/>
    </row>
    <row r="306" spans="26:27" ht="12.75">
      <c r="Z306" s="8"/>
      <c r="AA306" s="8"/>
    </row>
    <row r="307" spans="26:27" ht="12.75">
      <c r="Z307" s="8"/>
      <c r="AA307" s="8"/>
    </row>
    <row r="308" spans="26:27" ht="12.75">
      <c r="Z308" s="8"/>
      <c r="AA308" s="8"/>
    </row>
    <row r="309" spans="26:27" ht="12.75">
      <c r="Z309" s="8"/>
      <c r="AA309" s="8"/>
    </row>
    <row r="310" spans="26:27" ht="12.75">
      <c r="Z310" s="8"/>
      <c r="AA310" s="8"/>
    </row>
    <row r="311" spans="26:27" ht="12.75">
      <c r="Z311" s="8"/>
      <c r="AA311" s="8"/>
    </row>
    <row r="312" spans="26:27" ht="12.75">
      <c r="Z312" s="8"/>
      <c r="AA312" s="8"/>
    </row>
    <row r="313" spans="26:27" ht="12.75">
      <c r="Z313" s="8"/>
      <c r="AA313" s="8"/>
    </row>
    <row r="314" spans="26:27" ht="12.75">
      <c r="Z314" s="8"/>
      <c r="AA314" s="8"/>
    </row>
    <row r="315" spans="26:27" ht="12.75">
      <c r="Z315" s="8"/>
      <c r="AA315" s="8"/>
    </row>
    <row r="316" spans="26:27" ht="12.75">
      <c r="Z316" s="8"/>
      <c r="AA316" s="8"/>
    </row>
    <row r="317" spans="26:27" ht="12.75">
      <c r="Z317" s="8"/>
      <c r="AA317" s="8"/>
    </row>
    <row r="318" spans="26:27" ht="12.75">
      <c r="Z318" s="8"/>
      <c r="AA318" s="8"/>
    </row>
    <row r="319" spans="26:27" ht="12.75">
      <c r="Z319" s="8"/>
      <c r="AA319" s="8"/>
    </row>
    <row r="320" spans="26:27" ht="12.75">
      <c r="Z320" s="8"/>
      <c r="AA320" s="8"/>
    </row>
    <row r="321" spans="26:27" ht="12.75">
      <c r="Z321" s="8"/>
      <c r="AA321" s="8"/>
    </row>
    <row r="322" spans="26:27" ht="12.75">
      <c r="Z322" s="8"/>
      <c r="AA322" s="8"/>
    </row>
    <row r="323" spans="26:27" ht="12.75">
      <c r="Z323" s="8"/>
      <c r="AA323" s="8"/>
    </row>
    <row r="324" spans="26:27" ht="12.75">
      <c r="Z324" s="8"/>
      <c r="AA324" s="8"/>
    </row>
    <row r="325" spans="26:27" ht="12.75">
      <c r="Z325" s="8"/>
      <c r="AA325" s="8"/>
    </row>
    <row r="326" spans="26:27" ht="12.75">
      <c r="Z326" s="8"/>
      <c r="AA326" s="8"/>
    </row>
    <row r="327" spans="26:27" ht="12.75">
      <c r="Z327" s="8"/>
      <c r="AA327" s="8"/>
    </row>
    <row r="328" spans="26:27" ht="12.75">
      <c r="Z328" s="8"/>
      <c r="AA328" s="8"/>
    </row>
    <row r="329" spans="26:27" ht="12.75">
      <c r="Z329" s="8"/>
      <c r="AA329" s="8"/>
    </row>
    <row r="330" spans="26:27" ht="12.75">
      <c r="Z330" s="8"/>
      <c r="AA330" s="8"/>
    </row>
    <row r="331" spans="26:27" ht="12.75">
      <c r="Z331" s="8"/>
      <c r="AA331" s="8"/>
    </row>
    <row r="332" spans="26:27" ht="12.75">
      <c r="Z332" s="8"/>
      <c r="AA332" s="8"/>
    </row>
    <row r="333" spans="26:27" ht="12.75">
      <c r="Z333" s="8"/>
      <c r="AA333" s="8"/>
    </row>
    <row r="334" spans="26:27" ht="12.75">
      <c r="Z334" s="8"/>
      <c r="AA334" s="8"/>
    </row>
    <row r="335" spans="26:27" ht="12.75">
      <c r="Z335" s="8"/>
      <c r="AA335" s="8"/>
    </row>
    <row r="336" spans="26:27" ht="12.75">
      <c r="Z336" s="8"/>
      <c r="AA336" s="8"/>
    </row>
    <row r="337" spans="26:27" ht="12.75">
      <c r="Z337" s="8"/>
      <c r="AA337" s="8"/>
    </row>
    <row r="338" spans="26:27" ht="12.75">
      <c r="Z338" s="8"/>
      <c r="AA338" s="8"/>
    </row>
    <row r="339" spans="26:27" ht="12.75">
      <c r="Z339" s="8"/>
      <c r="AA339" s="8"/>
    </row>
    <row r="340" spans="26:27" ht="12.75">
      <c r="Z340" s="8"/>
      <c r="AA340" s="8"/>
    </row>
    <row r="341" spans="26:27" ht="12.75">
      <c r="Z341" s="8"/>
      <c r="AA341" s="8"/>
    </row>
    <row r="342" spans="26:27" ht="12.75">
      <c r="Z342" s="8"/>
      <c r="AA342" s="8"/>
    </row>
    <row r="343" spans="26:27" ht="12.75">
      <c r="Z343" s="8"/>
      <c r="AA343" s="8"/>
    </row>
    <row r="344" spans="26:27" ht="12.75">
      <c r="Z344" s="8"/>
      <c r="AA344" s="8"/>
    </row>
    <row r="345" spans="26:27" ht="12.75">
      <c r="Z345" s="8"/>
      <c r="AA345" s="8"/>
    </row>
    <row r="346" spans="26:27" ht="12.75">
      <c r="Z346" s="8"/>
      <c r="AA346" s="8"/>
    </row>
    <row r="347" spans="26:27" ht="12.75">
      <c r="Z347" s="8"/>
      <c r="AA347" s="8"/>
    </row>
    <row r="348" spans="26:27" ht="12.75">
      <c r="Z348" s="8"/>
      <c r="AA348" s="8"/>
    </row>
    <row r="349" spans="26:27" ht="12.75">
      <c r="Z349" s="8"/>
      <c r="AA349" s="8"/>
    </row>
    <row r="350" spans="26:27" ht="12.75">
      <c r="Z350" s="8"/>
      <c r="AA350" s="8"/>
    </row>
    <row r="351" spans="26:27" ht="12.75">
      <c r="Z351" s="8"/>
      <c r="AA351" s="8"/>
    </row>
    <row r="352" spans="26:27" ht="12.75">
      <c r="Z352" s="8"/>
      <c r="AA352" s="8"/>
    </row>
    <row r="353" spans="26:27" ht="12.75">
      <c r="Z353" s="8"/>
      <c r="AA353" s="8"/>
    </row>
    <row r="354" spans="26:27" ht="12.75">
      <c r="Z354" s="8"/>
      <c r="AA354" s="8"/>
    </row>
    <row r="355" spans="26:27" ht="12.75">
      <c r="Z355" s="8"/>
      <c r="AA355" s="8"/>
    </row>
    <row r="356" spans="26:27" ht="12.75">
      <c r="Z356" s="8"/>
      <c r="AA356" s="8"/>
    </row>
    <row r="357" spans="26:27" ht="12.75">
      <c r="Z357" s="8"/>
      <c r="AA357" s="8"/>
    </row>
    <row r="358" spans="26:27" ht="12.75">
      <c r="Z358" s="8"/>
      <c r="AA358" s="8"/>
    </row>
    <row r="359" spans="26:27" ht="12.75">
      <c r="Z359" s="8"/>
      <c r="AA359" s="8"/>
    </row>
    <row r="360" spans="26:27" ht="12.75">
      <c r="Z360" s="8"/>
      <c r="AA360" s="8"/>
    </row>
    <row r="361" spans="26:27" ht="12.75">
      <c r="Z361" s="8"/>
      <c r="AA361" s="8"/>
    </row>
    <row r="362" spans="26:27" ht="12.75">
      <c r="Z362" s="8"/>
      <c r="AA362" s="8"/>
    </row>
    <row r="363" spans="26:27" ht="12.75">
      <c r="Z363" s="8"/>
      <c r="AA363" s="8"/>
    </row>
    <row r="364" spans="26:27" ht="12.75">
      <c r="Z364" s="8"/>
      <c r="AA364" s="8"/>
    </row>
    <row r="365" spans="26:27" ht="12.75">
      <c r="Z365" s="8"/>
      <c r="AA365" s="8"/>
    </row>
    <row r="366" spans="26:27" ht="12.75">
      <c r="Z366" s="8"/>
      <c r="AA366" s="8"/>
    </row>
    <row r="367" spans="26:27" ht="12.75">
      <c r="Z367" s="8"/>
      <c r="AA367" s="8"/>
    </row>
    <row r="368" spans="26:27" ht="12.75">
      <c r="Z368" s="8"/>
      <c r="AA368" s="8"/>
    </row>
    <row r="369" spans="26:27" ht="12.75">
      <c r="Z369" s="8"/>
      <c r="AA369" s="8"/>
    </row>
    <row r="370" spans="26:27" ht="12.75">
      <c r="Z370" s="8"/>
      <c r="AA370" s="8"/>
    </row>
    <row r="371" spans="26:27" ht="12.75">
      <c r="Z371" s="8"/>
      <c r="AA371" s="8"/>
    </row>
    <row r="372" spans="26:27" ht="12.75">
      <c r="Z372" s="8"/>
      <c r="AA372" s="8"/>
    </row>
    <row r="373" spans="26:27" ht="12.75">
      <c r="Z373" s="8"/>
      <c r="AA373" s="8"/>
    </row>
    <row r="374" spans="26:27" ht="12.75">
      <c r="Z374" s="8"/>
      <c r="AA374" s="8"/>
    </row>
    <row r="375" spans="26:27" ht="12.75">
      <c r="Z375" s="8"/>
      <c r="AA375" s="8"/>
    </row>
    <row r="376" spans="26:27" ht="12.75">
      <c r="Z376" s="8"/>
      <c r="AA376" s="8"/>
    </row>
    <row r="377" spans="26:27" ht="12.75">
      <c r="Z377" s="8"/>
      <c r="AA377" s="8"/>
    </row>
    <row r="378" spans="26:27" ht="12.75">
      <c r="Z378" s="8"/>
      <c r="AA378" s="8"/>
    </row>
    <row r="379" spans="26:27" ht="12.75">
      <c r="Z379" s="8"/>
      <c r="AA379" s="8"/>
    </row>
    <row r="380" spans="26:27" ht="12.75">
      <c r="Z380" s="8"/>
      <c r="AA380" s="8"/>
    </row>
    <row r="381" spans="26:27" ht="12.75">
      <c r="Z381" s="8"/>
      <c r="AA381" s="8"/>
    </row>
    <row r="382" spans="26:27" ht="12.75">
      <c r="Z382" s="8"/>
      <c r="AA382" s="8"/>
    </row>
    <row r="383" spans="26:27" ht="12.75">
      <c r="Z383" s="8"/>
      <c r="AA383" s="8"/>
    </row>
    <row r="384" spans="26:27" ht="12.75">
      <c r="Z384" s="8"/>
      <c r="AA384" s="8"/>
    </row>
    <row r="385" spans="26:27" ht="12.75">
      <c r="Z385" s="8"/>
      <c r="AA385" s="8"/>
    </row>
    <row r="386" spans="26:27" ht="12.75">
      <c r="Z386" s="8"/>
      <c r="AA386" s="8"/>
    </row>
    <row r="387" spans="26:27" ht="12.75">
      <c r="Z387" s="8"/>
      <c r="AA387" s="8"/>
    </row>
    <row r="388" spans="26:27" ht="12.75">
      <c r="Z388" s="8"/>
      <c r="AA388" s="8"/>
    </row>
    <row r="389" spans="26:27" ht="12.75">
      <c r="Z389" s="8"/>
      <c r="AA389" s="8"/>
    </row>
    <row r="390" spans="26:27" ht="12.75">
      <c r="Z390" s="8"/>
      <c r="AA390" s="8"/>
    </row>
    <row r="391" spans="26:27" ht="12.75">
      <c r="Z391" s="8"/>
      <c r="AA391" s="8"/>
    </row>
    <row r="392" spans="26:27" ht="12.75">
      <c r="Z392" s="8"/>
      <c r="AA392" s="8"/>
    </row>
    <row r="393" spans="26:27" ht="12.75">
      <c r="Z393" s="8"/>
      <c r="AA393" s="8"/>
    </row>
    <row r="394" spans="26:27" ht="12.75">
      <c r="Z394" s="8"/>
      <c r="AA394" s="8"/>
    </row>
    <row r="395" spans="26:27" ht="12.75">
      <c r="Z395" s="8"/>
      <c r="AA395" s="8"/>
    </row>
    <row r="396" spans="26:27" ht="12.75">
      <c r="Z396" s="8"/>
      <c r="AA396" s="8"/>
    </row>
    <row r="397" spans="26:27" ht="12.75">
      <c r="Z397" s="8"/>
      <c r="AA397" s="8"/>
    </row>
    <row r="398" spans="26:27" ht="12.75">
      <c r="Z398" s="8"/>
      <c r="AA398" s="8"/>
    </row>
    <row r="399" spans="26:27" ht="12.75">
      <c r="Z399" s="8"/>
      <c r="AA399" s="8"/>
    </row>
    <row r="400" spans="26:27" ht="12.75">
      <c r="Z400" s="8"/>
      <c r="AA400" s="8"/>
    </row>
    <row r="401" spans="26:27" ht="12.75">
      <c r="Z401" s="8"/>
      <c r="AA401" s="8"/>
    </row>
    <row r="402" spans="26:27" ht="12.75">
      <c r="Z402" s="8"/>
      <c r="AA402" s="8"/>
    </row>
    <row r="403" spans="26:27" ht="12.75">
      <c r="Z403" s="8"/>
      <c r="AA403" s="8"/>
    </row>
    <row r="404" spans="26:27" ht="12.75">
      <c r="Z404" s="8"/>
      <c r="AA404" s="8"/>
    </row>
    <row r="405" spans="26:27" ht="12.75">
      <c r="Z405" s="8"/>
      <c r="AA405" s="8"/>
    </row>
    <row r="406" spans="26:27" ht="12.75">
      <c r="Z406" s="8"/>
      <c r="AA406" s="8"/>
    </row>
    <row r="407" spans="26:27" ht="12.75">
      <c r="Z407" s="8"/>
      <c r="AA407" s="8"/>
    </row>
    <row r="408" spans="26:27" ht="12.75">
      <c r="Z408" s="8"/>
      <c r="AA408" s="8"/>
    </row>
    <row r="409" spans="26:27" ht="12.75">
      <c r="Z409" s="8"/>
      <c r="AA409" s="8"/>
    </row>
    <row r="410" spans="26:27" ht="12.75">
      <c r="Z410" s="8"/>
      <c r="AA410" s="8"/>
    </row>
    <row r="411" spans="26:27" ht="12.75">
      <c r="Z411" s="8"/>
      <c r="AA411" s="8"/>
    </row>
    <row r="412" spans="26:27" ht="12.75">
      <c r="Z412" s="8"/>
      <c r="AA412" s="8"/>
    </row>
    <row r="413" spans="26:27" ht="12.75">
      <c r="Z413" s="8"/>
      <c r="AA413" s="8"/>
    </row>
    <row r="414" spans="26:27" ht="12.75">
      <c r="Z414" s="8"/>
      <c r="AA414" s="8"/>
    </row>
    <row r="415" spans="26:27" ht="12.75">
      <c r="Z415" s="8"/>
      <c r="AA415" s="8"/>
    </row>
    <row r="416" spans="26:27" ht="12.75">
      <c r="Z416" s="8"/>
      <c r="AA416" s="8"/>
    </row>
    <row r="417" spans="26:27" ht="12.75">
      <c r="Z417" s="8"/>
      <c r="AA417" s="8"/>
    </row>
    <row r="418" spans="26:27" ht="12.75">
      <c r="Z418" s="8"/>
      <c r="AA418" s="8"/>
    </row>
    <row r="419" spans="26:27" ht="12.75">
      <c r="Z419" s="8"/>
      <c r="AA419" s="8"/>
    </row>
    <row r="420" spans="26:27" ht="12.75">
      <c r="Z420" s="8"/>
      <c r="AA420" s="8"/>
    </row>
    <row r="421" spans="26:27" ht="12.75">
      <c r="Z421" s="8"/>
      <c r="AA421" s="8"/>
    </row>
    <row r="422" spans="26:27" ht="12.75">
      <c r="Z422" s="8"/>
      <c r="AA422" s="8"/>
    </row>
    <row r="423" spans="26:27" ht="12.75">
      <c r="Z423" s="8"/>
      <c r="AA423" s="8"/>
    </row>
    <row r="424" spans="26:27" ht="12.75">
      <c r="Z424" s="8"/>
      <c r="AA424" s="8"/>
    </row>
    <row r="425" spans="26:27" ht="12.75">
      <c r="Z425" s="8"/>
      <c r="AA425" s="8"/>
    </row>
    <row r="426" spans="26:27" ht="12.75">
      <c r="Z426" s="8"/>
      <c r="AA426" s="8"/>
    </row>
    <row r="427" spans="26:27" ht="12.75">
      <c r="Z427" s="8"/>
      <c r="AA427" s="8"/>
    </row>
    <row r="428" spans="26:27" ht="12.75">
      <c r="Z428" s="8"/>
      <c r="AA428" s="8"/>
    </row>
    <row r="429" spans="26:27" ht="12.75">
      <c r="Z429" s="8"/>
      <c r="AA429" s="8"/>
    </row>
    <row r="430" spans="26:27" ht="12.75">
      <c r="Z430" s="8"/>
      <c r="AA430" s="8"/>
    </row>
    <row r="431" spans="26:27" ht="12.75">
      <c r="Z431" s="8"/>
      <c r="AA431" s="8"/>
    </row>
    <row r="432" spans="26:27" ht="12.75">
      <c r="Z432" s="8"/>
      <c r="AA432" s="8"/>
    </row>
    <row r="433" spans="26:27" ht="12.75">
      <c r="Z433" s="8"/>
      <c r="AA433" s="8"/>
    </row>
    <row r="434" spans="26:27" ht="12.75">
      <c r="Z434" s="8"/>
      <c r="AA434" s="8"/>
    </row>
    <row r="435" spans="26:27" ht="12.75">
      <c r="Z435" s="8"/>
      <c r="AA435" s="8"/>
    </row>
    <row r="436" spans="26:27" ht="12.75">
      <c r="Z436" s="8"/>
      <c r="AA436" s="8"/>
    </row>
    <row r="437" spans="26:27" ht="12.75">
      <c r="Z437" s="8"/>
      <c r="AA437" s="8"/>
    </row>
    <row r="438" spans="26:27" ht="12.75">
      <c r="Z438" s="8"/>
      <c r="AA438" s="8"/>
    </row>
    <row r="439" spans="26:27" ht="12.75">
      <c r="Z439" s="8"/>
      <c r="AA439" s="8"/>
    </row>
    <row r="440" spans="26:27" ht="12.75">
      <c r="Z440" s="8"/>
      <c r="AA440" s="8"/>
    </row>
    <row r="441" spans="26:27" ht="12.75">
      <c r="Z441" s="8"/>
      <c r="AA441" s="8"/>
    </row>
    <row r="442" spans="26:27" ht="12.75">
      <c r="Z442" s="8"/>
      <c r="AA442" s="8"/>
    </row>
    <row r="443" spans="26:27" ht="12.75">
      <c r="Z443" s="8"/>
      <c r="AA443" s="8"/>
    </row>
    <row r="444" spans="26:27" ht="12.75">
      <c r="Z444" s="8"/>
      <c r="AA444" s="8"/>
    </row>
    <row r="445" spans="26:27" ht="12.75">
      <c r="Z445" s="8"/>
      <c r="AA445" s="8"/>
    </row>
    <row r="446" spans="26:27" ht="12.75">
      <c r="Z446" s="8"/>
      <c r="AA446" s="8"/>
    </row>
    <row r="447" spans="26:27" ht="12.75">
      <c r="Z447" s="8"/>
      <c r="AA447" s="8"/>
    </row>
    <row r="448" spans="26:27" ht="12.75">
      <c r="Z448" s="8"/>
      <c r="AA448" s="8"/>
    </row>
    <row r="449" spans="26:27" ht="12.75">
      <c r="Z449" s="8"/>
      <c r="AA449" s="8"/>
    </row>
    <row r="450" spans="26:27" ht="12.75">
      <c r="Z450" s="8"/>
      <c r="AA450" s="8"/>
    </row>
    <row r="451" spans="26:27" ht="12.75">
      <c r="Z451" s="8"/>
      <c r="AA451" s="8"/>
    </row>
    <row r="452" spans="26:27" ht="12.75">
      <c r="Z452" s="8"/>
      <c r="AA452" s="8"/>
    </row>
    <row r="453" spans="26:27" ht="12.75">
      <c r="Z453" s="8"/>
      <c r="AA453" s="8"/>
    </row>
    <row r="454" spans="26:27" ht="12.75">
      <c r="Z454" s="8"/>
      <c r="AA454" s="8"/>
    </row>
    <row r="455" spans="26:27" ht="12.75">
      <c r="Z455" s="8"/>
      <c r="AA455" s="8"/>
    </row>
    <row r="456" spans="26:27" ht="12.75">
      <c r="Z456" s="8"/>
      <c r="AA456" s="8"/>
    </row>
    <row r="457" spans="26:27" ht="12.75">
      <c r="Z457" s="8"/>
      <c r="AA457" s="8"/>
    </row>
    <row r="458" spans="26:27" ht="12.75">
      <c r="Z458" s="8"/>
      <c r="AA458" s="8"/>
    </row>
    <row r="459" spans="26:27" ht="12.75">
      <c r="Z459" s="8"/>
      <c r="AA459" s="8"/>
    </row>
    <row r="460" spans="26:27" ht="12.75">
      <c r="Z460" s="8"/>
      <c r="AA460" s="8"/>
    </row>
    <row r="461" spans="26:27" ht="12.75">
      <c r="Z461" s="8"/>
      <c r="AA461" s="8"/>
    </row>
    <row r="462" spans="26:27" ht="12.75">
      <c r="Z462" s="8"/>
      <c r="AA462" s="8"/>
    </row>
    <row r="463" spans="26:27" ht="12.75">
      <c r="Z463" s="8"/>
      <c r="AA463" s="8"/>
    </row>
    <row r="464" spans="26:27" ht="12.75">
      <c r="Z464" s="8"/>
      <c r="AA464" s="8"/>
    </row>
    <row r="465" spans="26:27" ht="12.75">
      <c r="Z465" s="8"/>
      <c r="AA465" s="8"/>
    </row>
    <row r="466" spans="26:27" ht="12.75">
      <c r="Z466" s="8"/>
      <c r="AA466" s="8"/>
    </row>
    <row r="467" spans="26:27" ht="12.75">
      <c r="Z467" s="8"/>
      <c r="AA467" s="8"/>
    </row>
    <row r="468" spans="26:27" ht="12.75">
      <c r="Z468" s="8"/>
      <c r="AA468" s="8"/>
    </row>
    <row r="469" spans="26:27" ht="12.75">
      <c r="Z469" s="8"/>
      <c r="AA469" s="8"/>
    </row>
    <row r="470" spans="26:27" ht="12.75">
      <c r="Z470" s="8"/>
      <c r="AA470" s="8"/>
    </row>
    <row r="471" spans="26:27" ht="12.75">
      <c r="Z471" s="8"/>
      <c r="AA471" s="8"/>
    </row>
    <row r="472" spans="26:27" ht="12.75">
      <c r="Z472" s="8"/>
      <c r="AA472" s="8"/>
    </row>
    <row r="473" spans="26:27" ht="12.75">
      <c r="Z473" s="8"/>
      <c r="AA473" s="8"/>
    </row>
    <row r="474" spans="26:27" ht="12.75">
      <c r="Z474" s="8"/>
      <c r="AA474" s="8"/>
    </row>
    <row r="475" spans="26:27" ht="12.75">
      <c r="Z475" s="8"/>
      <c r="AA475" s="8"/>
    </row>
    <row r="476" spans="26:27" ht="12.75">
      <c r="Z476" s="8"/>
      <c r="AA476" s="8"/>
    </row>
    <row r="477" spans="26:27" ht="12.75">
      <c r="Z477" s="8"/>
      <c r="AA477" s="8"/>
    </row>
    <row r="478" spans="26:27" ht="12.75">
      <c r="Z478" s="8"/>
      <c r="AA478" s="8"/>
    </row>
    <row r="479" spans="26:27" ht="12.75">
      <c r="Z479" s="8"/>
      <c r="AA479" s="8"/>
    </row>
    <row r="480" spans="26:27" ht="12.75">
      <c r="Z480" s="8"/>
      <c r="AA480" s="8"/>
    </row>
    <row r="481" spans="26:27" ht="12.75">
      <c r="Z481" s="8"/>
      <c r="AA481" s="8"/>
    </row>
    <row r="482" spans="26:27" ht="12.75">
      <c r="Z482" s="8"/>
      <c r="AA482" s="8"/>
    </row>
    <row r="483" spans="26:27" ht="12.75">
      <c r="Z483" s="8"/>
      <c r="AA483" s="8"/>
    </row>
    <row r="484" spans="26:27" ht="12.75">
      <c r="Z484" s="8"/>
      <c r="AA484" s="8"/>
    </row>
    <row r="485" spans="26:27" ht="12.75">
      <c r="Z485" s="8"/>
      <c r="AA485" s="8"/>
    </row>
    <row r="486" spans="26:27" ht="12.75">
      <c r="Z486" s="8"/>
      <c r="AA486" s="8"/>
    </row>
    <row r="487" spans="26:27" ht="12.75">
      <c r="Z487" s="8"/>
      <c r="AA487" s="8"/>
    </row>
    <row r="488" spans="26:27" ht="12.75">
      <c r="Z488" s="8"/>
      <c r="AA488" s="8"/>
    </row>
    <row r="489" spans="26:27" ht="12.75">
      <c r="Z489" s="8"/>
      <c r="AA489" s="8"/>
    </row>
    <row r="490" spans="26:27" ht="12.75">
      <c r="Z490" s="8"/>
      <c r="AA490" s="8"/>
    </row>
    <row r="491" spans="26:27" ht="12.75">
      <c r="Z491" s="8"/>
      <c r="AA491" s="8"/>
    </row>
    <row r="492" spans="26:27" ht="12.75">
      <c r="Z492" s="8"/>
      <c r="AA492" s="8"/>
    </row>
    <row r="493" spans="26:27" ht="12.75">
      <c r="Z493" s="8"/>
      <c r="AA493" s="8"/>
    </row>
    <row r="494" spans="26:27" ht="12.75">
      <c r="Z494" s="8"/>
      <c r="AA494" s="8"/>
    </row>
    <row r="495" spans="26:27" ht="12.75">
      <c r="Z495" s="8"/>
      <c r="AA495" s="8"/>
    </row>
    <row r="496" spans="26:27" ht="12.75">
      <c r="Z496" s="8"/>
      <c r="AA496" s="8"/>
    </row>
    <row r="497" spans="26:27" ht="12.75">
      <c r="Z497" s="8"/>
      <c r="AA497" s="8"/>
    </row>
    <row r="498" spans="26:27" ht="12.75">
      <c r="Z498" s="8"/>
      <c r="AA498" s="8"/>
    </row>
    <row r="499" spans="26:27" ht="12.75">
      <c r="Z499" s="8"/>
      <c r="AA499" s="8"/>
    </row>
    <row r="500" spans="26:27" ht="12.75">
      <c r="Z500" s="8"/>
      <c r="AA500" s="8"/>
    </row>
    <row r="501" spans="26:27" ht="12.75">
      <c r="Z501" s="8"/>
      <c r="AA501" s="8"/>
    </row>
    <row r="502" spans="26:27" ht="12.75">
      <c r="Z502" s="8"/>
      <c r="AA502" s="8"/>
    </row>
    <row r="503" spans="26:27" ht="12.75">
      <c r="Z503" s="8"/>
      <c r="AA503" s="8"/>
    </row>
    <row r="504" spans="26:27" ht="12.75">
      <c r="Z504" s="8"/>
      <c r="AA504" s="8"/>
    </row>
    <row r="505" spans="26:27" ht="12.75">
      <c r="Z505" s="8"/>
      <c r="AA505" s="8"/>
    </row>
    <row r="506" spans="26:27" ht="12.75">
      <c r="Z506" s="8"/>
      <c r="AA506" s="8"/>
    </row>
    <row r="507" spans="26:27" ht="12.75">
      <c r="Z507" s="8"/>
      <c r="AA507" s="8"/>
    </row>
    <row r="508" spans="26:27" ht="12.75">
      <c r="Z508" s="8"/>
      <c r="AA508" s="8"/>
    </row>
    <row r="509" spans="26:27" ht="12.75">
      <c r="Z509" s="8"/>
      <c r="AA509" s="8"/>
    </row>
    <row r="510" spans="26:27" ht="12.75">
      <c r="Z510" s="8"/>
      <c r="AA510" s="8"/>
    </row>
    <row r="511" spans="26:27" ht="12.75">
      <c r="Z511" s="8"/>
      <c r="AA511" s="8"/>
    </row>
    <row r="512" spans="26:27" ht="12.75">
      <c r="Z512" s="8"/>
      <c r="AA512" s="8"/>
    </row>
    <row r="513" spans="26:27" ht="12.75">
      <c r="Z513" s="8"/>
      <c r="AA513" s="8"/>
    </row>
    <row r="514" spans="26:27" ht="12.75">
      <c r="Z514" s="8"/>
      <c r="AA514" s="8"/>
    </row>
    <row r="515" spans="26:27" ht="12.75">
      <c r="Z515" s="8"/>
      <c r="AA515" s="8"/>
    </row>
    <row r="516" spans="26:27" ht="12.75">
      <c r="Z516" s="8"/>
      <c r="AA516" s="8"/>
    </row>
    <row r="517" spans="26:27" ht="12.75">
      <c r="Z517" s="8"/>
      <c r="AA517" s="8"/>
    </row>
    <row r="518" spans="26:27" ht="12.75">
      <c r="Z518" s="8"/>
      <c r="AA518" s="8"/>
    </row>
    <row r="519" spans="26:27" ht="12.75">
      <c r="Z519" s="8"/>
      <c r="AA519" s="8"/>
    </row>
    <row r="520" spans="26:27" ht="12.75">
      <c r="Z520" s="8"/>
      <c r="AA520" s="8"/>
    </row>
    <row r="521" spans="26:27" ht="12.75">
      <c r="Z521" s="8"/>
      <c r="AA521" s="8"/>
    </row>
    <row r="522" spans="26:27" ht="12.75">
      <c r="Z522" s="8"/>
      <c r="AA522" s="8"/>
    </row>
    <row r="523" spans="26:27" ht="12.75">
      <c r="Z523" s="8"/>
      <c r="AA523" s="8"/>
    </row>
    <row r="524" spans="26:27" ht="12.75">
      <c r="Z524" s="8"/>
      <c r="AA524" s="8"/>
    </row>
    <row r="525" spans="26:27" ht="12.75">
      <c r="Z525" s="8"/>
      <c r="AA525" s="8"/>
    </row>
    <row r="526" spans="26:27" ht="12.75">
      <c r="Z526" s="8"/>
      <c r="AA526" s="8"/>
    </row>
    <row r="527" spans="26:27" ht="12.75">
      <c r="Z527" s="8"/>
      <c r="AA527" s="8"/>
    </row>
    <row r="528" spans="26:27" ht="12.75">
      <c r="Z528" s="8"/>
      <c r="AA528" s="8"/>
    </row>
    <row r="529" spans="26:27" ht="12.75">
      <c r="Z529" s="8"/>
      <c r="AA529" s="8"/>
    </row>
    <row r="530" spans="26:27" ht="12.75">
      <c r="Z530" s="8"/>
      <c r="AA530" s="8"/>
    </row>
    <row r="531" spans="26:27" ht="12.75">
      <c r="Z531" s="8"/>
      <c r="AA531" s="8"/>
    </row>
    <row r="532" spans="26:27" ht="12.75">
      <c r="Z532" s="8"/>
      <c r="AA532" s="8"/>
    </row>
    <row r="533" spans="26:27" ht="12.75">
      <c r="Z533" s="8"/>
      <c r="AA533" s="8"/>
    </row>
    <row r="534" spans="26:27" ht="12.75">
      <c r="Z534" s="8"/>
      <c r="AA534" s="8"/>
    </row>
    <row r="535" spans="26:27" ht="12.75">
      <c r="Z535" s="8"/>
      <c r="AA535" s="8"/>
    </row>
    <row r="536" spans="26:27" ht="12.75">
      <c r="Z536" s="8"/>
      <c r="AA536" s="8"/>
    </row>
    <row r="537" spans="26:27" ht="12.75">
      <c r="Z537" s="8"/>
      <c r="AA537" s="8"/>
    </row>
    <row r="538" spans="26:27" ht="12.75">
      <c r="Z538" s="8"/>
      <c r="AA538" s="8"/>
    </row>
    <row r="539" spans="26:27" ht="12.75">
      <c r="Z539" s="8"/>
      <c r="AA539" s="8"/>
    </row>
    <row r="540" spans="26:27" ht="12.75">
      <c r="Z540" s="8"/>
      <c r="AA540" s="8"/>
    </row>
    <row r="541" spans="26:27" ht="12.75">
      <c r="Z541" s="8"/>
      <c r="AA541" s="8"/>
    </row>
    <row r="542" spans="26:27" ht="12.75">
      <c r="Z542" s="8"/>
      <c r="AA542" s="8"/>
    </row>
    <row r="543" spans="26:27" ht="12.75">
      <c r="Z543" s="8"/>
      <c r="AA543" s="8"/>
    </row>
    <row r="544" spans="26:27" ht="12.75">
      <c r="Z544" s="8"/>
      <c r="AA544" s="8"/>
    </row>
    <row r="545" spans="26:27" ht="12.75">
      <c r="Z545" s="8"/>
      <c r="AA545" s="8"/>
    </row>
    <row r="546" spans="26:27" ht="12.75">
      <c r="Z546" s="8"/>
      <c r="AA546" s="8"/>
    </row>
    <row r="547" spans="26:27" ht="12.75">
      <c r="Z547" s="8"/>
      <c r="AA547" s="8"/>
    </row>
    <row r="548" spans="26:27" ht="12.75">
      <c r="Z548" s="8"/>
      <c r="AA548" s="8"/>
    </row>
    <row r="549" spans="26:27" ht="12.75">
      <c r="Z549" s="8"/>
      <c r="AA549" s="8"/>
    </row>
    <row r="550" spans="26:27" ht="12.75">
      <c r="Z550" s="8"/>
      <c r="AA550" s="8"/>
    </row>
    <row r="551" spans="26:27" ht="12.75">
      <c r="Z551" s="8"/>
      <c r="AA551" s="8"/>
    </row>
    <row r="552" spans="26:27" ht="12.75">
      <c r="Z552" s="8"/>
      <c r="AA552" s="8"/>
    </row>
    <row r="553" spans="26:27" ht="12.75">
      <c r="Z553" s="8"/>
      <c r="AA553" s="8"/>
    </row>
    <row r="554" spans="26:27" ht="12.75">
      <c r="Z554" s="8"/>
      <c r="AA554" s="8"/>
    </row>
    <row r="555" spans="26:27" ht="12.75">
      <c r="Z555" s="8"/>
      <c r="AA555" s="8"/>
    </row>
    <row r="556" spans="26:27" ht="12.75">
      <c r="Z556" s="8"/>
      <c r="AA556" s="8"/>
    </row>
    <row r="557" spans="26:27" ht="12.75">
      <c r="Z557" s="8"/>
      <c r="AA557" s="8"/>
    </row>
    <row r="558" spans="26:27" ht="12.75">
      <c r="Z558" s="8"/>
      <c r="AA558" s="8"/>
    </row>
    <row r="559" spans="26:27" ht="12.75">
      <c r="Z559" s="8"/>
      <c r="AA559" s="8"/>
    </row>
    <row r="560" spans="26:27" ht="12.75">
      <c r="Z560" s="8"/>
      <c r="AA560" s="8"/>
    </row>
    <row r="561" spans="26:27" ht="12.75">
      <c r="Z561" s="8"/>
      <c r="AA561" s="8"/>
    </row>
    <row r="562" spans="26:27" ht="12.75">
      <c r="Z562" s="8"/>
      <c r="AA562" s="8"/>
    </row>
    <row r="563" spans="26:27" ht="12.75">
      <c r="Z563" s="8"/>
      <c r="AA563" s="8"/>
    </row>
    <row r="564" spans="26:27" ht="12.75">
      <c r="Z564" s="8"/>
      <c r="AA564" s="8"/>
    </row>
    <row r="565" spans="26:27" ht="12.75">
      <c r="Z565" s="8"/>
      <c r="AA565" s="8"/>
    </row>
    <row r="566" spans="26:27" ht="12.75">
      <c r="Z566" s="8"/>
      <c r="AA566" s="8"/>
    </row>
    <row r="567" spans="26:27" ht="12.75">
      <c r="Z567" s="8"/>
      <c r="AA567" s="8"/>
    </row>
    <row r="568" spans="26:27" ht="12.75">
      <c r="Z568" s="8"/>
      <c r="AA568" s="8"/>
    </row>
    <row r="569" spans="26:27" ht="12.75">
      <c r="Z569" s="8"/>
      <c r="AA569" s="8"/>
    </row>
    <row r="570" spans="26:27" ht="12.75">
      <c r="Z570" s="8"/>
      <c r="AA570" s="8"/>
    </row>
    <row r="571" spans="26:27" ht="12.75">
      <c r="Z571" s="8"/>
      <c r="AA571" s="8"/>
    </row>
    <row r="572" spans="26:27" ht="12.75">
      <c r="Z572" s="8"/>
      <c r="AA572" s="8"/>
    </row>
    <row r="573" spans="26:27" ht="12.75">
      <c r="Z573" s="8"/>
      <c r="AA573" s="8"/>
    </row>
    <row r="574" spans="26:27" ht="12.75">
      <c r="Z574" s="8"/>
      <c r="AA574" s="8"/>
    </row>
    <row r="575" spans="26:27" ht="12.75">
      <c r="Z575" s="8"/>
      <c r="AA575" s="8"/>
    </row>
    <row r="576" spans="26:27" ht="12.75">
      <c r="Z576" s="8"/>
      <c r="AA576" s="8"/>
    </row>
    <row r="577" spans="26:27" ht="12.75">
      <c r="Z577" s="8"/>
      <c r="AA577" s="8"/>
    </row>
    <row r="578" spans="26:27" ht="12.75">
      <c r="Z578" s="8"/>
      <c r="AA578" s="8"/>
    </row>
    <row r="579" spans="26:27" ht="12.75">
      <c r="Z579" s="8"/>
      <c r="AA579" s="8"/>
    </row>
    <row r="580" spans="26:27" ht="12.75">
      <c r="Z580" s="8"/>
      <c r="AA580" s="8"/>
    </row>
    <row r="581" spans="26:27" ht="12.75">
      <c r="Z581" s="8"/>
      <c r="AA581" s="8"/>
    </row>
    <row r="582" spans="26:27" ht="12.75">
      <c r="Z582" s="8"/>
      <c r="AA582" s="8"/>
    </row>
    <row r="583" spans="26:27" ht="12.75">
      <c r="Z583" s="8"/>
      <c r="AA583" s="8"/>
    </row>
    <row r="584" spans="26:27" ht="12.75">
      <c r="Z584" s="8"/>
      <c r="AA584" s="8"/>
    </row>
    <row r="585" spans="26:27" ht="12.75">
      <c r="Z585" s="8"/>
      <c r="AA585" s="8"/>
    </row>
    <row r="586" spans="26:27" ht="12.75">
      <c r="Z586" s="8"/>
      <c r="AA586" s="8"/>
    </row>
    <row r="587" spans="26:27" ht="12.75">
      <c r="Z587" s="8"/>
      <c r="AA587" s="8"/>
    </row>
    <row r="588" spans="26:27" ht="12.75">
      <c r="Z588" s="8"/>
      <c r="AA588" s="8"/>
    </row>
    <row r="589" spans="26:27" ht="12.75">
      <c r="Z589" s="8"/>
      <c r="AA589" s="8"/>
    </row>
    <row r="590" spans="26:27" ht="12.75">
      <c r="Z590" s="8"/>
      <c r="AA590" s="8"/>
    </row>
    <row r="591" spans="26:27" ht="12.75">
      <c r="Z591" s="8"/>
      <c r="AA591" s="8"/>
    </row>
    <row r="592" spans="26:27" ht="12.75">
      <c r="Z592" s="8"/>
      <c r="AA592" s="8"/>
    </row>
    <row r="593" spans="26:27" ht="12.75">
      <c r="Z593" s="8"/>
      <c r="AA593" s="8"/>
    </row>
    <row r="594" spans="26:27" ht="12.75">
      <c r="Z594" s="8"/>
      <c r="AA594" s="8"/>
    </row>
    <row r="595" spans="26:27" ht="12.75">
      <c r="Z595" s="8"/>
      <c r="AA595" s="8"/>
    </row>
    <row r="596" spans="26:27" ht="12.75">
      <c r="Z596" s="8"/>
      <c r="AA596" s="8"/>
    </row>
    <row r="597" spans="26:27" ht="12.75">
      <c r="Z597" s="8"/>
      <c r="AA597" s="8"/>
    </row>
    <row r="598" spans="26:27" ht="12.75">
      <c r="Z598" s="8"/>
      <c r="AA598" s="8"/>
    </row>
    <row r="599" spans="26:27" ht="12.75">
      <c r="Z599" s="8"/>
      <c r="AA599" s="8"/>
    </row>
    <row r="600" spans="26:27" ht="12.75">
      <c r="Z600" s="8"/>
      <c r="AA600" s="8"/>
    </row>
    <row r="601" spans="26:27" ht="12.75">
      <c r="Z601" s="8"/>
      <c r="AA601" s="8"/>
    </row>
    <row r="602" spans="26:27" ht="12.75">
      <c r="Z602" s="8"/>
      <c r="AA602" s="8"/>
    </row>
    <row r="603" spans="26:27" ht="12.75">
      <c r="Z603" s="8"/>
      <c r="AA603" s="8"/>
    </row>
    <row r="604" spans="26:27" ht="12.75">
      <c r="Z604" s="8"/>
      <c r="AA604" s="8"/>
    </row>
    <row r="605" spans="26:27" ht="12.75">
      <c r="Z605" s="8"/>
      <c r="AA605" s="8"/>
    </row>
    <row r="606" spans="26:27" ht="12.75">
      <c r="Z606" s="8"/>
      <c r="AA606" s="8"/>
    </row>
    <row r="607" spans="26:27" ht="12.75">
      <c r="Z607" s="8"/>
      <c r="AA607" s="8"/>
    </row>
    <row r="608" spans="26:27" ht="12.75">
      <c r="Z608" s="8"/>
      <c r="AA608" s="8"/>
    </row>
    <row r="609" spans="26:27" ht="12.75">
      <c r="Z609" s="8"/>
      <c r="AA609" s="8"/>
    </row>
    <row r="610" spans="26:27" ht="12.75">
      <c r="Z610" s="8"/>
      <c r="AA610" s="8"/>
    </row>
    <row r="611" spans="26:27" ht="12.75">
      <c r="Z611" s="8"/>
      <c r="AA611" s="8"/>
    </row>
    <row r="612" spans="26:27" ht="12.75">
      <c r="Z612" s="8"/>
      <c r="AA612" s="8"/>
    </row>
    <row r="613" spans="26:27" ht="12.75">
      <c r="Z613" s="8"/>
      <c r="AA613" s="8"/>
    </row>
    <row r="614" spans="26:27" ht="12.75">
      <c r="Z614" s="8"/>
      <c r="AA614" s="8"/>
    </row>
    <row r="615" spans="26:27" ht="12.75">
      <c r="Z615" s="8"/>
      <c r="AA615" s="8"/>
    </row>
    <row r="616" spans="26:27" ht="12.75">
      <c r="Z616" s="8"/>
      <c r="AA616" s="8"/>
    </row>
    <row r="617" spans="26:27" ht="12.75">
      <c r="Z617" s="8"/>
      <c r="AA617" s="8"/>
    </row>
    <row r="618" spans="26:27" ht="12.75">
      <c r="Z618" s="8"/>
      <c r="AA618" s="8"/>
    </row>
    <row r="619" spans="26:27" ht="12.75">
      <c r="Z619" s="8"/>
      <c r="AA619" s="8"/>
    </row>
    <row r="620" spans="26:27" ht="12.75">
      <c r="Z620" s="8"/>
      <c r="AA620" s="8"/>
    </row>
    <row r="621" spans="26:27" ht="12.75">
      <c r="Z621" s="8"/>
      <c r="AA621" s="8"/>
    </row>
    <row r="622" spans="26:27" ht="12.75">
      <c r="Z622" s="8"/>
      <c r="AA622" s="8"/>
    </row>
    <row r="623" spans="26:27" ht="12.75">
      <c r="Z623" s="8"/>
      <c r="AA623" s="8"/>
    </row>
    <row r="624" spans="26:27" ht="12.75">
      <c r="Z624" s="8"/>
      <c r="AA624" s="8"/>
    </row>
    <row r="625" spans="26:27" ht="12.75">
      <c r="Z625" s="8"/>
      <c r="AA625" s="8"/>
    </row>
    <row r="626" spans="26:27" ht="12.75">
      <c r="Z626" s="8"/>
      <c r="AA626" s="8"/>
    </row>
    <row r="627" spans="26:27" ht="12.75">
      <c r="Z627" s="8"/>
      <c r="AA627" s="8"/>
    </row>
    <row r="628" spans="26:27" ht="12.75">
      <c r="Z628" s="8"/>
      <c r="AA628" s="8"/>
    </row>
    <row r="629" spans="26:27" ht="12.75">
      <c r="Z629" s="8"/>
      <c r="AA629" s="8"/>
    </row>
    <row r="630" spans="26:27" ht="12.75">
      <c r="Z630" s="8"/>
      <c r="AA630" s="8"/>
    </row>
    <row r="631" spans="26:27" ht="12.75">
      <c r="Z631" s="8"/>
      <c r="AA631" s="8"/>
    </row>
    <row r="632" spans="26:27" ht="12.75">
      <c r="Z632" s="8"/>
      <c r="AA632" s="8"/>
    </row>
    <row r="633" spans="26:27" ht="12.75">
      <c r="Z633" s="8"/>
      <c r="AA633" s="8"/>
    </row>
    <row r="634" spans="26:27" ht="12.75">
      <c r="Z634" s="8"/>
      <c r="AA634" s="8"/>
    </row>
    <row r="635" spans="26:27" ht="12.75">
      <c r="Z635" s="8"/>
      <c r="AA635" s="8"/>
    </row>
    <row r="636" spans="26:27" ht="12.75">
      <c r="Z636" s="8"/>
      <c r="AA636" s="8"/>
    </row>
    <row r="637" spans="26:27" ht="12.75">
      <c r="Z637" s="8"/>
      <c r="AA637" s="8"/>
    </row>
    <row r="638" spans="26:27" ht="12.75">
      <c r="Z638" s="8"/>
      <c r="AA638" s="8"/>
    </row>
    <row r="639" spans="26:27" ht="12.75">
      <c r="Z639" s="8"/>
      <c r="AA639" s="8"/>
    </row>
    <row r="640" spans="26:27" ht="12.75">
      <c r="Z640" s="8"/>
      <c r="AA640" s="8"/>
    </row>
    <row r="641" spans="26:27" ht="12.75">
      <c r="Z641" s="8"/>
      <c r="AA641" s="8"/>
    </row>
    <row r="642" spans="26:27" ht="12.75">
      <c r="Z642" s="8"/>
      <c r="AA642" s="8"/>
    </row>
    <row r="643" spans="26:27" ht="12.75">
      <c r="Z643" s="8"/>
      <c r="AA643" s="8"/>
    </row>
    <row r="644" spans="26:27" ht="12.75">
      <c r="Z644" s="8"/>
      <c r="AA644" s="8"/>
    </row>
    <row r="645" spans="26:27" ht="12.75">
      <c r="Z645" s="8"/>
      <c r="AA645" s="8"/>
    </row>
    <row r="646" spans="26:27" ht="12.75">
      <c r="Z646" s="8"/>
      <c r="AA646" s="8"/>
    </row>
    <row r="647" spans="26:27" ht="12.75">
      <c r="Z647" s="8"/>
      <c r="AA647" s="8"/>
    </row>
    <row r="648" spans="26:27" ht="12.75">
      <c r="Z648" s="8"/>
      <c r="AA648" s="8"/>
    </row>
    <row r="649" spans="26:27" ht="12.75">
      <c r="Z649" s="8"/>
      <c r="AA649" s="8"/>
    </row>
    <row r="650" spans="26:27" ht="12.75">
      <c r="Z650" s="8"/>
      <c r="AA650" s="8"/>
    </row>
    <row r="651" spans="26:27" ht="12.75">
      <c r="Z651" s="8"/>
      <c r="AA651" s="8"/>
    </row>
    <row r="652" spans="26:27" ht="12.75">
      <c r="Z652" s="8"/>
      <c r="AA652" s="8"/>
    </row>
    <row r="653" spans="26:27" ht="12.75">
      <c r="Z653" s="8"/>
      <c r="AA653" s="8"/>
    </row>
    <row r="654" spans="26:27" ht="12.75">
      <c r="Z654" s="8"/>
      <c r="AA654" s="8"/>
    </row>
    <row r="655" spans="26:27" ht="12.75">
      <c r="Z655" s="8"/>
      <c r="AA655" s="8"/>
    </row>
    <row r="656" spans="26:27" ht="12.75">
      <c r="Z656" s="8"/>
      <c r="AA656" s="8"/>
    </row>
    <row r="657" spans="26:27" ht="12.75">
      <c r="Z657" s="8"/>
      <c r="AA657" s="8"/>
    </row>
    <row r="658" spans="26:27" ht="12.75">
      <c r="Z658" s="8"/>
      <c r="AA658" s="8"/>
    </row>
    <row r="659" spans="26:27" ht="12.75">
      <c r="Z659" s="8"/>
      <c r="AA659" s="8"/>
    </row>
    <row r="660" spans="26:27" ht="12.75">
      <c r="Z660" s="8"/>
      <c r="AA660" s="8"/>
    </row>
    <row r="661" spans="26:27" ht="12.75">
      <c r="Z661" s="8"/>
      <c r="AA661" s="8"/>
    </row>
    <row r="662" spans="26:27" ht="12.75">
      <c r="Z662" s="8"/>
      <c r="AA662" s="8"/>
    </row>
    <row r="663" spans="26:27" ht="12.75">
      <c r="Z663" s="8"/>
      <c r="AA663" s="8"/>
    </row>
    <row r="664" spans="26:27" ht="12.75">
      <c r="Z664" s="8"/>
      <c r="AA664" s="8"/>
    </row>
    <row r="665" spans="26:27" ht="12.75">
      <c r="Z665" s="8"/>
      <c r="AA665" s="8"/>
    </row>
    <row r="666" spans="26:27" ht="12.75">
      <c r="Z666" s="8"/>
      <c r="AA666" s="8"/>
    </row>
    <row r="667" spans="26:27" ht="12.75">
      <c r="Z667" s="8"/>
      <c r="AA667" s="8"/>
    </row>
    <row r="668" spans="26:27" ht="12.75">
      <c r="Z668" s="8"/>
      <c r="AA668" s="8"/>
    </row>
    <row r="669" spans="26:27" ht="12.75">
      <c r="Z669" s="8"/>
      <c r="AA669" s="8"/>
    </row>
    <row r="670" spans="26:27" ht="12.75">
      <c r="Z670" s="8"/>
      <c r="AA670" s="8"/>
    </row>
    <row r="671" spans="26:27" ht="12.75">
      <c r="Z671" s="8"/>
      <c r="AA671" s="8"/>
    </row>
    <row r="672" spans="26:27" ht="12.75">
      <c r="Z672" s="8"/>
      <c r="AA672" s="8"/>
    </row>
    <row r="673" spans="26:27" ht="12.75">
      <c r="Z673" s="8"/>
      <c r="AA673" s="8"/>
    </row>
    <row r="674" spans="26:27" ht="12.75">
      <c r="Z674" s="8"/>
      <c r="AA674" s="8"/>
    </row>
    <row r="675" spans="26:27" ht="12.75">
      <c r="Z675" s="8"/>
      <c r="AA675" s="8"/>
    </row>
    <row r="676" spans="26:27" ht="12.75">
      <c r="Z676" s="8"/>
      <c r="AA676" s="8"/>
    </row>
    <row r="677" spans="26:27" ht="12.75">
      <c r="Z677" s="8"/>
      <c r="AA677" s="8"/>
    </row>
    <row r="678" spans="26:27" ht="12.75">
      <c r="Z678" s="8"/>
      <c r="AA678" s="8"/>
    </row>
    <row r="679" spans="26:27" ht="12.75">
      <c r="Z679" s="8"/>
      <c r="AA679" s="8"/>
    </row>
    <row r="680" spans="26:27" ht="12.75">
      <c r="Z680" s="8"/>
      <c r="AA680" s="8"/>
    </row>
    <row r="681" spans="26:27" ht="12.75">
      <c r="Z681" s="8"/>
      <c r="AA681" s="8"/>
    </row>
    <row r="682" spans="26:27" ht="12.75">
      <c r="Z682" s="8"/>
      <c r="AA682" s="8"/>
    </row>
    <row r="683" spans="26:27" ht="12.75">
      <c r="Z683" s="8"/>
      <c r="AA683" s="8"/>
    </row>
    <row r="684" spans="26:27" ht="12.75">
      <c r="Z684" s="8"/>
      <c r="AA684" s="8"/>
    </row>
    <row r="685" spans="26:27" ht="12.75">
      <c r="Z685" s="8"/>
      <c r="AA685" s="8"/>
    </row>
    <row r="686" spans="26:27" ht="12.75">
      <c r="Z686" s="8"/>
      <c r="AA686" s="8"/>
    </row>
    <row r="687" spans="26:27" ht="12.75">
      <c r="Z687" s="8"/>
      <c r="AA687" s="8"/>
    </row>
    <row r="688" spans="26:27" ht="12.75">
      <c r="Z688" s="8"/>
      <c r="AA688" s="8"/>
    </row>
    <row r="689" spans="26:27" ht="12.75">
      <c r="Z689" s="8"/>
      <c r="AA689" s="8"/>
    </row>
    <row r="690" spans="26:27" ht="12.75">
      <c r="Z690" s="8"/>
      <c r="AA690" s="8"/>
    </row>
    <row r="691" spans="26:27" ht="12.75">
      <c r="Z691" s="8"/>
      <c r="AA691" s="8"/>
    </row>
    <row r="692" spans="26:27" ht="12.75">
      <c r="Z692" s="8"/>
      <c r="AA692" s="8"/>
    </row>
    <row r="693" spans="26:27" ht="12.75">
      <c r="Z693" s="8"/>
      <c r="AA693" s="8"/>
    </row>
    <row r="694" spans="26:27" ht="12.75">
      <c r="Z694" s="8"/>
      <c r="AA694" s="8"/>
    </row>
    <row r="695" spans="26:27" ht="12.75">
      <c r="Z695" s="8"/>
      <c r="AA695" s="8"/>
    </row>
    <row r="696" spans="26:27" ht="12.75">
      <c r="Z696" s="8"/>
      <c r="AA696" s="8"/>
    </row>
    <row r="697" spans="26:27" ht="12.75">
      <c r="Z697" s="8"/>
      <c r="AA697" s="8"/>
    </row>
    <row r="698" spans="26:27" ht="12.75">
      <c r="Z698" s="8"/>
      <c r="AA698" s="8"/>
    </row>
    <row r="699" spans="26:27" ht="12.75">
      <c r="Z699" s="8"/>
      <c r="AA699" s="8"/>
    </row>
    <row r="700" spans="26:27" ht="12.75">
      <c r="Z700" s="8"/>
      <c r="AA700" s="8"/>
    </row>
    <row r="701" spans="26:27" ht="12.75">
      <c r="Z701" s="8"/>
      <c r="AA701" s="8"/>
    </row>
    <row r="702" spans="26:27" ht="12.75">
      <c r="Z702" s="8"/>
      <c r="AA702" s="8"/>
    </row>
    <row r="703" spans="26:27" ht="12.75">
      <c r="Z703" s="8"/>
      <c r="AA703" s="8"/>
    </row>
    <row r="704" spans="26:27" ht="12.75">
      <c r="Z704" s="8"/>
      <c r="AA704" s="8"/>
    </row>
    <row r="705" spans="26:27" ht="12.75">
      <c r="Z705" s="8"/>
      <c r="AA705" s="8"/>
    </row>
    <row r="706" spans="26:27" ht="12.75">
      <c r="Z706" s="8"/>
      <c r="AA706" s="8"/>
    </row>
    <row r="707" spans="26:27" ht="12.75">
      <c r="Z707" s="8"/>
      <c r="AA707" s="8"/>
    </row>
    <row r="708" spans="26:27" ht="12.75">
      <c r="Z708" s="8"/>
      <c r="AA708" s="8"/>
    </row>
    <row r="709" spans="26:27" ht="12.75">
      <c r="Z709" s="8"/>
      <c r="AA709" s="8"/>
    </row>
    <row r="710" spans="26:27" ht="12.75">
      <c r="Z710" s="8"/>
      <c r="AA710" s="8"/>
    </row>
    <row r="711" spans="26:27" ht="12.75">
      <c r="Z711" s="8"/>
      <c r="AA711" s="8"/>
    </row>
    <row r="712" spans="26:27" ht="12.75">
      <c r="Z712" s="8"/>
      <c r="AA712" s="8"/>
    </row>
    <row r="713" spans="26:27" ht="12.75">
      <c r="Z713" s="8"/>
      <c r="AA713" s="8"/>
    </row>
    <row r="714" spans="26:27" ht="12.75">
      <c r="Z714" s="8"/>
      <c r="AA714" s="8"/>
    </row>
    <row r="715" spans="26:27" ht="12.75">
      <c r="Z715" s="8"/>
      <c r="AA715" s="8"/>
    </row>
    <row r="716" spans="26:27" ht="12.75">
      <c r="Z716" s="8"/>
      <c r="AA716" s="8"/>
    </row>
    <row r="717" spans="26:27" ht="12.75">
      <c r="Z717" s="8"/>
      <c r="AA717" s="8"/>
    </row>
    <row r="718" spans="26:27" ht="12.75">
      <c r="Z718" s="8"/>
      <c r="AA718" s="8"/>
    </row>
    <row r="719" spans="26:27" ht="12.75">
      <c r="Z719" s="8"/>
      <c r="AA719" s="8"/>
    </row>
    <row r="720" spans="26:27" ht="12.75">
      <c r="Z720" s="8"/>
      <c r="AA720" s="8"/>
    </row>
    <row r="721" spans="26:27" ht="12.75">
      <c r="Z721" s="8"/>
      <c r="AA721" s="8"/>
    </row>
    <row r="722" spans="26:27" ht="12.75">
      <c r="Z722" s="8"/>
      <c r="AA722" s="8"/>
    </row>
    <row r="723" spans="26:27" ht="12.75">
      <c r="Z723" s="8"/>
      <c r="AA723" s="8"/>
    </row>
    <row r="724" spans="26:27" ht="12.75">
      <c r="Z724" s="8"/>
      <c r="AA724" s="8"/>
    </row>
    <row r="725" spans="26:27" ht="12.75">
      <c r="Z725" s="8"/>
      <c r="AA725" s="8"/>
    </row>
    <row r="726" spans="26:27" ht="12.75">
      <c r="Z726" s="8"/>
      <c r="AA726" s="8"/>
    </row>
    <row r="727" spans="26:27" ht="12.75">
      <c r="Z727" s="8"/>
      <c r="AA727" s="8"/>
    </row>
    <row r="728" spans="26:27" ht="12.75">
      <c r="Z728" s="8"/>
      <c r="AA728" s="8"/>
    </row>
    <row r="729" spans="26:27" ht="12.75">
      <c r="Z729" s="8"/>
      <c r="AA729" s="8"/>
    </row>
    <row r="730" spans="26:27" ht="12.75">
      <c r="Z730" s="8"/>
      <c r="AA730" s="8"/>
    </row>
    <row r="731" spans="26:27" ht="12.75">
      <c r="Z731" s="8"/>
      <c r="AA731" s="8"/>
    </row>
    <row r="732" spans="26:27" ht="12.75">
      <c r="Z732" s="8"/>
      <c r="AA732" s="8"/>
    </row>
    <row r="733" spans="26:27" ht="12.75">
      <c r="Z733" s="8"/>
      <c r="AA733" s="8"/>
    </row>
    <row r="734" spans="26:27" ht="12.75">
      <c r="Z734" s="8"/>
      <c r="AA734" s="8"/>
    </row>
    <row r="735" spans="26:27" ht="12.75">
      <c r="Z735" s="8"/>
      <c r="AA735" s="8"/>
    </row>
    <row r="736" spans="26:27" ht="12.75">
      <c r="Z736" s="8"/>
      <c r="AA736" s="8"/>
    </row>
    <row r="737" spans="26:27" ht="12.75">
      <c r="Z737" s="8"/>
      <c r="AA737" s="8"/>
    </row>
    <row r="738" spans="26:27" ht="12.75">
      <c r="Z738" s="8"/>
      <c r="AA738" s="8"/>
    </row>
    <row r="739" spans="26:27" ht="12.75">
      <c r="Z739" s="8"/>
      <c r="AA739" s="8"/>
    </row>
    <row r="740" spans="26:27" ht="12.75">
      <c r="Z740" s="8"/>
      <c r="AA740" s="8"/>
    </row>
    <row r="741" spans="26:27" ht="12.75">
      <c r="Z741" s="8"/>
      <c r="AA741" s="8"/>
    </row>
    <row r="742" spans="26:27" ht="12.75">
      <c r="Z742" s="8"/>
      <c r="AA742" s="8"/>
    </row>
    <row r="743" spans="26:27" ht="12.75">
      <c r="Z743" s="8"/>
      <c r="AA743" s="8"/>
    </row>
    <row r="744" spans="26:27" ht="12.75">
      <c r="Z744" s="8"/>
      <c r="AA744" s="8"/>
    </row>
    <row r="745" spans="26:27" ht="12.75">
      <c r="Z745" s="8"/>
      <c r="AA745" s="8"/>
    </row>
    <row r="746" spans="26:27" ht="12.75">
      <c r="Z746" s="8"/>
      <c r="AA746" s="8"/>
    </row>
    <row r="747" spans="26:27" ht="12.75">
      <c r="Z747" s="8"/>
      <c r="AA747" s="8"/>
    </row>
    <row r="748" spans="26:27" ht="12.75">
      <c r="Z748" s="8"/>
      <c r="AA748" s="8"/>
    </row>
    <row r="749" spans="26:27" ht="12.75">
      <c r="Z749" s="8"/>
      <c r="AA749" s="8"/>
    </row>
    <row r="750" spans="26:27" ht="12.75">
      <c r="Z750" s="8"/>
      <c r="AA750" s="8"/>
    </row>
    <row r="751" spans="26:27" ht="12.75">
      <c r="Z751" s="8"/>
      <c r="AA751" s="8"/>
    </row>
    <row r="752" spans="26:27" ht="12.75">
      <c r="Z752" s="8"/>
      <c r="AA752" s="8"/>
    </row>
    <row r="753" spans="26:27" ht="12.75">
      <c r="Z753" s="8"/>
      <c r="AA753" s="8"/>
    </row>
    <row r="754" spans="26:27" ht="12.75">
      <c r="Z754" s="8"/>
      <c r="AA754" s="8"/>
    </row>
    <row r="755" spans="26:27" ht="12.75">
      <c r="Z755" s="8"/>
      <c r="AA755" s="8"/>
    </row>
    <row r="756" spans="26:27" ht="12.75">
      <c r="Z756" s="8"/>
      <c r="AA756" s="8"/>
    </row>
    <row r="757" spans="26:27" ht="12.75">
      <c r="Z757" s="8"/>
      <c r="AA757" s="8"/>
    </row>
    <row r="758" spans="26:27" ht="12.75">
      <c r="Z758" s="8"/>
      <c r="AA758" s="8"/>
    </row>
    <row r="759" spans="26:27" ht="12.75">
      <c r="Z759" s="8"/>
      <c r="AA759" s="8"/>
    </row>
    <row r="760" spans="26:27" ht="12.75">
      <c r="Z760" s="8"/>
      <c r="AA760" s="8"/>
    </row>
    <row r="761" spans="26:27" ht="12.75">
      <c r="Z761" s="8"/>
      <c r="AA761" s="8"/>
    </row>
    <row r="762" spans="26:27" ht="12.75">
      <c r="Z762" s="8"/>
      <c r="AA762" s="8"/>
    </row>
    <row r="763" spans="26:27" ht="12.75">
      <c r="Z763" s="8"/>
      <c r="AA763" s="8"/>
    </row>
    <row r="764" spans="26:27" ht="12.75">
      <c r="Z764" s="8"/>
      <c r="AA764" s="8"/>
    </row>
    <row r="765" spans="26:27" ht="12.75">
      <c r="Z765" s="8"/>
      <c r="AA765" s="8"/>
    </row>
    <row r="766" spans="26:27" ht="12.75">
      <c r="Z766" s="8"/>
      <c r="AA766" s="8"/>
    </row>
    <row r="767" spans="26:27" ht="12.75">
      <c r="Z767" s="8"/>
      <c r="AA767" s="8"/>
    </row>
    <row r="768" spans="26:27" ht="12.75">
      <c r="Z768" s="8"/>
      <c r="AA768" s="8"/>
    </row>
    <row r="769" spans="26:27" ht="12.75">
      <c r="Z769" s="8"/>
      <c r="AA769" s="8"/>
    </row>
    <row r="770" spans="26:27" ht="12.75">
      <c r="Z770" s="8"/>
      <c r="AA770" s="8"/>
    </row>
    <row r="771" spans="26:27" ht="12.75">
      <c r="Z771" s="8"/>
      <c r="AA771" s="8"/>
    </row>
    <row r="772" spans="26:27" ht="12.75">
      <c r="Z772" s="8"/>
      <c r="AA772" s="8"/>
    </row>
    <row r="773" spans="26:27" ht="12.75">
      <c r="Z773" s="8"/>
      <c r="AA773" s="8"/>
    </row>
    <row r="774" spans="26:27" ht="12.75">
      <c r="Z774" s="8"/>
      <c r="AA774" s="8"/>
    </row>
    <row r="775" spans="26:27" ht="12.75">
      <c r="Z775" s="8"/>
      <c r="AA775" s="8"/>
    </row>
    <row r="776" spans="26:27" ht="12.75">
      <c r="Z776" s="8"/>
      <c r="AA776" s="8"/>
    </row>
    <row r="777" spans="26:27" ht="12.75">
      <c r="Z777" s="8"/>
      <c r="AA777" s="8"/>
    </row>
    <row r="778" spans="26:27" ht="12.75">
      <c r="Z778" s="8"/>
      <c r="AA778" s="8"/>
    </row>
    <row r="779" spans="26:27" ht="12.75">
      <c r="Z779" s="8"/>
      <c r="AA779" s="8"/>
    </row>
    <row r="780" spans="26:27" ht="12.75">
      <c r="Z780" s="8"/>
      <c r="AA780" s="8"/>
    </row>
    <row r="781" spans="26:27" ht="12.75">
      <c r="Z781" s="8"/>
      <c r="AA781" s="8"/>
    </row>
    <row r="782" spans="26:27" ht="12.75">
      <c r="Z782" s="8"/>
      <c r="AA782" s="8"/>
    </row>
    <row r="783" spans="26:27" ht="12.75">
      <c r="Z783" s="8"/>
      <c r="AA783" s="8"/>
    </row>
    <row r="784" spans="26:27" ht="12.75">
      <c r="Z784" s="8"/>
      <c r="AA784" s="8"/>
    </row>
    <row r="785" spans="26:27" ht="12.75">
      <c r="Z785" s="8"/>
      <c r="AA785" s="8"/>
    </row>
    <row r="786" spans="26:27" ht="12.75">
      <c r="Z786" s="8"/>
      <c r="AA786" s="8"/>
    </row>
    <row r="787" spans="26:27" ht="12.75">
      <c r="Z787" s="8"/>
      <c r="AA787" s="8"/>
    </row>
    <row r="788" spans="26:27" ht="12.75">
      <c r="Z788" s="8"/>
      <c r="AA788" s="8"/>
    </row>
    <row r="789" spans="26:27" ht="12.75">
      <c r="Z789" s="8"/>
      <c r="AA789" s="8"/>
    </row>
    <row r="790" spans="26:27" ht="12.75">
      <c r="Z790" s="8"/>
      <c r="AA790" s="8"/>
    </row>
    <row r="791" spans="26:27" ht="12.75">
      <c r="Z791" s="8"/>
      <c r="AA791" s="8"/>
    </row>
    <row r="792" spans="26:27" ht="12.75">
      <c r="Z792" s="8"/>
      <c r="AA792" s="8"/>
    </row>
    <row r="793" spans="26:27" ht="12.75">
      <c r="Z793" s="8"/>
      <c r="AA793" s="8"/>
    </row>
    <row r="794" spans="26:27" ht="12.75">
      <c r="Z794" s="8"/>
      <c r="AA794" s="8"/>
    </row>
    <row r="795" spans="26:27" ht="12.75">
      <c r="Z795" s="8"/>
      <c r="AA795" s="8"/>
    </row>
    <row r="796" spans="26:27" ht="12.75">
      <c r="Z796" s="8"/>
      <c r="AA796" s="8"/>
    </row>
    <row r="797" spans="26:27" ht="12.75">
      <c r="Z797" s="8"/>
      <c r="AA797" s="8"/>
    </row>
    <row r="798" spans="26:27" ht="12.75">
      <c r="Z798" s="8"/>
      <c r="AA798" s="8"/>
    </row>
    <row r="799" spans="26:27" ht="12.75">
      <c r="Z799" s="8"/>
      <c r="AA799" s="8"/>
    </row>
    <row r="800" spans="26:27" ht="12.75">
      <c r="Z800" s="8"/>
      <c r="AA800" s="8"/>
    </row>
    <row r="801" spans="26:27" ht="12.75">
      <c r="Z801" s="8"/>
      <c r="AA801" s="8"/>
    </row>
    <row r="802" spans="26:27" ht="12.75">
      <c r="Z802" s="8"/>
      <c r="AA802" s="8"/>
    </row>
    <row r="803" spans="26:27" ht="12.75">
      <c r="Z803" s="8"/>
      <c r="AA803" s="8"/>
    </row>
    <row r="804" spans="26:27" ht="12.75">
      <c r="Z804" s="8"/>
      <c r="AA804" s="8"/>
    </row>
    <row r="805" spans="26:27" ht="12.75">
      <c r="Z805" s="8"/>
      <c r="AA805" s="8"/>
    </row>
    <row r="806" spans="26:27" ht="12.75">
      <c r="Z806" s="8"/>
      <c r="AA806" s="8"/>
    </row>
    <row r="807" spans="26:27" ht="12.75">
      <c r="Z807" s="8"/>
      <c r="AA807" s="8"/>
    </row>
    <row r="808" spans="26:27" ht="12.75">
      <c r="Z808" s="8"/>
      <c r="AA808" s="8"/>
    </row>
    <row r="809" spans="26:27" ht="12.75">
      <c r="Z809" s="8"/>
      <c r="AA809" s="8"/>
    </row>
    <row r="810" spans="26:27" ht="12.75">
      <c r="Z810" s="8"/>
      <c r="AA810" s="8"/>
    </row>
    <row r="811" spans="26:27" ht="12.75">
      <c r="Z811" s="8"/>
      <c r="AA811" s="8"/>
    </row>
    <row r="812" spans="26:27" ht="12.75">
      <c r="Z812" s="8"/>
      <c r="AA812" s="8"/>
    </row>
    <row r="813" spans="26:27" ht="12.75">
      <c r="Z813" s="8"/>
      <c r="AA813" s="8"/>
    </row>
    <row r="814" spans="26:27" ht="12.75">
      <c r="Z814" s="8"/>
      <c r="AA814" s="8"/>
    </row>
    <row r="815" spans="26:27" ht="12.75">
      <c r="Z815" s="8"/>
      <c r="AA815" s="8"/>
    </row>
    <row r="816" spans="26:27" ht="12.75">
      <c r="Z816" s="8"/>
      <c r="AA816" s="8"/>
    </row>
    <row r="817" spans="26:27" ht="12.75">
      <c r="Z817" s="8"/>
      <c r="AA817" s="8"/>
    </row>
    <row r="818" spans="26:27" ht="12.75">
      <c r="Z818" s="8"/>
      <c r="AA818" s="8"/>
    </row>
    <row r="819" spans="26:27" ht="12.75">
      <c r="Z819" s="8"/>
      <c r="AA819" s="8"/>
    </row>
    <row r="820" spans="26:27" ht="12.75">
      <c r="Z820" s="8"/>
      <c r="AA820" s="8"/>
    </row>
    <row r="821" spans="26:27" ht="12.75">
      <c r="Z821" s="8"/>
      <c r="AA821" s="8"/>
    </row>
    <row r="822" spans="26:27" ht="12.75">
      <c r="Z822" s="8"/>
      <c r="AA822" s="8"/>
    </row>
    <row r="823" spans="26:27" ht="12.75">
      <c r="Z823" s="8"/>
      <c r="AA823" s="8"/>
    </row>
    <row r="824" spans="26:27" ht="12.75">
      <c r="Z824" s="8"/>
      <c r="AA824" s="8"/>
    </row>
    <row r="825" spans="26:27" ht="12.75">
      <c r="Z825" s="8"/>
      <c r="AA825" s="8"/>
    </row>
    <row r="826" spans="26:27" ht="12.75">
      <c r="Z826" s="8"/>
      <c r="AA826" s="8"/>
    </row>
    <row r="827" spans="26:27" ht="12.75">
      <c r="Z827" s="8"/>
      <c r="AA827" s="8"/>
    </row>
    <row r="828" spans="26:27" ht="12.75">
      <c r="Z828" s="8"/>
      <c r="AA828" s="8"/>
    </row>
    <row r="829" spans="26:27" ht="12.75">
      <c r="Z829" s="8"/>
      <c r="AA829" s="8"/>
    </row>
    <row r="830" spans="26:27" ht="12.75">
      <c r="Z830" s="8"/>
      <c r="AA830" s="8"/>
    </row>
    <row r="831" spans="26:27" ht="12.75">
      <c r="Z831" s="8"/>
      <c r="AA831" s="8"/>
    </row>
    <row r="832" spans="26:27" ht="12.75">
      <c r="Z832" s="8"/>
      <c r="AA832" s="8"/>
    </row>
    <row r="833" spans="26:27" ht="12.75">
      <c r="Z833" s="8"/>
      <c r="AA833" s="8"/>
    </row>
    <row r="834" spans="26:27" ht="12.75">
      <c r="Z834" s="8"/>
      <c r="AA834" s="8"/>
    </row>
    <row r="835" spans="26:27" ht="12.75">
      <c r="Z835" s="8"/>
      <c r="AA835" s="8"/>
    </row>
    <row r="836" spans="26:27" ht="12.75">
      <c r="Z836" s="8"/>
      <c r="AA836" s="8"/>
    </row>
    <row r="837" spans="26:27" ht="12.75">
      <c r="Z837" s="8"/>
      <c r="AA837" s="8"/>
    </row>
    <row r="838" spans="26:27" ht="12.75">
      <c r="Z838" s="8"/>
      <c r="AA838" s="8"/>
    </row>
    <row r="839" spans="26:27" ht="12.75">
      <c r="Z839" s="8"/>
      <c r="AA839" s="8"/>
    </row>
    <row r="840" spans="26:27" ht="12.75">
      <c r="Z840" s="8"/>
      <c r="AA840" s="8"/>
    </row>
    <row r="841" spans="26:27" ht="12.75">
      <c r="Z841" s="8"/>
      <c r="AA841" s="8"/>
    </row>
    <row r="842" spans="26:27" ht="12.75">
      <c r="Z842" s="8"/>
      <c r="AA842" s="8"/>
    </row>
    <row r="843" spans="26:27" ht="12.75">
      <c r="Z843" s="8"/>
      <c r="AA843" s="8"/>
    </row>
    <row r="844" spans="26:27" ht="12.75">
      <c r="Z844" s="8"/>
      <c r="AA844" s="8"/>
    </row>
    <row r="845" spans="26:27" ht="12.75">
      <c r="Z845" s="8"/>
      <c r="AA845" s="8"/>
    </row>
    <row r="846" spans="26:27" ht="12.75">
      <c r="Z846" s="8"/>
      <c r="AA846" s="8"/>
    </row>
    <row r="847" spans="26:27" ht="12.75">
      <c r="Z847" s="8"/>
      <c r="AA847" s="8"/>
    </row>
    <row r="848" spans="26:27" ht="12.75">
      <c r="Z848" s="8"/>
      <c r="AA848" s="8"/>
    </row>
    <row r="849" spans="26:27" ht="12.75">
      <c r="Z849" s="8"/>
      <c r="AA849" s="8"/>
    </row>
    <row r="850" spans="26:27" ht="12.75">
      <c r="Z850" s="8"/>
      <c r="AA850" s="8"/>
    </row>
    <row r="851" spans="26:27" ht="12.75">
      <c r="Z851" s="8"/>
      <c r="AA851" s="8"/>
    </row>
    <row r="852" spans="26:27" ht="12.75">
      <c r="Z852" s="8"/>
      <c r="AA852" s="8"/>
    </row>
    <row r="853" spans="26:27" ht="12.75">
      <c r="Z853" s="8"/>
      <c r="AA853" s="8"/>
    </row>
    <row r="854" spans="26:27" ht="12.75">
      <c r="Z854" s="8"/>
      <c r="AA854" s="8"/>
    </row>
    <row r="855" spans="26:27" ht="12.75">
      <c r="Z855" s="8"/>
      <c r="AA855" s="8"/>
    </row>
    <row r="856" spans="26:27" ht="12.75">
      <c r="Z856" s="8"/>
      <c r="AA856" s="8"/>
    </row>
    <row r="857" spans="26:27" ht="12.75">
      <c r="Z857" s="8"/>
      <c r="AA857" s="8"/>
    </row>
    <row r="858" spans="26:27" ht="12.75">
      <c r="Z858" s="8"/>
      <c r="AA858" s="8"/>
    </row>
    <row r="859" spans="26:27" ht="12.75">
      <c r="Z859" s="8"/>
      <c r="AA859" s="8"/>
    </row>
    <row r="860" spans="26:27" ht="12.75">
      <c r="Z860" s="8"/>
      <c r="AA860" s="8"/>
    </row>
    <row r="861" spans="26:27" ht="12.75">
      <c r="Z861" s="8"/>
      <c r="AA861" s="8"/>
    </row>
    <row r="862" spans="26:27" ht="12.75">
      <c r="Z862" s="8"/>
      <c r="AA862" s="8"/>
    </row>
    <row r="863" spans="26:27" ht="12.75">
      <c r="Z863" s="8"/>
      <c r="AA863" s="8"/>
    </row>
    <row r="864" spans="26:27" ht="12.75">
      <c r="Z864" s="8"/>
      <c r="AA864" s="8"/>
    </row>
    <row r="865" spans="26:27" ht="12.75">
      <c r="Z865" s="8"/>
      <c r="AA865" s="8"/>
    </row>
    <row r="866" spans="26:27" ht="12.75">
      <c r="Z866" s="8"/>
      <c r="AA866" s="8"/>
    </row>
    <row r="867" spans="26:27" ht="12.75">
      <c r="Z867" s="8"/>
      <c r="AA867" s="8"/>
    </row>
    <row r="868" spans="26:27" ht="12.75">
      <c r="Z868" s="8"/>
      <c r="AA868" s="8"/>
    </row>
    <row r="869" spans="26:27" ht="12.75">
      <c r="Z869" s="8"/>
      <c r="AA869" s="8"/>
    </row>
    <row r="870" spans="26:27" ht="12.75">
      <c r="Z870" s="8"/>
      <c r="AA870" s="8"/>
    </row>
    <row r="871" spans="26:27" ht="12.75">
      <c r="Z871" s="8"/>
      <c r="AA871" s="8"/>
    </row>
    <row r="872" spans="26:27" ht="12.75">
      <c r="Z872" s="8"/>
      <c r="AA872" s="8"/>
    </row>
    <row r="873" spans="26:27" ht="12.75">
      <c r="Z873" s="8"/>
      <c r="AA873" s="8"/>
    </row>
    <row r="874" spans="26:27" ht="12.75">
      <c r="Z874" s="8"/>
      <c r="AA874" s="8"/>
    </row>
    <row r="875" spans="26:27" ht="12.75">
      <c r="Z875" s="8"/>
      <c r="AA875" s="8"/>
    </row>
    <row r="876" spans="26:27" ht="12.75">
      <c r="Z876" s="8"/>
      <c r="AA876" s="8"/>
    </row>
    <row r="877" spans="26:27" ht="12.75">
      <c r="Z877" s="8"/>
      <c r="AA877" s="8"/>
    </row>
    <row r="878" spans="26:27" ht="12.75">
      <c r="Z878" s="8"/>
      <c r="AA878" s="8"/>
    </row>
    <row r="879" spans="26:27" ht="12.75">
      <c r="Z879" s="8"/>
      <c r="AA879" s="8"/>
    </row>
    <row r="880" spans="26:27" ht="12.75">
      <c r="Z880" s="8"/>
      <c r="AA880" s="8"/>
    </row>
    <row r="881" spans="26:27" ht="12.75">
      <c r="Z881" s="8"/>
      <c r="AA881" s="8"/>
    </row>
    <row r="882" spans="26:27" ht="12.75">
      <c r="Z882" s="8"/>
      <c r="AA882" s="8"/>
    </row>
    <row r="883" spans="26:27" ht="12.75">
      <c r="Z883" s="8"/>
      <c r="AA883" s="8"/>
    </row>
    <row r="884" spans="26:27" ht="12.75">
      <c r="Z884" s="8"/>
      <c r="AA884" s="8"/>
    </row>
    <row r="885" spans="26:27" ht="12.75">
      <c r="Z885" s="8"/>
      <c r="AA885" s="8"/>
    </row>
    <row r="886" spans="26:27" ht="12.75">
      <c r="Z886" s="8"/>
      <c r="AA886" s="8"/>
    </row>
    <row r="887" spans="26:27" ht="12.75">
      <c r="Z887" s="8"/>
      <c r="AA887" s="8"/>
    </row>
    <row r="888" spans="26:27" ht="12.75">
      <c r="Z888" s="8"/>
      <c r="AA888" s="8"/>
    </row>
    <row r="889" spans="26:27" ht="12.75">
      <c r="Z889" s="8"/>
      <c r="AA889" s="8"/>
    </row>
    <row r="890" spans="26:27" ht="12.75">
      <c r="Z890" s="8"/>
      <c r="AA890" s="8"/>
    </row>
    <row r="891" spans="26:27" ht="12.75">
      <c r="Z891" s="8"/>
      <c r="AA891" s="8"/>
    </row>
    <row r="892" spans="26:27" ht="12.75">
      <c r="Z892" s="8"/>
      <c r="AA892" s="8"/>
    </row>
    <row r="893" spans="26:27" ht="12.75">
      <c r="Z893" s="8"/>
      <c r="AA893" s="8"/>
    </row>
    <row r="894" spans="26:27" ht="12.75">
      <c r="Z894" s="8"/>
      <c r="AA894" s="8"/>
    </row>
    <row r="895" spans="26:27" ht="12.75">
      <c r="Z895" s="8"/>
      <c r="AA895" s="8"/>
    </row>
    <row r="896" spans="26:27" ht="12.75">
      <c r="Z896" s="8"/>
      <c r="AA896" s="8"/>
    </row>
    <row r="897" spans="26:27" ht="12.75">
      <c r="Z897" s="8"/>
      <c r="AA897" s="8"/>
    </row>
    <row r="898" spans="26:27" ht="12.75">
      <c r="Z898" s="8"/>
      <c r="AA898" s="8"/>
    </row>
    <row r="899" spans="26:27" ht="12.75">
      <c r="Z899" s="8"/>
      <c r="AA899" s="8"/>
    </row>
    <row r="900" spans="26:27" ht="12.75">
      <c r="Z900" s="8"/>
      <c r="AA900" s="8"/>
    </row>
    <row r="901" spans="26:27" ht="12.75">
      <c r="Z901" s="8"/>
      <c r="AA901" s="8"/>
    </row>
    <row r="902" spans="26:27" ht="12.75">
      <c r="Z902" s="8"/>
      <c r="AA902" s="8"/>
    </row>
    <row r="903" spans="26:27" ht="12.75">
      <c r="Z903" s="8"/>
      <c r="AA903" s="8"/>
    </row>
    <row r="904" spans="26:27" ht="12.75">
      <c r="Z904" s="8"/>
      <c r="AA904" s="8"/>
    </row>
    <row r="905" spans="26:27" ht="12.75">
      <c r="Z905" s="8"/>
      <c r="AA905" s="8"/>
    </row>
    <row r="906" spans="26:27" ht="12.75">
      <c r="Z906" s="8"/>
      <c r="AA906" s="8"/>
    </row>
    <row r="907" spans="26:27" ht="12.75">
      <c r="Z907" s="8"/>
      <c r="AA907" s="8"/>
    </row>
    <row r="908" spans="26:27" ht="12.75">
      <c r="Z908" s="8"/>
      <c r="AA908" s="8"/>
    </row>
    <row r="909" spans="26:27" ht="12.75">
      <c r="Z909" s="8"/>
      <c r="AA909" s="8"/>
    </row>
    <row r="910" spans="26:27" ht="12.75">
      <c r="Z910" s="8"/>
      <c r="AA910" s="8"/>
    </row>
    <row r="911" spans="26:27" ht="12.75">
      <c r="Z911" s="8"/>
      <c r="AA911" s="8"/>
    </row>
    <row r="912" spans="26:27" ht="12.75">
      <c r="Z912" s="8"/>
      <c r="AA912" s="8"/>
    </row>
    <row r="913" spans="26:27" ht="12.75">
      <c r="Z913" s="8"/>
      <c r="AA913" s="8"/>
    </row>
    <row r="914" spans="26:27" ht="12.75">
      <c r="Z914" s="8"/>
      <c r="AA914" s="8"/>
    </row>
    <row r="915" spans="26:27" ht="12.75">
      <c r="Z915" s="8"/>
      <c r="AA915" s="8"/>
    </row>
    <row r="916" spans="26:27" ht="12.75">
      <c r="Z916" s="8"/>
      <c r="AA916" s="8"/>
    </row>
    <row r="917" spans="26:27" ht="12.75">
      <c r="Z917" s="8"/>
      <c r="AA917" s="8"/>
    </row>
    <row r="918" spans="26:27" ht="12.75">
      <c r="Z918" s="8"/>
      <c r="AA918" s="8"/>
    </row>
    <row r="919" spans="26:27" ht="12.75">
      <c r="Z919" s="8"/>
      <c r="AA919" s="8"/>
    </row>
    <row r="920" spans="26:27" ht="12.75">
      <c r="Z920" s="8"/>
      <c r="AA920" s="8"/>
    </row>
    <row r="921" spans="26:27" ht="12.75">
      <c r="Z921" s="8"/>
      <c r="AA921" s="8"/>
    </row>
    <row r="922" spans="26:27" ht="12.75">
      <c r="Z922" s="8"/>
      <c r="AA922" s="8"/>
    </row>
    <row r="923" spans="26:27" ht="12.75">
      <c r="Z923" s="8"/>
      <c r="AA923" s="8"/>
    </row>
    <row r="924" spans="26:27" ht="12.75">
      <c r="Z924" s="8"/>
      <c r="AA924" s="8"/>
    </row>
    <row r="925" spans="26:27" ht="12.75">
      <c r="Z925" s="8"/>
      <c r="AA925" s="8"/>
    </row>
    <row r="926" spans="26:27" ht="12.75">
      <c r="Z926" s="8"/>
      <c r="AA926" s="8"/>
    </row>
    <row r="927" spans="26:27" ht="12.75">
      <c r="Z927" s="8"/>
      <c r="AA927" s="8"/>
    </row>
    <row r="928" spans="26:27" ht="12.75">
      <c r="Z928" s="8"/>
      <c r="AA928" s="8"/>
    </row>
    <row r="929" spans="26:27" ht="12.75">
      <c r="Z929" s="8"/>
      <c r="AA929" s="8"/>
    </row>
    <row r="930" spans="26:27" ht="12.75">
      <c r="Z930" s="8"/>
      <c r="AA930" s="8"/>
    </row>
    <row r="931" spans="26:27" ht="12.75">
      <c r="Z931" s="8"/>
      <c r="AA931" s="8"/>
    </row>
    <row r="932" spans="26:27" ht="12.75">
      <c r="Z932" s="8"/>
      <c r="AA932" s="8"/>
    </row>
    <row r="933" spans="26:27" ht="12.75">
      <c r="Z933" s="8"/>
      <c r="AA933" s="8"/>
    </row>
    <row r="934" spans="26:27" ht="12.75">
      <c r="Z934" s="8"/>
      <c r="AA934" s="8"/>
    </row>
    <row r="935" spans="26:27" ht="12.75">
      <c r="Z935" s="8"/>
      <c r="AA935" s="8"/>
    </row>
    <row r="936" spans="26:27" ht="12.75">
      <c r="Z936" s="8"/>
      <c r="AA936" s="8"/>
    </row>
    <row r="937" spans="26:27" ht="12.75">
      <c r="Z937" s="8"/>
      <c r="AA937" s="8"/>
    </row>
    <row r="938" spans="26:27" ht="12.75">
      <c r="Z938" s="8"/>
      <c r="AA938" s="8"/>
    </row>
    <row r="939" spans="26:27" ht="12.75">
      <c r="Z939" s="8"/>
      <c r="AA939" s="8"/>
    </row>
    <row r="940" spans="26:27" ht="12.75">
      <c r="Z940" s="8"/>
      <c r="AA940" s="8"/>
    </row>
    <row r="941" spans="26:27" ht="12.75">
      <c r="Z941" s="8"/>
      <c r="AA941" s="8"/>
    </row>
    <row r="942" spans="26:27" ht="12.75">
      <c r="Z942" s="8"/>
      <c r="AA942" s="8"/>
    </row>
    <row r="943" spans="26:27" ht="12.75">
      <c r="Z943" s="8"/>
      <c r="AA943" s="8"/>
    </row>
    <row r="944" spans="26:27" ht="12.75">
      <c r="Z944" s="8"/>
      <c r="AA944" s="8"/>
    </row>
    <row r="945" spans="26:27" ht="12.75">
      <c r="Z945" s="8"/>
      <c r="AA945" s="8"/>
    </row>
    <row r="946" spans="26:27" ht="12.75">
      <c r="Z946" s="8"/>
      <c r="AA946" s="8"/>
    </row>
    <row r="947" spans="26:27" ht="12.75">
      <c r="Z947" s="8"/>
      <c r="AA947" s="8"/>
    </row>
    <row r="948" spans="26:27" ht="12.75">
      <c r="Z948" s="8"/>
      <c r="AA948" s="8"/>
    </row>
    <row r="949" spans="26:27" ht="12.75">
      <c r="Z949" s="8"/>
      <c r="AA949" s="8"/>
    </row>
    <row r="950" spans="26:27" ht="12.75">
      <c r="Z950" s="8"/>
      <c r="AA950" s="8"/>
    </row>
    <row r="951" spans="26:27" ht="12.75">
      <c r="Z951" s="8"/>
      <c r="AA951" s="8"/>
    </row>
    <row r="952" spans="26:27" ht="12.75">
      <c r="Z952" s="8"/>
      <c r="AA952" s="8"/>
    </row>
    <row r="953" spans="26:27" ht="12.75">
      <c r="Z953" s="8"/>
      <c r="AA953" s="8"/>
    </row>
    <row r="954" spans="26:27" ht="12.75">
      <c r="Z954" s="8"/>
      <c r="AA954" s="8"/>
    </row>
    <row r="955" spans="26:27" ht="12.75">
      <c r="Z955" s="8"/>
      <c r="AA955" s="8"/>
    </row>
    <row r="956" spans="26:27" ht="12.75">
      <c r="Z956" s="8"/>
      <c r="AA956" s="8"/>
    </row>
    <row r="957" spans="26:27" ht="12.75">
      <c r="Z957" s="8"/>
      <c r="AA957" s="8"/>
    </row>
    <row r="958" spans="26:27" ht="12.75">
      <c r="Z958" s="8"/>
      <c r="AA958" s="8"/>
    </row>
    <row r="959" spans="26:27" ht="12.75">
      <c r="Z959" s="8"/>
      <c r="AA959" s="8"/>
    </row>
    <row r="960" spans="26:27" ht="12.75">
      <c r="Z960" s="8"/>
      <c r="AA960" s="8"/>
    </row>
    <row r="961" spans="26:27" ht="12.75">
      <c r="Z961" s="8"/>
      <c r="AA961" s="8"/>
    </row>
    <row r="962" spans="26:27" ht="12.75">
      <c r="Z962" s="8"/>
      <c r="AA962" s="8"/>
    </row>
    <row r="963" spans="26:27" ht="12.75">
      <c r="Z963" s="8"/>
      <c r="AA963" s="8"/>
    </row>
    <row r="964" spans="26:27" ht="12.75">
      <c r="Z964" s="8"/>
      <c r="AA964" s="8"/>
    </row>
    <row r="965" spans="26:27" ht="12.75">
      <c r="Z965" s="8"/>
      <c r="AA965" s="8"/>
    </row>
    <row r="966" spans="26:27" ht="12.75">
      <c r="Z966" s="8"/>
      <c r="AA966" s="8"/>
    </row>
    <row r="967" spans="26:27" ht="12.75">
      <c r="Z967" s="8"/>
      <c r="AA967" s="8"/>
    </row>
    <row r="968" spans="26:27" ht="12.75">
      <c r="Z968" s="8"/>
      <c r="AA968" s="8"/>
    </row>
    <row r="969" spans="26:27" ht="12.75">
      <c r="Z969" s="8"/>
      <c r="AA969" s="8"/>
    </row>
    <row r="970" spans="26:27" ht="12.75">
      <c r="Z970" s="8"/>
      <c r="AA970" s="8"/>
    </row>
    <row r="971" spans="26:27" ht="12.75">
      <c r="Z971" s="8"/>
      <c r="AA971" s="8"/>
    </row>
    <row r="972" spans="26:27" ht="12.75">
      <c r="Z972" s="8"/>
      <c r="AA972" s="8"/>
    </row>
    <row r="973" spans="26:27" ht="12.75">
      <c r="Z973" s="8"/>
      <c r="AA973" s="8"/>
    </row>
    <row r="974" spans="26:27" ht="12.75">
      <c r="Z974" s="8"/>
      <c r="AA974" s="8"/>
    </row>
    <row r="975" spans="26:27" ht="12.75">
      <c r="Z975" s="8"/>
      <c r="AA975" s="8"/>
    </row>
    <row r="976" spans="26:27" ht="12.75">
      <c r="Z976" s="8"/>
      <c r="AA976" s="8"/>
    </row>
    <row r="977" spans="26:27" ht="12.75">
      <c r="Z977" s="8"/>
      <c r="AA977" s="8"/>
    </row>
    <row r="978" spans="26:27" ht="12.75">
      <c r="Z978" s="8"/>
      <c r="AA978" s="8"/>
    </row>
    <row r="979" spans="26:27" ht="12.75">
      <c r="Z979" s="8"/>
      <c r="AA979" s="8"/>
    </row>
    <row r="980" spans="26:27" ht="12.75">
      <c r="Z980" s="8"/>
      <c r="AA980" s="8"/>
    </row>
    <row r="981" spans="26:27" ht="12.75">
      <c r="Z981" s="8"/>
      <c r="AA981" s="8"/>
    </row>
    <row r="982" spans="26:27" ht="12.75">
      <c r="Z982" s="8"/>
      <c r="AA982" s="8"/>
    </row>
    <row r="983" spans="26:27" ht="12.75">
      <c r="Z983" s="8"/>
      <c r="AA983" s="8"/>
    </row>
    <row r="984" spans="26:27" ht="12.75">
      <c r="Z984" s="8"/>
      <c r="AA984" s="8"/>
    </row>
    <row r="985" spans="26:27" ht="12.75">
      <c r="Z985" s="8"/>
      <c r="AA985" s="8"/>
    </row>
    <row r="986" spans="26:27" ht="12.75">
      <c r="Z986" s="8"/>
      <c r="AA986" s="8"/>
    </row>
    <row r="987" spans="26:27" ht="12.75">
      <c r="Z987" s="8"/>
      <c r="AA987" s="8"/>
    </row>
    <row r="988" spans="26:27" ht="12.75">
      <c r="Z988" s="8"/>
      <c r="AA988" s="8"/>
    </row>
    <row r="989" spans="26:27" ht="12.75">
      <c r="Z989" s="8"/>
      <c r="AA989" s="8"/>
    </row>
    <row r="990" spans="26:27" ht="12.75">
      <c r="Z990" s="8"/>
      <c r="AA990" s="8"/>
    </row>
    <row r="991" spans="26:27" ht="12.75">
      <c r="Z991" s="8"/>
      <c r="AA991" s="8"/>
    </row>
    <row r="992" spans="26:27" ht="12.75">
      <c r="Z992" s="8"/>
      <c r="AA992" s="8"/>
    </row>
    <row r="993" spans="26:27" ht="12.75">
      <c r="Z993" s="8"/>
      <c r="AA993" s="8"/>
    </row>
    <row r="994" spans="26:27" ht="12.75">
      <c r="Z994" s="8"/>
      <c r="AA994" s="8"/>
    </row>
    <row r="995" spans="26:27" ht="12.75">
      <c r="Z995" s="8"/>
      <c r="AA995" s="8"/>
    </row>
    <row r="996" spans="26:27" ht="12.75">
      <c r="Z996" s="8"/>
      <c r="AA996" s="8"/>
    </row>
    <row r="997" spans="26:27" ht="12.75">
      <c r="Z997" s="8"/>
      <c r="AA997" s="8"/>
    </row>
    <row r="998" spans="26:27" ht="12.75">
      <c r="Z998" s="8"/>
      <c r="AA998" s="8"/>
    </row>
    <row r="999" spans="26:27" ht="12.75">
      <c r="Z999" s="8"/>
      <c r="AA999" s="8"/>
    </row>
    <row r="1000" spans="26:27" ht="12.75">
      <c r="Z1000" s="8"/>
      <c r="AA1000" s="8"/>
    </row>
    <row r="1001" spans="26:27" ht="12.75">
      <c r="Z1001" s="8"/>
      <c r="AA1001" s="8"/>
    </row>
    <row r="1002" spans="26:27" ht="12.75">
      <c r="Z1002" s="8"/>
      <c r="AA1002" s="8"/>
    </row>
    <row r="1003" spans="26:27" ht="12.75">
      <c r="Z1003" s="8"/>
      <c r="AA1003" s="8"/>
    </row>
    <row r="1004" spans="26:27" ht="12.75">
      <c r="Z1004" s="8"/>
      <c r="AA1004" s="8"/>
    </row>
    <row r="1005" spans="26:27" ht="12.75">
      <c r="Z1005" s="8"/>
      <c r="AA1005" s="8"/>
    </row>
    <row r="1006" spans="26:27" ht="12.75">
      <c r="Z1006" s="8"/>
      <c r="AA1006" s="8"/>
    </row>
    <row r="1007" spans="26:27" ht="12.75">
      <c r="Z1007" s="8"/>
      <c r="AA1007" s="8"/>
    </row>
    <row r="1008" spans="26:27" ht="12.75">
      <c r="Z1008" s="8"/>
      <c r="AA1008" s="8"/>
    </row>
    <row r="1009" spans="26:27" ht="12.75">
      <c r="Z1009" s="8"/>
      <c r="AA1009" s="8"/>
    </row>
    <row r="1010" spans="26:27" ht="12.75">
      <c r="Z1010" s="8"/>
      <c r="AA1010" s="8"/>
    </row>
    <row r="1011" spans="26:27" ht="12.75">
      <c r="Z1011" s="8"/>
      <c r="AA1011" s="8"/>
    </row>
    <row r="1012" spans="26:27" ht="12.75">
      <c r="Z1012" s="8"/>
      <c r="AA1012" s="8"/>
    </row>
    <row r="1013" spans="26:27" ht="12.75">
      <c r="Z1013" s="8"/>
      <c r="AA1013" s="8"/>
    </row>
    <row r="1014" spans="26:27" ht="12.75">
      <c r="Z1014" s="8"/>
      <c r="AA1014" s="8"/>
    </row>
    <row r="1015" spans="26:27" ht="12.75">
      <c r="Z1015" s="8"/>
      <c r="AA1015" s="8"/>
    </row>
    <row r="1016" spans="26:27" ht="12.75">
      <c r="Z1016" s="8"/>
      <c r="AA1016" s="8"/>
    </row>
    <row r="1017" spans="26:27" ht="12.75">
      <c r="Z1017" s="8"/>
      <c r="AA1017" s="8"/>
    </row>
    <row r="1018" spans="26:27" ht="12.75">
      <c r="Z1018" s="8"/>
      <c r="AA1018" s="8"/>
    </row>
    <row r="1019" spans="26:27" ht="12.75">
      <c r="Z1019" s="8"/>
      <c r="AA1019" s="8"/>
    </row>
    <row r="1020" spans="26:27" ht="12.75">
      <c r="Z1020" s="8"/>
      <c r="AA1020" s="8"/>
    </row>
    <row r="1021" spans="26:27" ht="12.75">
      <c r="Z1021" s="8"/>
      <c r="AA1021" s="8"/>
    </row>
    <row r="1022" spans="26:27" ht="12.75">
      <c r="Z1022" s="8"/>
      <c r="AA1022" s="8"/>
    </row>
    <row r="1023" spans="26:27" ht="12.75">
      <c r="Z1023" s="8"/>
      <c r="AA1023" s="8"/>
    </row>
    <row r="1024" spans="26:27" ht="12.75">
      <c r="Z1024" s="8"/>
      <c r="AA1024" s="8"/>
    </row>
    <row r="1025" spans="26:27" ht="12.75">
      <c r="Z1025" s="8"/>
      <c r="AA1025" s="8"/>
    </row>
    <row r="1026" spans="26:27" ht="12.75">
      <c r="Z1026" s="8"/>
      <c r="AA1026" s="8"/>
    </row>
    <row r="1027" spans="26:27" ht="12.75">
      <c r="Z1027" s="8"/>
      <c r="AA1027" s="8"/>
    </row>
    <row r="1028" spans="26:27" ht="12.75">
      <c r="Z1028" s="8"/>
      <c r="AA1028" s="8"/>
    </row>
    <row r="1029" spans="26:27" ht="12.75">
      <c r="Z1029" s="8"/>
      <c r="AA1029" s="8"/>
    </row>
    <row r="1030" spans="26:27" ht="12.75">
      <c r="Z1030" s="8"/>
      <c r="AA1030" s="8"/>
    </row>
    <row r="1031" spans="26:27" ht="12.75">
      <c r="Z1031" s="8"/>
      <c r="AA1031" s="8"/>
    </row>
    <row r="1032" spans="26:27" ht="12.75">
      <c r="Z1032" s="8"/>
      <c r="AA1032" s="8"/>
    </row>
    <row r="1033" spans="26:27" ht="12.75">
      <c r="Z1033" s="8"/>
      <c r="AA1033" s="8"/>
    </row>
    <row r="1034" spans="26:27" ht="12.75">
      <c r="Z1034" s="8"/>
      <c r="AA1034" s="8"/>
    </row>
    <row r="1035" spans="26:27" ht="12.75">
      <c r="Z1035" s="8"/>
      <c r="AA1035" s="8"/>
    </row>
    <row r="1036" spans="26:27" ht="12.75">
      <c r="Z1036" s="8"/>
      <c r="AA1036" s="8"/>
    </row>
    <row r="1037" spans="26:27" ht="12.75">
      <c r="Z1037" s="8"/>
      <c r="AA1037" s="8"/>
    </row>
    <row r="1038" spans="26:27" ht="12.75">
      <c r="Z1038" s="8"/>
      <c r="AA1038" s="8"/>
    </row>
    <row r="1039" spans="26:27" ht="12.75">
      <c r="Z1039" s="8"/>
      <c r="AA1039" s="8"/>
    </row>
    <row r="1040" spans="26:27" ht="12.75">
      <c r="Z1040" s="8"/>
      <c r="AA1040" s="8"/>
    </row>
    <row r="1041" spans="26:27" ht="12.75">
      <c r="Z1041" s="8"/>
      <c r="AA1041" s="8"/>
    </row>
    <row r="1042" spans="26:27" ht="12.75">
      <c r="Z1042" s="8"/>
      <c r="AA1042" s="8"/>
    </row>
    <row r="1043" spans="26:27" ht="12.75">
      <c r="Z1043" s="8"/>
      <c r="AA1043" s="8"/>
    </row>
    <row r="1044" spans="26:27" ht="12.75">
      <c r="Z1044" s="8"/>
      <c r="AA1044" s="8"/>
    </row>
    <row r="1045" spans="26:27" ht="12.75">
      <c r="Z1045" s="8"/>
      <c r="AA1045" s="8"/>
    </row>
    <row r="1046" spans="26:27" ht="12.75">
      <c r="Z1046" s="8"/>
      <c r="AA1046" s="8"/>
    </row>
    <row r="1047" spans="26:27" ht="12.75">
      <c r="Z1047" s="8"/>
      <c r="AA1047" s="8"/>
    </row>
    <row r="1048" spans="26:27" ht="12.75">
      <c r="Z1048" s="8"/>
      <c r="AA1048" s="8"/>
    </row>
    <row r="1049" spans="26:27" ht="12.75">
      <c r="Z1049" s="8"/>
      <c r="AA1049" s="8"/>
    </row>
    <row r="1050" spans="26:27" ht="12.75">
      <c r="Z1050" s="8"/>
      <c r="AA1050" s="8"/>
    </row>
    <row r="1051" spans="26:27" ht="12.75">
      <c r="Z1051" s="8"/>
      <c r="AA1051" s="8"/>
    </row>
    <row r="1052" spans="26:27" ht="12.75">
      <c r="Z1052" s="8"/>
      <c r="AA1052" s="8"/>
    </row>
    <row r="1053" spans="26:27" ht="12.75">
      <c r="Z1053" s="8"/>
      <c r="AA1053" s="8"/>
    </row>
    <row r="1054" spans="26:27" ht="12.75">
      <c r="Z1054" s="8"/>
      <c r="AA1054" s="8"/>
    </row>
    <row r="1055" spans="26:27" ht="12.75">
      <c r="Z1055" s="8"/>
      <c r="AA1055" s="8"/>
    </row>
    <row r="1056" spans="26:27" ht="12.75">
      <c r="Z1056" s="8"/>
      <c r="AA1056" s="8"/>
    </row>
    <row r="1057" spans="26:27" ht="12.75">
      <c r="Z1057" s="8"/>
      <c r="AA1057" s="8"/>
    </row>
    <row r="1058" spans="26:27" ht="12.75">
      <c r="Z1058" s="8"/>
      <c r="AA1058" s="8"/>
    </row>
    <row r="1059" spans="26:27" ht="12.75">
      <c r="Z1059" s="8"/>
      <c r="AA1059" s="8"/>
    </row>
    <row r="1060" spans="26:27" ht="12.75">
      <c r="Z1060" s="8"/>
      <c r="AA1060" s="8"/>
    </row>
    <row r="1061" spans="26:27" ht="12.75">
      <c r="Z1061" s="8"/>
      <c r="AA1061" s="8"/>
    </row>
    <row r="1062" spans="26:27" ht="12.75">
      <c r="Z1062" s="8"/>
      <c r="AA1062" s="8"/>
    </row>
    <row r="1063" spans="26:27" ht="12.75">
      <c r="Z1063" s="8"/>
      <c r="AA1063" s="8"/>
    </row>
    <row r="1064" spans="26:27" ht="12.75">
      <c r="Z1064" s="8"/>
      <c r="AA1064" s="8"/>
    </row>
    <row r="1065" spans="26:27" ht="12.75">
      <c r="Z1065" s="8"/>
      <c r="AA1065" s="8"/>
    </row>
    <row r="1066" spans="26:27" ht="12.75">
      <c r="Z1066" s="8"/>
      <c r="AA1066" s="8"/>
    </row>
    <row r="1067" spans="26:27" ht="12.75">
      <c r="Z1067" s="8"/>
      <c r="AA1067" s="8"/>
    </row>
    <row r="1068" spans="26:27" ht="12.75">
      <c r="Z1068" s="8"/>
      <c r="AA1068" s="8"/>
    </row>
    <row r="1069" spans="26:27" ht="12.75">
      <c r="Z1069" s="8"/>
      <c r="AA1069" s="8"/>
    </row>
    <row r="1070" spans="26:27" ht="12.75">
      <c r="Z1070" s="8"/>
      <c r="AA1070" s="8"/>
    </row>
    <row r="1071" spans="26:27" ht="12.75">
      <c r="Z1071" s="8"/>
      <c r="AA1071" s="8"/>
    </row>
    <row r="1072" spans="26:27" ht="12.75">
      <c r="Z1072" s="8"/>
      <c r="AA1072" s="8"/>
    </row>
    <row r="1073" spans="26:27" ht="12.75">
      <c r="Z1073" s="8"/>
      <c r="AA1073" s="8"/>
    </row>
    <row r="1074" spans="26:27" ht="12.75">
      <c r="Z1074" s="8"/>
      <c r="AA1074" s="8"/>
    </row>
    <row r="1075" spans="26:27" ht="12.75">
      <c r="Z1075" s="8"/>
      <c r="AA1075" s="8"/>
    </row>
    <row r="1076" spans="26:27" ht="12.75">
      <c r="Z1076" s="8"/>
      <c r="AA1076" s="8"/>
    </row>
    <row r="1077" spans="26:27" ht="12.75">
      <c r="Z1077" s="8"/>
      <c r="AA1077" s="8"/>
    </row>
    <row r="1078" spans="26:27" ht="12.75">
      <c r="Z1078" s="8"/>
      <c r="AA1078" s="8"/>
    </row>
    <row r="1079" spans="26:27" ht="12.75">
      <c r="Z1079" s="8"/>
      <c r="AA1079" s="8"/>
    </row>
    <row r="1080" spans="26:27" ht="12.75">
      <c r="Z1080" s="8"/>
      <c r="AA1080" s="8"/>
    </row>
    <row r="1081" spans="26:27" ht="12.75">
      <c r="Z1081" s="8"/>
      <c r="AA1081" s="8"/>
    </row>
    <row r="1082" spans="26:27" ht="12.75">
      <c r="Z1082" s="8"/>
      <c r="AA1082" s="8"/>
    </row>
    <row r="1083" spans="26:27" ht="12.75">
      <c r="Z1083" s="8"/>
      <c r="AA1083" s="8"/>
    </row>
    <row r="1084" spans="26:27" ht="12.75">
      <c r="Z1084" s="8"/>
      <c r="AA1084" s="8"/>
    </row>
    <row r="1085" spans="26:27" ht="12.75">
      <c r="Z1085" s="8"/>
      <c r="AA1085" s="8"/>
    </row>
    <row r="1086" spans="26:27" ht="12.75">
      <c r="Z1086" s="8"/>
      <c r="AA1086" s="8"/>
    </row>
    <row r="1087" spans="26:27" ht="12.75">
      <c r="Z1087" s="8"/>
      <c r="AA1087" s="8"/>
    </row>
    <row r="1088" spans="26:27" ht="12.75">
      <c r="Z1088" s="8"/>
      <c r="AA1088" s="8"/>
    </row>
    <row r="1089" spans="26:27" ht="12.75">
      <c r="Z1089" s="8"/>
      <c r="AA1089" s="8"/>
    </row>
    <row r="1090" spans="26:27" ht="12.75">
      <c r="Z1090" s="8"/>
      <c r="AA1090" s="8"/>
    </row>
    <row r="1091" spans="26:27" ht="12.75">
      <c r="Z1091" s="8"/>
      <c r="AA1091" s="8"/>
    </row>
    <row r="1092" spans="26:27" ht="12.75">
      <c r="Z1092" s="8"/>
      <c r="AA1092" s="8"/>
    </row>
    <row r="1093" spans="26:27" ht="12.75">
      <c r="Z1093" s="8"/>
      <c r="AA1093" s="8"/>
    </row>
    <row r="1094" spans="26:27" ht="12.75">
      <c r="Z1094" s="8"/>
      <c r="AA1094" s="8"/>
    </row>
    <row r="1095" spans="26:27" ht="12.75">
      <c r="Z1095" s="8"/>
      <c r="AA1095" s="8"/>
    </row>
    <row r="1096" spans="26:27" ht="12.75">
      <c r="Z1096" s="8"/>
      <c r="AA1096" s="8"/>
    </row>
    <row r="1097" spans="26:27" ht="12.75">
      <c r="Z1097" s="8"/>
      <c r="AA1097" s="8"/>
    </row>
    <row r="1098" spans="26:27" ht="12.75">
      <c r="Z1098" s="8"/>
      <c r="AA1098" s="8"/>
    </row>
    <row r="1099" spans="26:27" ht="12.75">
      <c r="Z1099" s="8"/>
      <c r="AA1099" s="8"/>
    </row>
    <row r="1100" spans="26:27" ht="12.75">
      <c r="Z1100" s="8"/>
      <c r="AA1100" s="8"/>
    </row>
    <row r="1101" spans="26:27" ht="12.75">
      <c r="Z1101" s="8"/>
      <c r="AA1101" s="8"/>
    </row>
    <row r="1102" spans="26:27" ht="12.75">
      <c r="Z1102" s="8"/>
      <c r="AA1102" s="8"/>
    </row>
    <row r="1103" spans="26:27" ht="12.75">
      <c r="Z1103" s="8"/>
      <c r="AA1103" s="8"/>
    </row>
    <row r="1104" spans="26:27" ht="12.75">
      <c r="Z1104" s="8"/>
      <c r="AA1104" s="8"/>
    </row>
    <row r="1105" spans="26:27" ht="12.75">
      <c r="Z1105" s="8"/>
      <c r="AA1105" s="8"/>
    </row>
    <row r="1106" spans="26:27" ht="12.75">
      <c r="Z1106" s="8"/>
      <c r="AA1106" s="8"/>
    </row>
    <row r="1107" spans="26:27" ht="12.75">
      <c r="Z1107" s="8"/>
      <c r="AA1107" s="8"/>
    </row>
    <row r="1108" spans="26:27" ht="12.75">
      <c r="Z1108" s="8"/>
      <c r="AA1108" s="8"/>
    </row>
    <row r="1109" spans="26:27" ht="12.75">
      <c r="Z1109" s="8"/>
      <c r="AA1109" s="8"/>
    </row>
    <row r="1110" spans="26:27" ht="12.75">
      <c r="Z1110" s="8"/>
      <c r="AA1110" s="8"/>
    </row>
    <row r="1111" spans="26:27" ht="12.75">
      <c r="Z1111" s="8"/>
      <c r="AA1111" s="8"/>
    </row>
    <row r="1112" spans="26:27" ht="12.75">
      <c r="Z1112" s="8"/>
      <c r="AA1112" s="8"/>
    </row>
    <row r="1113" spans="26:27" ht="12.75">
      <c r="Z1113" s="8"/>
      <c r="AA1113" s="8"/>
    </row>
    <row r="1114" spans="26:27" ht="12.75">
      <c r="Z1114" s="8"/>
      <c r="AA1114" s="8"/>
    </row>
    <row r="1115" spans="26:27" ht="12.75">
      <c r="Z1115" s="8"/>
      <c r="AA1115" s="8"/>
    </row>
    <row r="1116" spans="26:27" ht="12.75">
      <c r="Z1116" s="8"/>
      <c r="AA1116" s="8"/>
    </row>
    <row r="1117" spans="26:27" ht="12.75">
      <c r="Z1117" s="8"/>
      <c r="AA1117" s="8"/>
    </row>
    <row r="1118" spans="26:27" ht="12.75">
      <c r="Z1118" s="8"/>
      <c r="AA1118" s="8"/>
    </row>
    <row r="1119" spans="26:27" ht="12.75">
      <c r="Z1119" s="8"/>
      <c r="AA1119" s="8"/>
    </row>
    <row r="1120" spans="26:27" ht="12.75">
      <c r="Z1120" s="8"/>
      <c r="AA1120" s="8"/>
    </row>
    <row r="1121" spans="26:27" ht="12.75">
      <c r="Z1121" s="8"/>
      <c r="AA1121" s="8"/>
    </row>
    <row r="1122" spans="26:27" ht="12.75">
      <c r="Z1122" s="8"/>
      <c r="AA1122" s="8"/>
    </row>
    <row r="1123" spans="26:27" ht="12.75">
      <c r="Z1123" s="8"/>
      <c r="AA1123" s="8"/>
    </row>
    <row r="1124" spans="26:27" ht="12.75">
      <c r="Z1124" s="8"/>
      <c r="AA1124" s="8"/>
    </row>
    <row r="1125" spans="26:27" ht="12.75">
      <c r="Z1125" s="8"/>
      <c r="AA1125" s="8"/>
    </row>
    <row r="1126" spans="26:27" ht="12.75">
      <c r="Z1126" s="8"/>
      <c r="AA1126" s="8"/>
    </row>
    <row r="1127" spans="26:27" ht="12.75">
      <c r="Z1127" s="8"/>
      <c r="AA1127" s="8"/>
    </row>
    <row r="1128" spans="26:27" ht="12.75">
      <c r="Z1128" s="8"/>
      <c r="AA1128" s="8"/>
    </row>
    <row r="1129" spans="26:27" ht="12.75">
      <c r="Z1129" s="8"/>
      <c r="AA1129" s="8"/>
    </row>
    <row r="1130" spans="26:27" ht="12.75">
      <c r="Z1130" s="8"/>
      <c r="AA1130" s="8"/>
    </row>
    <row r="1131" spans="26:27" ht="12.75">
      <c r="Z1131" s="8"/>
      <c r="AA1131" s="8"/>
    </row>
    <row r="1132" spans="26:27" ht="12.75">
      <c r="Z1132" s="8"/>
      <c r="AA1132" s="8"/>
    </row>
    <row r="1133" spans="26:27" ht="12.75">
      <c r="Z1133" s="8"/>
      <c r="AA1133" s="8"/>
    </row>
    <row r="1134" spans="26:27" ht="12.75">
      <c r="Z1134" s="8"/>
      <c r="AA1134" s="8"/>
    </row>
    <row r="1135" spans="26:27" ht="12.75">
      <c r="Z1135" s="8"/>
      <c r="AA1135" s="8"/>
    </row>
    <row r="1136" spans="26:27" ht="12.75">
      <c r="Z1136" s="8"/>
      <c r="AA1136" s="8"/>
    </row>
    <row r="1137" spans="26:27" ht="12.75">
      <c r="Z1137" s="8"/>
      <c r="AA1137" s="8"/>
    </row>
    <row r="1138" spans="26:27" ht="12.75">
      <c r="Z1138" s="8"/>
      <c r="AA1138" s="8"/>
    </row>
    <row r="1139" spans="26:27" ht="12.75">
      <c r="Z1139" s="8"/>
      <c r="AA1139" s="8"/>
    </row>
    <row r="1140" spans="26:27" ht="12.75">
      <c r="Z1140" s="8"/>
      <c r="AA1140" s="8"/>
    </row>
    <row r="1141" spans="26:27" ht="12.75">
      <c r="Z1141" s="8"/>
      <c r="AA1141" s="8"/>
    </row>
    <row r="1142" spans="26:27" ht="12.75">
      <c r="Z1142" s="8"/>
      <c r="AA1142" s="8"/>
    </row>
    <row r="1143" spans="26:27" ht="12.75">
      <c r="Z1143" s="8"/>
      <c r="AA1143" s="8"/>
    </row>
    <row r="1144" spans="26:27" ht="12.75">
      <c r="Z1144" s="8"/>
      <c r="AA1144" s="8"/>
    </row>
    <row r="1145" spans="26:27" ht="12.75">
      <c r="Z1145" s="8"/>
      <c r="AA1145" s="8"/>
    </row>
    <row r="1146" spans="26:27" ht="12.75">
      <c r="Z1146" s="8"/>
      <c r="AA1146" s="8"/>
    </row>
    <row r="1147" spans="26:27" ht="12.75">
      <c r="Z1147" s="8"/>
      <c r="AA1147" s="8"/>
    </row>
    <row r="1148" spans="26:27" ht="12.75">
      <c r="Z1148" s="8"/>
      <c r="AA1148" s="8"/>
    </row>
    <row r="1149" spans="26:27" ht="12.75">
      <c r="Z1149" s="8"/>
      <c r="AA1149" s="8"/>
    </row>
    <row r="1150" spans="26:27" ht="12.75">
      <c r="Z1150" s="8"/>
      <c r="AA1150" s="8"/>
    </row>
    <row r="1151" spans="26:27" ht="12.75">
      <c r="Z1151" s="8"/>
      <c r="AA1151" s="8"/>
    </row>
    <row r="1152" spans="26:27" ht="12.75">
      <c r="Z1152" s="8"/>
      <c r="AA1152" s="8"/>
    </row>
    <row r="1153" spans="26:27" ht="12.75">
      <c r="Z1153" s="8"/>
      <c r="AA1153" s="8"/>
    </row>
    <row r="1154" spans="26:27" ht="12.75">
      <c r="Z1154" s="8"/>
      <c r="AA1154" s="8"/>
    </row>
    <row r="1155" spans="26:27" ht="12.75">
      <c r="Z1155" s="8"/>
      <c r="AA1155" s="8"/>
    </row>
    <row r="1156" spans="26:27" ht="12.75">
      <c r="Z1156" s="8"/>
      <c r="AA1156" s="8"/>
    </row>
    <row r="1157" spans="26:27" ht="12.75">
      <c r="Z1157" s="8"/>
      <c r="AA1157" s="8"/>
    </row>
    <row r="1158" spans="26:27" ht="12.75">
      <c r="Z1158" s="8"/>
      <c r="AA1158" s="8"/>
    </row>
    <row r="1159" spans="26:27" ht="12.75">
      <c r="Z1159" s="8"/>
      <c r="AA1159" s="8"/>
    </row>
    <row r="1160" spans="26:27" ht="12.75">
      <c r="Z1160" s="8"/>
      <c r="AA1160" s="8"/>
    </row>
    <row r="1161" spans="26:27" ht="12.75">
      <c r="Z1161" s="8"/>
      <c r="AA1161" s="8"/>
    </row>
    <row r="1162" spans="26:27" ht="12.75">
      <c r="Z1162" s="8"/>
      <c r="AA1162" s="8"/>
    </row>
    <row r="1163" spans="26:27" ht="12.75">
      <c r="Z1163" s="8"/>
      <c r="AA1163" s="8"/>
    </row>
    <row r="1164" spans="26:27" ht="12.75">
      <c r="Z1164" s="8"/>
      <c r="AA1164" s="8"/>
    </row>
    <row r="1165" spans="26:27" ht="12.75">
      <c r="Z1165" s="8"/>
      <c r="AA1165" s="8"/>
    </row>
    <row r="1166" spans="26:27" ht="12.75">
      <c r="Z1166" s="8"/>
      <c r="AA1166" s="8"/>
    </row>
    <row r="1167" spans="26:27" ht="12.75">
      <c r="Z1167" s="8"/>
      <c r="AA1167" s="8"/>
    </row>
    <row r="1168" spans="26:27" ht="12.75">
      <c r="Z1168" s="8"/>
      <c r="AA1168" s="8"/>
    </row>
    <row r="1169" spans="26:27" ht="12.75">
      <c r="Z1169" s="8"/>
      <c r="AA1169" s="8"/>
    </row>
    <row r="1170" spans="26:27" ht="12.75">
      <c r="Z1170" s="8"/>
      <c r="AA1170" s="8"/>
    </row>
    <row r="1171" spans="26:27" ht="12.75">
      <c r="Z1171" s="8"/>
      <c r="AA1171" s="8"/>
    </row>
    <row r="1172" spans="26:27" ht="12.75">
      <c r="Z1172" s="8"/>
      <c r="AA1172" s="8"/>
    </row>
    <row r="1173" spans="26:27" ht="12.75">
      <c r="Z1173" s="8"/>
      <c r="AA1173" s="8"/>
    </row>
    <row r="1174" spans="26:27" ht="12.75">
      <c r="Z1174" s="8"/>
      <c r="AA1174" s="8"/>
    </row>
    <row r="1175" spans="26:27" ht="12.75">
      <c r="Z1175" s="8"/>
      <c r="AA1175" s="8"/>
    </row>
    <row r="1176" spans="26:27" ht="12.75">
      <c r="Z1176" s="8"/>
      <c r="AA1176" s="8"/>
    </row>
    <row r="1177" spans="26:27" ht="12.75">
      <c r="Z1177" s="8"/>
      <c r="AA1177" s="8"/>
    </row>
    <row r="1178" spans="26:27" ht="12.75">
      <c r="Z1178" s="8"/>
      <c r="AA1178" s="8"/>
    </row>
    <row r="1179" spans="26:27" ht="12.75">
      <c r="Z1179" s="8"/>
      <c r="AA1179" s="8"/>
    </row>
    <row r="1180" spans="26:27" ht="12.75">
      <c r="Z1180" s="8"/>
      <c r="AA1180" s="8"/>
    </row>
    <row r="1181" spans="26:27" ht="12.75">
      <c r="Z1181" s="8"/>
      <c r="AA1181" s="8"/>
    </row>
    <row r="1182" spans="26:27" ht="12.75">
      <c r="Z1182" s="8"/>
      <c r="AA1182" s="8"/>
    </row>
    <row r="1183" spans="26:27" ht="12.75">
      <c r="Z1183" s="8"/>
      <c r="AA1183" s="8"/>
    </row>
    <row r="1184" spans="26:27" ht="12.75">
      <c r="Z1184" s="8"/>
      <c r="AA1184" s="8"/>
    </row>
    <row r="1185" spans="26:27" ht="12.75">
      <c r="Z1185" s="8"/>
      <c r="AA1185" s="8"/>
    </row>
    <row r="1186" spans="26:27" ht="12.75">
      <c r="Z1186" s="8"/>
      <c r="AA1186" s="8"/>
    </row>
    <row r="1187" spans="26:27" ht="12.75">
      <c r="Z1187" s="8"/>
      <c r="AA1187" s="8"/>
    </row>
    <row r="1188" spans="26:27" ht="12.75">
      <c r="Z1188" s="8"/>
      <c r="AA1188" s="8"/>
    </row>
    <row r="1189" spans="26:27" ht="12.75">
      <c r="Z1189" s="8"/>
      <c r="AA1189" s="8"/>
    </row>
    <row r="1190" spans="26:27" ht="12.75">
      <c r="Z1190" s="8"/>
      <c r="AA1190" s="8"/>
    </row>
    <row r="1191" spans="26:27" ht="12.75">
      <c r="Z1191" s="8"/>
      <c r="AA1191" s="8"/>
    </row>
    <row r="1192" spans="26:27" ht="12.75">
      <c r="Z1192" s="8"/>
      <c r="AA1192" s="8"/>
    </row>
    <row r="1193" spans="26:27" ht="12.75">
      <c r="Z1193" s="8"/>
      <c r="AA1193" s="8"/>
    </row>
    <row r="1194" spans="26:27" ht="12.75">
      <c r="Z1194" s="8"/>
      <c r="AA1194" s="8"/>
    </row>
    <row r="1195" spans="26:27" ht="12.75">
      <c r="Z1195" s="8"/>
      <c r="AA1195" s="8"/>
    </row>
    <row r="1196" spans="26:27" ht="12.75">
      <c r="Z1196" s="8"/>
      <c r="AA1196" s="8"/>
    </row>
    <row r="1197" spans="26:27" ht="12.75">
      <c r="Z1197" s="8"/>
      <c r="AA1197" s="8"/>
    </row>
    <row r="1198" spans="26:27" ht="12.75">
      <c r="Z1198" s="8"/>
      <c r="AA1198" s="8"/>
    </row>
    <row r="1199" spans="26:27" ht="12.75">
      <c r="Z1199" s="8"/>
      <c r="AA1199" s="8"/>
    </row>
    <row r="1200" spans="26:27" ht="12.75">
      <c r="Z1200" s="8"/>
      <c r="AA1200" s="8"/>
    </row>
    <row r="1201" spans="26:27" ht="12.75">
      <c r="Z1201" s="8"/>
      <c r="AA1201" s="8"/>
    </row>
    <row r="1202" spans="26:27" ht="12.75">
      <c r="Z1202" s="8"/>
      <c r="AA1202" s="8"/>
    </row>
    <row r="1203" spans="26:27" ht="12.75">
      <c r="Z1203" s="8"/>
      <c r="AA1203" s="8"/>
    </row>
    <row r="1204" spans="26:27" ht="12.75">
      <c r="Z1204" s="8"/>
      <c r="AA1204" s="8"/>
    </row>
    <row r="1205" spans="26:27" ht="12.75">
      <c r="Z1205" s="8"/>
      <c r="AA1205" s="8"/>
    </row>
    <row r="1206" spans="26:27" ht="12.75">
      <c r="Z1206" s="8"/>
      <c r="AA1206" s="8"/>
    </row>
    <row r="1207" spans="26:27" ht="12.75">
      <c r="Z1207" s="8"/>
      <c r="AA1207" s="8"/>
    </row>
    <row r="1208" spans="26:27" ht="12.75">
      <c r="Z1208" s="8"/>
      <c r="AA1208" s="8"/>
    </row>
    <row r="1209" spans="26:27" ht="12.75">
      <c r="Z1209" s="8"/>
      <c r="AA1209" s="8"/>
    </row>
    <row r="1210" spans="26:27" ht="12.75">
      <c r="Z1210" s="8"/>
      <c r="AA1210" s="8"/>
    </row>
    <row r="1211" spans="26:27" ht="12.75">
      <c r="Z1211" s="8"/>
      <c r="AA1211" s="8"/>
    </row>
    <row r="1212" spans="26:27" ht="12.75">
      <c r="Z1212" s="8"/>
      <c r="AA1212" s="8"/>
    </row>
    <row r="1213" spans="26:27" ht="12.75">
      <c r="Z1213" s="8"/>
      <c r="AA1213" s="8"/>
    </row>
    <row r="1214" spans="26:27" ht="12.75">
      <c r="Z1214" s="8"/>
      <c r="AA1214" s="8"/>
    </row>
    <row r="1215" spans="26:27" ht="12.75">
      <c r="Z1215" s="8"/>
      <c r="AA1215" s="8"/>
    </row>
    <row r="1216" spans="26:27" ht="12.75">
      <c r="Z1216" s="8"/>
      <c r="AA1216" s="8"/>
    </row>
    <row r="1217" spans="26:27" ht="12.75">
      <c r="Z1217" s="8"/>
      <c r="AA1217" s="8"/>
    </row>
    <row r="1218" spans="26:27" ht="12.75">
      <c r="Z1218" s="8"/>
      <c r="AA1218" s="8"/>
    </row>
    <row r="1219" spans="26:27" ht="12.75">
      <c r="Z1219" s="8"/>
      <c r="AA1219" s="8"/>
    </row>
    <row r="1220" spans="26:27" ht="12.75">
      <c r="Z1220" s="8"/>
      <c r="AA1220" s="8"/>
    </row>
    <row r="1221" spans="26:27" ht="12.75">
      <c r="Z1221" s="8"/>
      <c r="AA1221" s="8"/>
    </row>
    <row r="1222" spans="26:27" ht="12.75">
      <c r="Z1222" s="8"/>
      <c r="AA1222" s="8"/>
    </row>
    <row r="1223" spans="26:27" ht="12.75">
      <c r="Z1223" s="8"/>
      <c r="AA1223" s="8"/>
    </row>
    <row r="1224" spans="26:27" ht="12.75">
      <c r="Z1224" s="8"/>
      <c r="AA1224" s="8"/>
    </row>
    <row r="1225" spans="26:27" ht="12.75">
      <c r="Z1225" s="8"/>
      <c r="AA1225" s="8"/>
    </row>
    <row r="1226" spans="26:27" ht="12.75">
      <c r="Z1226" s="8"/>
      <c r="AA1226" s="8"/>
    </row>
    <row r="1227" spans="26:27" ht="12.75">
      <c r="Z1227" s="8"/>
      <c r="AA1227" s="8"/>
    </row>
    <row r="1228" spans="26:27" ht="12.75">
      <c r="Z1228" s="8"/>
      <c r="AA1228" s="8"/>
    </row>
    <row r="1229" spans="26:27" ht="12.75">
      <c r="Z1229" s="8"/>
      <c r="AA1229" s="8"/>
    </row>
    <row r="1230" spans="26:27" ht="12.75">
      <c r="Z1230" s="8"/>
      <c r="AA1230" s="8"/>
    </row>
    <row r="1231" spans="26:27" ht="12.75">
      <c r="Z1231" s="8"/>
      <c r="AA1231" s="8"/>
    </row>
    <row r="1232" spans="26:27" ht="12.75">
      <c r="Z1232" s="8"/>
      <c r="AA1232" s="8"/>
    </row>
    <row r="1233" spans="26:27" ht="12.75">
      <c r="Z1233" s="8"/>
      <c r="AA1233" s="8"/>
    </row>
    <row r="1234" spans="26:27" ht="12.75">
      <c r="Z1234" s="8"/>
      <c r="AA1234" s="8"/>
    </row>
    <row r="1235" spans="26:27" ht="12.75">
      <c r="Z1235" s="8"/>
      <c r="AA1235" s="8"/>
    </row>
    <row r="1236" spans="26:27" ht="12.75">
      <c r="Z1236" s="8"/>
      <c r="AA1236" s="8"/>
    </row>
    <row r="1237" spans="26:27" ht="12.75">
      <c r="Z1237" s="8"/>
      <c r="AA1237" s="8"/>
    </row>
    <row r="1238" spans="26:27" ht="12.75">
      <c r="Z1238" s="8"/>
      <c r="AA1238" s="8"/>
    </row>
    <row r="1239" spans="26:27" ht="12.75">
      <c r="Z1239" s="8"/>
      <c r="AA1239" s="8"/>
    </row>
    <row r="1240" spans="26:27" ht="12.75">
      <c r="Z1240" s="8"/>
      <c r="AA1240" s="8"/>
    </row>
    <row r="1241" spans="26:27" ht="12.75">
      <c r="Z1241" s="8"/>
      <c r="AA1241" s="8"/>
    </row>
    <row r="1242" spans="26:27" ht="12.75">
      <c r="Z1242" s="8"/>
      <c r="AA1242" s="8"/>
    </row>
    <row r="1243" spans="26:27" ht="12.75">
      <c r="Z1243" s="8"/>
      <c r="AA1243" s="8"/>
    </row>
    <row r="1244" spans="26:27" ht="12.75">
      <c r="Z1244" s="8"/>
      <c r="AA1244" s="8"/>
    </row>
    <row r="1245" spans="26:27" ht="12.75">
      <c r="Z1245" s="8"/>
      <c r="AA1245" s="8"/>
    </row>
    <row r="1246" spans="26:27" ht="12.75">
      <c r="Z1246" s="8"/>
      <c r="AA1246" s="8"/>
    </row>
    <row r="1247" spans="26:27" ht="12.75">
      <c r="Z1247" s="8"/>
      <c r="AA1247" s="8"/>
    </row>
    <row r="1248" spans="26:27" ht="12.75">
      <c r="Z1248" s="8"/>
      <c r="AA1248" s="8"/>
    </row>
    <row r="1249" spans="26:27" ht="12.75">
      <c r="Z1249" s="8"/>
      <c r="AA1249" s="8"/>
    </row>
    <row r="1250" spans="26:27" ht="12.75">
      <c r="Z1250" s="8"/>
      <c r="AA1250" s="8"/>
    </row>
    <row r="1251" spans="26:27" ht="12.75">
      <c r="Z1251" s="8"/>
      <c r="AA1251" s="8"/>
    </row>
    <row r="1252" spans="26:27" ht="12.75">
      <c r="Z1252" s="8"/>
      <c r="AA1252" s="8"/>
    </row>
    <row r="1253" spans="26:27" ht="12.75">
      <c r="Z1253" s="8"/>
      <c r="AA1253" s="8"/>
    </row>
    <row r="1254" spans="26:27" ht="12.75">
      <c r="Z1254" s="8"/>
      <c r="AA1254" s="8"/>
    </row>
    <row r="1255" spans="26:27" ht="12.75">
      <c r="Z1255" s="8"/>
      <c r="AA1255" s="8"/>
    </row>
    <row r="1256" spans="26:27" ht="12.75">
      <c r="Z1256" s="8"/>
      <c r="AA1256" s="8"/>
    </row>
    <row r="1257" spans="26:27" ht="12.75">
      <c r="Z1257" s="8"/>
      <c r="AA1257" s="8"/>
    </row>
    <row r="1258" spans="26:27" ht="12.75">
      <c r="Z1258" s="8"/>
      <c r="AA1258" s="8"/>
    </row>
    <row r="1259" spans="26:27" ht="12.75">
      <c r="Z1259" s="8"/>
      <c r="AA1259" s="8"/>
    </row>
    <row r="1260" spans="26:27" ht="12.75">
      <c r="Z1260" s="8"/>
      <c r="AA1260" s="8"/>
    </row>
    <row r="1261" spans="26:27" ht="12.75">
      <c r="Z1261" s="8"/>
      <c r="AA1261" s="8"/>
    </row>
    <row r="1262" spans="26:27" ht="12.75">
      <c r="Z1262" s="8"/>
      <c r="AA1262" s="8"/>
    </row>
    <row r="1263" spans="26:27" ht="12.75">
      <c r="Z1263" s="8"/>
      <c r="AA1263" s="8"/>
    </row>
    <row r="1264" spans="26:27" ht="12.75">
      <c r="Z1264" s="8"/>
      <c r="AA1264" s="8"/>
    </row>
    <row r="1265" spans="26:27" ht="12.75">
      <c r="Z1265" s="8"/>
      <c r="AA1265" s="8"/>
    </row>
    <row r="1266" spans="26:27" ht="12.75">
      <c r="Z1266" s="8"/>
      <c r="AA1266" s="8"/>
    </row>
    <row r="1267" spans="26:27" ht="12.75">
      <c r="Z1267" s="8"/>
      <c r="AA1267" s="8"/>
    </row>
    <row r="1268" spans="26:27" ht="12.75">
      <c r="Z1268" s="8"/>
      <c r="AA1268" s="8"/>
    </row>
    <row r="1269" spans="26:27" ht="12.75">
      <c r="Z1269" s="8"/>
      <c r="AA1269" s="8"/>
    </row>
    <row r="1270" spans="26:27" ht="12.75">
      <c r="Z1270" s="8"/>
      <c r="AA1270" s="8"/>
    </row>
    <row r="1271" spans="26:27" ht="12.75">
      <c r="Z1271" s="8"/>
      <c r="AA1271" s="8"/>
    </row>
    <row r="1272" spans="26:27" ht="12.75">
      <c r="Z1272" s="8"/>
      <c r="AA1272" s="8"/>
    </row>
    <row r="1273" spans="26:27" ht="12.75">
      <c r="Z1273" s="8"/>
      <c r="AA1273" s="8"/>
    </row>
    <row r="1274" spans="26:27" ht="12.75">
      <c r="Z1274" s="8"/>
      <c r="AA1274" s="8"/>
    </row>
    <row r="1275" spans="26:27" ht="12.75">
      <c r="Z1275" s="8"/>
      <c r="AA1275" s="8"/>
    </row>
    <row r="1276" spans="26:27" ht="12.75">
      <c r="Z1276" s="8"/>
      <c r="AA1276" s="8"/>
    </row>
    <row r="1277" spans="26:27" ht="12.75">
      <c r="Z1277" s="8"/>
      <c r="AA1277" s="8"/>
    </row>
    <row r="1278" spans="26:27" ht="12.75">
      <c r="Z1278" s="8"/>
      <c r="AA1278" s="8"/>
    </row>
    <row r="1279" spans="26:27" ht="12.75">
      <c r="Z1279" s="8"/>
      <c r="AA1279" s="8"/>
    </row>
    <row r="1280" spans="26:27" ht="12.75">
      <c r="Z1280" s="8"/>
      <c r="AA1280" s="8"/>
    </row>
    <row r="1281" spans="26:27" ht="12.75">
      <c r="Z1281" s="8"/>
      <c r="AA1281" s="8"/>
    </row>
    <row r="1282" spans="26:27" ht="12.75">
      <c r="Z1282" s="8"/>
      <c r="AA1282" s="8"/>
    </row>
    <row r="1283" spans="26:27" ht="12.75">
      <c r="Z1283" s="8"/>
      <c r="AA1283" s="8"/>
    </row>
    <row r="1284" spans="26:27" ht="12.75">
      <c r="Z1284" s="8"/>
      <c r="AA1284" s="8"/>
    </row>
    <row r="1285" spans="26:27" ht="12.75">
      <c r="Z1285" s="8"/>
      <c r="AA1285" s="8"/>
    </row>
    <row r="1286" spans="26:27" ht="12.75">
      <c r="Z1286" s="8"/>
      <c r="AA1286" s="8"/>
    </row>
    <row r="1287" spans="26:27" ht="12.75">
      <c r="Z1287" s="8"/>
      <c r="AA1287" s="8"/>
    </row>
    <row r="1288" spans="26:27" ht="12.75">
      <c r="Z1288" s="8"/>
      <c r="AA1288" s="8"/>
    </row>
    <row r="1289" spans="26:27" ht="12.75">
      <c r="Z1289" s="8"/>
      <c r="AA1289" s="8"/>
    </row>
    <row r="1290" spans="26:27" ht="12.75">
      <c r="Z1290" s="8"/>
      <c r="AA1290" s="8"/>
    </row>
    <row r="1291" spans="26:27" ht="12.75">
      <c r="Z1291" s="8"/>
      <c r="AA1291" s="8"/>
    </row>
    <row r="1292" spans="26:27" ht="12.75">
      <c r="Z1292" s="8"/>
      <c r="AA1292" s="8"/>
    </row>
    <row r="1293" spans="26:27" ht="12.75">
      <c r="Z1293" s="8"/>
      <c r="AA1293" s="8"/>
    </row>
    <row r="1294" spans="26:27" ht="12.75">
      <c r="Z1294" s="8"/>
      <c r="AA1294" s="8"/>
    </row>
    <row r="1295" spans="26:27" ht="12.75">
      <c r="Z1295" s="8"/>
      <c r="AA1295" s="8"/>
    </row>
    <row r="1296" spans="26:27" ht="12.75">
      <c r="Z1296" s="8"/>
      <c r="AA1296" s="8"/>
    </row>
    <row r="1297" spans="26:27" ht="12.75">
      <c r="Z1297" s="8"/>
      <c r="AA1297" s="8"/>
    </row>
    <row r="1298" spans="26:27" ht="12.75">
      <c r="Z1298" s="8"/>
      <c r="AA1298" s="8"/>
    </row>
    <row r="1299" spans="26:27" ht="12.75">
      <c r="Z1299" s="8"/>
      <c r="AA1299" s="8"/>
    </row>
    <row r="1300" spans="26:27" ht="12.75">
      <c r="Z1300" s="8"/>
      <c r="AA1300" s="8"/>
    </row>
    <row r="1301" spans="26:27" ht="12.75">
      <c r="Z1301" s="8"/>
      <c r="AA1301" s="8"/>
    </row>
    <row r="1302" spans="26:27" ht="12.75">
      <c r="Z1302" s="8"/>
      <c r="AA1302" s="8"/>
    </row>
    <row r="1303" spans="26:27" ht="12.75">
      <c r="Z1303" s="8"/>
      <c r="AA1303" s="8"/>
    </row>
    <row r="1304" spans="26:27" ht="12.75">
      <c r="Z1304" s="8"/>
      <c r="AA1304" s="8"/>
    </row>
    <row r="1305" spans="26:27" ht="12.75">
      <c r="Z1305" s="8"/>
      <c r="AA1305" s="8"/>
    </row>
    <row r="1306" spans="26:27" ht="12.75">
      <c r="Z1306" s="8"/>
      <c r="AA1306" s="8"/>
    </row>
    <row r="1307" spans="26:27" ht="12.75">
      <c r="Z1307" s="8"/>
      <c r="AA1307" s="8"/>
    </row>
    <row r="1308" spans="26:27" ht="12.75">
      <c r="Z1308" s="8"/>
      <c r="AA1308" s="8"/>
    </row>
    <row r="1309" spans="26:27" ht="12.75">
      <c r="Z1309" s="8"/>
      <c r="AA1309" s="8"/>
    </row>
    <row r="1310" spans="26:27" ht="12.75">
      <c r="Z1310" s="8"/>
      <c r="AA1310" s="8"/>
    </row>
    <row r="1311" spans="26:27" ht="12.75">
      <c r="Z1311" s="8"/>
      <c r="AA1311" s="8"/>
    </row>
    <row r="1312" spans="26:27" ht="12.75">
      <c r="Z1312" s="8"/>
      <c r="AA1312" s="8"/>
    </row>
    <row r="1313" spans="26:27" ht="12.75">
      <c r="Z1313" s="8"/>
      <c r="AA1313" s="8"/>
    </row>
    <row r="1314" spans="26:27" ht="12.75">
      <c r="Z1314" s="8"/>
      <c r="AA1314" s="8"/>
    </row>
    <row r="1315" spans="26:27" ht="12.75">
      <c r="Z1315" s="8"/>
      <c r="AA1315" s="8"/>
    </row>
    <row r="1316" spans="26:27" ht="12.75">
      <c r="Z1316" s="8"/>
      <c r="AA1316" s="8"/>
    </row>
    <row r="1317" spans="26:27" ht="12.75">
      <c r="Z1317" s="8"/>
      <c r="AA1317" s="8"/>
    </row>
    <row r="1318" spans="26:27" ht="12.75">
      <c r="Z1318" s="8"/>
      <c r="AA1318" s="8"/>
    </row>
    <row r="1319" spans="26:27" ht="12.75">
      <c r="Z1319" s="8"/>
      <c r="AA1319" s="8"/>
    </row>
    <row r="1320" spans="26:27" ht="12.75">
      <c r="Z1320" s="8"/>
      <c r="AA1320" s="8"/>
    </row>
    <row r="1321" spans="26:27" ht="12.75">
      <c r="Z1321" s="8"/>
      <c r="AA1321" s="8"/>
    </row>
    <row r="1322" spans="26:27" ht="12.75">
      <c r="Z1322" s="8"/>
      <c r="AA1322" s="8"/>
    </row>
    <row r="1323" spans="26:27" ht="12.75">
      <c r="Z1323" s="8"/>
      <c r="AA1323" s="8"/>
    </row>
    <row r="1324" spans="26:27" ht="12.75">
      <c r="Z1324" s="8"/>
      <c r="AA1324" s="8"/>
    </row>
    <row r="1325" spans="26:27" ht="12.75">
      <c r="Z1325" s="8"/>
      <c r="AA1325" s="8"/>
    </row>
    <row r="1326" spans="26:27" ht="12.75">
      <c r="Z1326" s="8"/>
      <c r="AA1326" s="8"/>
    </row>
    <row r="1327" spans="26:27" ht="12.75">
      <c r="Z1327" s="8"/>
      <c r="AA1327" s="8"/>
    </row>
    <row r="1328" spans="26:27" ht="12.75">
      <c r="Z1328" s="8"/>
      <c r="AA1328" s="8"/>
    </row>
    <row r="1329" spans="26:27" ht="12.75">
      <c r="Z1329" s="8"/>
      <c r="AA1329" s="8"/>
    </row>
    <row r="1330" spans="26:27" ht="12.75">
      <c r="Z1330" s="8"/>
      <c r="AA1330" s="8"/>
    </row>
    <row r="1331" spans="26:27" ht="12.75">
      <c r="Z1331" s="8"/>
      <c r="AA1331" s="8"/>
    </row>
    <row r="1332" spans="26:27" ht="12.75">
      <c r="Z1332" s="8"/>
      <c r="AA1332" s="8"/>
    </row>
    <row r="1333" spans="26:27" ht="12.75">
      <c r="Z1333" s="8"/>
      <c r="AA1333" s="8"/>
    </row>
    <row r="1334" spans="26:27" ht="12.75">
      <c r="Z1334" s="8"/>
      <c r="AA1334" s="8"/>
    </row>
    <row r="1335" spans="26:27" ht="12.75">
      <c r="Z1335" s="8"/>
      <c r="AA1335" s="8"/>
    </row>
    <row r="1336" spans="26:27" ht="12.75">
      <c r="Z1336" s="8"/>
      <c r="AA1336" s="8"/>
    </row>
    <row r="1337" spans="26:27" ht="12.75">
      <c r="Z1337" s="8"/>
      <c r="AA1337" s="8"/>
    </row>
    <row r="1338" spans="26:27" ht="12.75">
      <c r="Z1338" s="8"/>
      <c r="AA1338" s="8"/>
    </row>
    <row r="1339" spans="26:27" ht="12.75">
      <c r="Z1339" s="8"/>
      <c r="AA1339" s="8"/>
    </row>
    <row r="1340" spans="26:27" ht="12.75">
      <c r="Z1340" s="8"/>
      <c r="AA1340" s="8"/>
    </row>
    <row r="1341" spans="26:27" ht="12.75">
      <c r="Z1341" s="8"/>
      <c r="AA1341" s="8"/>
    </row>
    <row r="1342" spans="26:27" ht="12.75">
      <c r="Z1342" s="8"/>
      <c r="AA1342" s="8"/>
    </row>
    <row r="1343" spans="26:27" ht="12.75">
      <c r="Z1343" s="8"/>
      <c r="AA1343" s="8"/>
    </row>
    <row r="1344" spans="26:27" ht="12.75">
      <c r="Z1344" s="8"/>
      <c r="AA1344" s="8"/>
    </row>
    <row r="1345" spans="26:27" ht="12.75">
      <c r="Z1345" s="8"/>
      <c r="AA1345" s="8"/>
    </row>
    <row r="1346" spans="26:27" ht="12.75">
      <c r="Z1346" s="8"/>
      <c r="AA1346" s="8"/>
    </row>
    <row r="1347" spans="26:27" ht="12.75">
      <c r="Z1347" s="8"/>
      <c r="AA1347" s="8"/>
    </row>
    <row r="1348" spans="26:27" ht="12.75">
      <c r="Z1348" s="8"/>
      <c r="AA1348" s="8"/>
    </row>
    <row r="1349" spans="26:27" ht="12.75">
      <c r="Z1349" s="8"/>
      <c r="AA1349" s="8"/>
    </row>
    <row r="1350" spans="26:27" ht="12.75">
      <c r="Z1350" s="8"/>
      <c r="AA1350" s="8"/>
    </row>
    <row r="1351" spans="26:27" ht="12.75">
      <c r="Z1351" s="8"/>
      <c r="AA1351" s="8"/>
    </row>
    <row r="1352" spans="26:27" ht="12.75">
      <c r="Z1352" s="8"/>
      <c r="AA1352" s="8"/>
    </row>
    <row r="1353" spans="26:27" ht="12.75">
      <c r="Z1353" s="8"/>
      <c r="AA1353" s="8"/>
    </row>
    <row r="1354" spans="26:27" ht="12.75">
      <c r="Z1354" s="8"/>
      <c r="AA1354" s="8"/>
    </row>
    <row r="1355" spans="26:27" ht="12.75">
      <c r="Z1355" s="8"/>
      <c r="AA1355" s="8"/>
    </row>
    <row r="1356" spans="26:27" ht="12.75">
      <c r="Z1356" s="8"/>
      <c r="AA1356" s="8"/>
    </row>
    <row r="1357" spans="26:27" ht="12.75">
      <c r="Z1357" s="8"/>
      <c r="AA1357" s="8"/>
    </row>
    <row r="1358" spans="26:27" ht="12.75">
      <c r="Z1358" s="8"/>
      <c r="AA1358" s="8"/>
    </row>
    <row r="1359" spans="26:27" ht="12.75">
      <c r="Z1359" s="8"/>
      <c r="AA1359" s="8"/>
    </row>
    <row r="1360" spans="26:27" ht="12.75">
      <c r="Z1360" s="8"/>
      <c r="AA1360" s="8"/>
    </row>
    <row r="1361" spans="26:27" ht="12.75">
      <c r="Z1361" s="8"/>
      <c r="AA1361" s="8"/>
    </row>
    <row r="1362" spans="26:27" ht="12.75">
      <c r="Z1362" s="8"/>
      <c r="AA1362" s="8"/>
    </row>
    <row r="1363" spans="26:27" ht="12.75">
      <c r="Z1363" s="8"/>
      <c r="AA1363" s="8"/>
    </row>
    <row r="1364" spans="26:27" ht="12.75">
      <c r="Z1364" s="8"/>
      <c r="AA1364" s="8"/>
    </row>
    <row r="1365" spans="26:27" ht="12.75">
      <c r="Z1365" s="8"/>
      <c r="AA1365" s="8"/>
    </row>
    <row r="1366" spans="26:27" ht="12.75">
      <c r="Z1366" s="8"/>
      <c r="AA1366" s="8"/>
    </row>
    <row r="1367" spans="26:27" ht="12.75">
      <c r="Z1367" s="8"/>
      <c r="AA1367" s="8"/>
    </row>
    <row r="1368" spans="26:27" ht="12.75">
      <c r="Z1368" s="8"/>
      <c r="AA1368" s="8"/>
    </row>
    <row r="1369" spans="26:27" ht="12.75">
      <c r="Z1369" s="8"/>
      <c r="AA1369" s="8"/>
    </row>
    <row r="1370" spans="26:27" ht="12.75">
      <c r="Z1370" s="8"/>
      <c r="AA1370" s="8"/>
    </row>
    <row r="1371" spans="26:27" ht="12.75">
      <c r="Z1371" s="8"/>
      <c r="AA1371" s="8"/>
    </row>
    <row r="1372" spans="26:27" ht="12.75">
      <c r="Z1372" s="8"/>
      <c r="AA1372" s="8"/>
    </row>
    <row r="1373" spans="26:27" ht="12.75">
      <c r="Z1373" s="8"/>
      <c r="AA1373" s="8"/>
    </row>
    <row r="1374" spans="26:27" ht="12.75">
      <c r="Z1374" s="8"/>
      <c r="AA1374" s="8"/>
    </row>
    <row r="1375" spans="26:27" ht="12.75">
      <c r="Z1375" s="8"/>
      <c r="AA1375" s="8"/>
    </row>
    <row r="1376" spans="26:27" ht="12.75">
      <c r="Z1376" s="8"/>
      <c r="AA1376" s="8"/>
    </row>
    <row r="1377" spans="26:27" ht="12.75">
      <c r="Z1377" s="8"/>
      <c r="AA1377" s="8"/>
    </row>
    <row r="1378" spans="26:27" ht="12.75">
      <c r="Z1378" s="8"/>
      <c r="AA1378" s="8"/>
    </row>
    <row r="1379" spans="26:27" ht="12.75">
      <c r="Z1379" s="8"/>
      <c r="AA1379" s="8"/>
    </row>
    <row r="1380" spans="26:27" ht="12.75">
      <c r="Z1380" s="8"/>
      <c r="AA1380" s="8"/>
    </row>
    <row r="1381" spans="26:27" ht="12.75">
      <c r="Z1381" s="8"/>
      <c r="AA1381" s="8"/>
    </row>
    <row r="1382" spans="26:27" ht="12.75">
      <c r="Z1382" s="8"/>
      <c r="AA1382" s="8"/>
    </row>
    <row r="1383" spans="26:27" ht="12.75">
      <c r="Z1383" s="8"/>
      <c r="AA1383" s="8"/>
    </row>
    <row r="1384" spans="26:27" ht="12.75">
      <c r="Z1384" s="8"/>
      <c r="AA1384" s="8"/>
    </row>
    <row r="1385" spans="26:27" ht="12.75">
      <c r="Z1385" s="8"/>
      <c r="AA1385" s="8"/>
    </row>
    <row r="1386" spans="26:27" ht="12.75">
      <c r="Z1386" s="8"/>
      <c r="AA1386" s="8"/>
    </row>
    <row r="1387" spans="26:27" ht="12.75">
      <c r="Z1387" s="8"/>
      <c r="AA1387" s="8"/>
    </row>
    <row r="1388" spans="26:27" ht="12.75">
      <c r="Z1388" s="8"/>
      <c r="AA1388" s="8"/>
    </row>
    <row r="1389" spans="26:27" ht="12.75">
      <c r="Z1389" s="8"/>
      <c r="AA1389" s="8"/>
    </row>
    <row r="1390" spans="26:27" ht="12.75">
      <c r="Z1390" s="8"/>
      <c r="AA1390" s="8"/>
    </row>
    <row r="1391" spans="26:27" ht="12.75">
      <c r="Z1391" s="8"/>
      <c r="AA1391" s="8"/>
    </row>
    <row r="1392" spans="26:27" ht="12.75">
      <c r="Z1392" s="8"/>
      <c r="AA1392" s="8"/>
    </row>
    <row r="1393" spans="26:27" ht="12.75">
      <c r="Z1393" s="8"/>
      <c r="AA1393" s="8"/>
    </row>
    <row r="1394" spans="26:27" ht="12.75">
      <c r="Z1394" s="8"/>
      <c r="AA1394" s="8"/>
    </row>
    <row r="1395" spans="26:27" ht="12.75">
      <c r="Z1395" s="8"/>
      <c r="AA1395" s="8"/>
    </row>
    <row r="1396" spans="26:27" ht="12.75">
      <c r="Z1396" s="8"/>
      <c r="AA1396" s="8"/>
    </row>
    <row r="1397" spans="26:27" ht="12.75">
      <c r="Z1397" s="8"/>
      <c r="AA1397" s="8"/>
    </row>
    <row r="1398" spans="26:27" ht="12.75">
      <c r="Z1398" s="8"/>
      <c r="AA1398" s="8"/>
    </row>
    <row r="1399" spans="26:27" ht="12.75">
      <c r="Z1399" s="8"/>
      <c r="AA1399" s="8"/>
    </row>
    <row r="1400" spans="26:27" ht="12.75">
      <c r="Z1400" s="8"/>
      <c r="AA1400" s="8"/>
    </row>
    <row r="1401" spans="26:27" ht="12.75">
      <c r="Z1401" s="8"/>
      <c r="AA1401" s="8"/>
    </row>
    <row r="1402" spans="26:27" ht="12.75">
      <c r="Z1402" s="8"/>
      <c r="AA1402" s="8"/>
    </row>
    <row r="1403" spans="26:27" ht="12.75">
      <c r="Z1403" s="8"/>
      <c r="AA1403" s="8"/>
    </row>
    <row r="1404" spans="26:27" ht="12.75">
      <c r="Z1404" s="8"/>
      <c r="AA1404" s="8"/>
    </row>
    <row r="1405" spans="26:27" ht="12.75">
      <c r="Z1405" s="8"/>
      <c r="AA1405" s="8"/>
    </row>
    <row r="1406" spans="26:27" ht="12.75">
      <c r="Z1406" s="8"/>
      <c r="AA1406" s="8"/>
    </row>
    <row r="1407" spans="26:27" ht="12.75">
      <c r="Z1407" s="8"/>
      <c r="AA1407" s="8"/>
    </row>
    <row r="1408" spans="26:27" ht="12.75">
      <c r="Z1408" s="8"/>
      <c r="AA1408" s="8"/>
    </row>
    <row r="1409" spans="26:27" ht="12.75">
      <c r="Z1409" s="8"/>
      <c r="AA1409" s="8"/>
    </row>
    <row r="1410" spans="26:27" ht="12.75">
      <c r="Z1410" s="8"/>
      <c r="AA1410" s="8"/>
    </row>
    <row r="1411" spans="26:27" ht="12.75">
      <c r="Z1411" s="8"/>
      <c r="AA1411" s="8"/>
    </row>
    <row r="1412" spans="26:27" ht="12.75">
      <c r="Z1412" s="8"/>
      <c r="AA1412" s="8"/>
    </row>
    <row r="1413" spans="26:27" ht="12.75">
      <c r="Z1413" s="8"/>
      <c r="AA1413" s="8"/>
    </row>
    <row r="1414" spans="26:27" ht="12.75">
      <c r="Z1414" s="8"/>
      <c r="AA1414" s="8"/>
    </row>
    <row r="1415" spans="26:27" ht="12.75">
      <c r="Z1415" s="8"/>
      <c r="AA1415" s="8"/>
    </row>
    <row r="1416" spans="26:27" ht="12.75">
      <c r="Z1416" s="8"/>
      <c r="AA1416" s="8"/>
    </row>
    <row r="1417" spans="26:27" ht="12.75">
      <c r="Z1417" s="8"/>
      <c r="AA1417" s="8"/>
    </row>
    <row r="1418" spans="26:27" ht="12.75">
      <c r="Z1418" s="8"/>
      <c r="AA1418" s="8"/>
    </row>
    <row r="1419" spans="26:27" ht="12.75">
      <c r="Z1419" s="8"/>
      <c r="AA1419" s="8"/>
    </row>
    <row r="1420" spans="26:27" ht="12.75">
      <c r="Z1420" s="8"/>
      <c r="AA1420" s="8"/>
    </row>
    <row r="1421" spans="26:27" ht="12.75">
      <c r="Z1421" s="8"/>
      <c r="AA1421" s="8"/>
    </row>
    <row r="1422" spans="26:27" ht="12.75">
      <c r="Z1422" s="8"/>
      <c r="AA1422" s="8"/>
    </row>
    <row r="1423" spans="26:27" ht="12.75">
      <c r="Z1423" s="8"/>
      <c r="AA1423" s="8"/>
    </row>
    <row r="1424" spans="26:27" ht="12.75">
      <c r="Z1424" s="8"/>
      <c r="AA1424" s="8"/>
    </row>
    <row r="1425" spans="26:27" ht="12.75">
      <c r="Z1425" s="8"/>
      <c r="AA1425" s="8"/>
    </row>
    <row r="1426" spans="26:27" ht="12.75">
      <c r="Z1426" s="8"/>
      <c r="AA1426" s="8"/>
    </row>
    <row r="1427" spans="26:27" ht="12.75">
      <c r="Z1427" s="8"/>
      <c r="AA1427" s="8"/>
    </row>
    <row r="1428" spans="26:27" ht="12.75">
      <c r="Z1428" s="8"/>
      <c r="AA1428" s="8"/>
    </row>
    <row r="1429" spans="26:27" ht="12.75">
      <c r="Z1429" s="8"/>
      <c r="AA1429" s="8"/>
    </row>
    <row r="1430" spans="26:27" ht="12.75">
      <c r="Z1430" s="8"/>
      <c r="AA1430" s="8"/>
    </row>
    <row r="1431" spans="26:27" ht="12.75">
      <c r="Z1431" s="8"/>
      <c r="AA1431" s="8"/>
    </row>
    <row r="1432" spans="26:27" ht="12.75">
      <c r="Z1432" s="8"/>
      <c r="AA1432" s="8"/>
    </row>
    <row r="1433" spans="26:27" ht="12.75">
      <c r="Z1433" s="8"/>
      <c r="AA1433" s="8"/>
    </row>
    <row r="1434" spans="26:27" ht="12.75">
      <c r="Z1434" s="8"/>
      <c r="AA1434" s="8"/>
    </row>
    <row r="1435" spans="26:27" ht="12.75">
      <c r="Z1435" s="8"/>
      <c r="AA1435" s="8"/>
    </row>
    <row r="1436" spans="26:27" ht="12.75">
      <c r="Z1436" s="8"/>
      <c r="AA1436" s="8"/>
    </row>
    <row r="1437" spans="26:27" ht="12.75">
      <c r="Z1437" s="8"/>
      <c r="AA1437" s="8"/>
    </row>
    <row r="1438" spans="26:27" ht="12.75">
      <c r="Z1438" s="8"/>
      <c r="AA1438" s="8"/>
    </row>
    <row r="1439" spans="26:27" ht="12.75">
      <c r="Z1439" s="8"/>
      <c r="AA1439" s="8"/>
    </row>
    <row r="1440" spans="26:27" ht="12.75">
      <c r="Z1440" s="8"/>
      <c r="AA1440" s="8"/>
    </row>
    <row r="1441" spans="26:27" ht="12.75">
      <c r="Z1441" s="8"/>
      <c r="AA1441" s="8"/>
    </row>
    <row r="1442" spans="26:27" ht="12.75">
      <c r="Z1442" s="8"/>
      <c r="AA1442" s="8"/>
    </row>
    <row r="1443" spans="26:27" ht="12.75">
      <c r="Z1443" s="8"/>
      <c r="AA1443" s="8"/>
    </row>
    <row r="1444" spans="26:27" ht="12.75">
      <c r="Z1444" s="8"/>
      <c r="AA1444" s="8"/>
    </row>
    <row r="1445" spans="26:27" ht="12.75">
      <c r="Z1445" s="8"/>
      <c r="AA1445" s="8"/>
    </row>
    <row r="1446" spans="26:27" ht="12.75">
      <c r="Z1446" s="8"/>
      <c r="AA1446" s="8"/>
    </row>
    <row r="1447" spans="26:27" ht="12.75">
      <c r="Z1447" s="8"/>
      <c r="AA1447" s="8"/>
    </row>
    <row r="1448" spans="26:27" ht="12.75">
      <c r="Z1448" s="8"/>
      <c r="AA1448" s="8"/>
    </row>
    <row r="1449" spans="26:27" ht="12.75">
      <c r="Z1449" s="8"/>
      <c r="AA1449" s="8"/>
    </row>
    <row r="1450" spans="26:27" ht="12.75">
      <c r="Z1450" s="8"/>
      <c r="AA1450" s="8"/>
    </row>
    <row r="1451" spans="26:27" ht="12.75">
      <c r="Z1451" s="8"/>
      <c r="AA1451" s="8"/>
    </row>
    <row r="1452" spans="26:27" ht="12.75">
      <c r="Z1452" s="8"/>
      <c r="AA1452" s="8"/>
    </row>
    <row r="1453" spans="26:27" ht="12.75">
      <c r="Z1453" s="8"/>
      <c r="AA1453" s="8"/>
    </row>
    <row r="1454" spans="26:27" ht="12.75">
      <c r="Z1454" s="8"/>
      <c r="AA1454" s="8"/>
    </row>
    <row r="1455" spans="26:27" ht="12.75">
      <c r="Z1455" s="8"/>
      <c r="AA1455" s="8"/>
    </row>
    <row r="1456" spans="26:27" ht="12.75">
      <c r="Z1456" s="8"/>
      <c r="AA1456" s="8"/>
    </row>
    <row r="1457" spans="26:27" ht="12.75">
      <c r="Z1457" s="8"/>
      <c r="AA1457" s="8"/>
    </row>
    <row r="1458" spans="26:27" ht="12.75">
      <c r="Z1458" s="8"/>
      <c r="AA1458" s="8"/>
    </row>
    <row r="1459" spans="26:27" ht="12.75">
      <c r="Z1459" s="8"/>
      <c r="AA1459" s="8"/>
    </row>
    <row r="1460" spans="26:27" ht="12.75">
      <c r="Z1460" s="8"/>
      <c r="AA1460" s="8"/>
    </row>
    <row r="1461" spans="26:27" ht="12.75">
      <c r="Z1461" s="8"/>
      <c r="AA1461" s="8"/>
    </row>
    <row r="1462" spans="26:27" ht="12.75">
      <c r="Z1462" s="8"/>
      <c r="AA1462" s="8"/>
    </row>
    <row r="1463" spans="26:27" ht="12.75">
      <c r="Z1463" s="8"/>
      <c r="AA1463" s="8"/>
    </row>
    <row r="1464" spans="26:27" ht="12.75">
      <c r="Z1464" s="8"/>
      <c r="AA1464" s="8"/>
    </row>
    <row r="1465" spans="26:27" ht="12.75">
      <c r="Z1465" s="8"/>
      <c r="AA1465" s="8"/>
    </row>
    <row r="1466" spans="26:27" ht="12.75">
      <c r="Z1466" s="8"/>
      <c r="AA1466" s="8"/>
    </row>
    <row r="1467" spans="26:27" ht="12.75">
      <c r="Z1467" s="8"/>
      <c r="AA1467" s="8"/>
    </row>
    <row r="1468" spans="26:27" ht="12.75">
      <c r="Z1468" s="8"/>
      <c r="AA1468" s="8"/>
    </row>
    <row r="1469" spans="26:27" ht="12.75">
      <c r="Z1469" s="8"/>
      <c r="AA1469" s="8"/>
    </row>
    <row r="1470" spans="26:27" ht="12.75">
      <c r="Z1470" s="8"/>
      <c r="AA1470" s="8"/>
    </row>
    <row r="1471" spans="26:27" ht="12.75">
      <c r="Z1471" s="8"/>
      <c r="AA1471" s="8"/>
    </row>
    <row r="1472" spans="26:27" ht="12.75">
      <c r="Z1472" s="8"/>
      <c r="AA1472" s="8"/>
    </row>
    <row r="1473" spans="26:27" ht="12.75">
      <c r="Z1473" s="8"/>
      <c r="AA1473" s="8"/>
    </row>
    <row r="1474" spans="26:27" ht="12.75">
      <c r="Z1474" s="8"/>
      <c r="AA1474" s="8"/>
    </row>
    <row r="1475" spans="26:27" ht="12.75">
      <c r="Z1475" s="8"/>
      <c r="AA1475" s="8"/>
    </row>
    <row r="1476" spans="26:27" ht="12.75">
      <c r="Z1476" s="8"/>
      <c r="AA1476" s="8"/>
    </row>
    <row r="1477" spans="26:27" ht="12.75">
      <c r="Z1477" s="8"/>
      <c r="AA1477" s="8"/>
    </row>
    <row r="1478" spans="26:27" ht="12.75">
      <c r="Z1478" s="8"/>
      <c r="AA1478" s="8"/>
    </row>
    <row r="1479" spans="26:27" ht="12.75">
      <c r="Z1479" s="8"/>
      <c r="AA1479" s="8"/>
    </row>
    <row r="1480" spans="26:27" ht="12.75">
      <c r="Z1480" s="8"/>
      <c r="AA1480" s="8"/>
    </row>
    <row r="1481" spans="26:27" ht="12.75">
      <c r="Z1481" s="8"/>
      <c r="AA1481" s="8"/>
    </row>
    <row r="1482" spans="26:27" ht="12.75">
      <c r="Z1482" s="8"/>
      <c r="AA1482" s="8"/>
    </row>
    <row r="1483" spans="26:27" ht="12.75">
      <c r="Z1483" s="8"/>
      <c r="AA1483" s="8"/>
    </row>
    <row r="1484" spans="26:27" ht="12.75">
      <c r="Z1484" s="8"/>
      <c r="AA1484" s="8"/>
    </row>
    <row r="1485" spans="26:27" ht="12.75">
      <c r="Z1485" s="8"/>
      <c r="AA1485" s="8"/>
    </row>
    <row r="1486" spans="26:27" ht="12.75">
      <c r="Z1486" s="8"/>
      <c r="AA1486" s="8"/>
    </row>
    <row r="1487" spans="26:27" ht="12.75">
      <c r="Z1487" s="8"/>
      <c r="AA1487" s="8"/>
    </row>
    <row r="1488" spans="26:27" ht="12.75">
      <c r="Z1488" s="8"/>
      <c r="AA1488" s="8"/>
    </row>
    <row r="1489" spans="26:27" ht="12.75">
      <c r="Z1489" s="8"/>
      <c r="AA1489" s="8"/>
    </row>
    <row r="1490" spans="26:27" ht="12.75">
      <c r="Z1490" s="8"/>
      <c r="AA1490" s="8"/>
    </row>
    <row r="1491" spans="26:27" ht="12.75">
      <c r="Z1491" s="8"/>
      <c r="AA1491" s="8"/>
    </row>
    <row r="1492" spans="26:27" ht="12.75">
      <c r="Z1492" s="8"/>
      <c r="AA1492" s="8"/>
    </row>
    <row r="1493" spans="26:27" ht="12.75">
      <c r="Z1493" s="8"/>
      <c r="AA1493" s="8"/>
    </row>
    <row r="1494" spans="26:27" ht="12.75">
      <c r="Z1494" s="8"/>
      <c r="AA1494" s="8"/>
    </row>
    <row r="1495" spans="26:27" ht="12.75">
      <c r="Z1495" s="8"/>
      <c r="AA1495" s="8"/>
    </row>
    <row r="1496" spans="26:27" ht="12.75">
      <c r="Z1496" s="8"/>
      <c r="AA1496" s="8"/>
    </row>
    <row r="1497" spans="26:27" ht="12.75">
      <c r="Z1497" s="8"/>
      <c r="AA1497" s="8"/>
    </row>
    <row r="1498" spans="26:27" ht="12.75">
      <c r="Z1498" s="8"/>
      <c r="AA1498" s="8"/>
    </row>
    <row r="1499" spans="26:27" ht="12.75">
      <c r="Z1499" s="8"/>
      <c r="AA1499" s="8"/>
    </row>
    <row r="1500" spans="26:27" ht="12.75">
      <c r="Z1500" s="8"/>
      <c r="AA1500" s="8"/>
    </row>
    <row r="1501" spans="26:27" ht="12.75">
      <c r="Z1501" s="8"/>
      <c r="AA1501" s="8"/>
    </row>
    <row r="1502" spans="26:27" ht="12.75">
      <c r="Z1502" s="8"/>
      <c r="AA1502" s="8"/>
    </row>
    <row r="1503" spans="26:27" ht="12.75">
      <c r="Z1503" s="8"/>
      <c r="AA1503" s="8"/>
    </row>
    <row r="1504" spans="26:27" ht="12.75">
      <c r="Z1504" s="8"/>
      <c r="AA1504" s="8"/>
    </row>
    <row r="1505" spans="26:27" ht="12.75">
      <c r="Z1505" s="8"/>
      <c r="AA1505" s="8"/>
    </row>
    <row r="1506" spans="26:27" ht="12.75">
      <c r="Z1506" s="8"/>
      <c r="AA1506" s="8"/>
    </row>
    <row r="1507" spans="26:27" ht="12.75">
      <c r="Z1507" s="8"/>
      <c r="AA1507" s="8"/>
    </row>
    <row r="1508" spans="26:27" ht="12.75">
      <c r="Z1508" s="8"/>
      <c r="AA1508" s="8"/>
    </row>
    <row r="1509" spans="26:27" ht="12.75">
      <c r="Z1509" s="8"/>
      <c r="AA1509" s="8"/>
    </row>
    <row r="1510" spans="26:27" ht="12.75">
      <c r="Z1510" s="8"/>
      <c r="AA1510" s="8"/>
    </row>
    <row r="1511" spans="26:27" ht="12.75">
      <c r="Z1511" s="8"/>
      <c r="AA1511" s="8"/>
    </row>
    <row r="1512" spans="26:27" ht="12.75">
      <c r="Z1512" s="8"/>
      <c r="AA1512" s="8"/>
    </row>
    <row r="1513" spans="26:27" ht="12.75">
      <c r="Z1513" s="8"/>
      <c r="AA1513" s="8"/>
    </row>
    <row r="1514" spans="26:27" ht="12.75">
      <c r="Z1514" s="8"/>
      <c r="AA1514" s="8"/>
    </row>
    <row r="1515" spans="26:27" ht="12.75">
      <c r="Z1515" s="8"/>
      <c r="AA1515" s="8"/>
    </row>
    <row r="1516" spans="26:27" ht="12.75">
      <c r="Z1516" s="8"/>
      <c r="AA1516" s="8"/>
    </row>
    <row r="1517" spans="26:27" ht="12.75">
      <c r="Z1517" s="8"/>
      <c r="AA1517" s="8"/>
    </row>
    <row r="1518" spans="26:27" ht="12.75">
      <c r="Z1518" s="8"/>
      <c r="AA1518" s="8"/>
    </row>
    <row r="1519" spans="26:27" ht="12.75">
      <c r="Z1519" s="8"/>
      <c r="AA1519" s="8"/>
    </row>
    <row r="1520" spans="26:27" ht="12.75">
      <c r="Z1520" s="8"/>
      <c r="AA1520" s="8"/>
    </row>
    <row r="1521" spans="26:27" ht="12.75">
      <c r="Z1521" s="8"/>
      <c r="AA1521" s="8"/>
    </row>
    <row r="1522" spans="26:27" ht="12.75">
      <c r="Z1522" s="8"/>
      <c r="AA1522" s="8"/>
    </row>
    <row r="1523" spans="26:27" ht="12.75">
      <c r="Z1523" s="8"/>
      <c r="AA1523" s="8"/>
    </row>
    <row r="1524" spans="26:27" ht="12.75">
      <c r="Z1524" s="8"/>
      <c r="AA1524" s="8"/>
    </row>
    <row r="1525" spans="26:27" ht="12.75">
      <c r="Z1525" s="8"/>
      <c r="AA1525" s="8"/>
    </row>
    <row r="1526" spans="26:27" ht="12.75">
      <c r="Z1526" s="8"/>
      <c r="AA1526" s="8"/>
    </row>
    <row r="1527" spans="26:27" ht="12.75">
      <c r="Z1527" s="8"/>
      <c r="AA1527" s="8"/>
    </row>
    <row r="1528" spans="26:27" ht="12.75">
      <c r="Z1528" s="8"/>
      <c r="AA1528" s="8"/>
    </row>
    <row r="1529" spans="26:27" ht="12.75">
      <c r="Z1529" s="8"/>
      <c r="AA1529" s="8"/>
    </row>
    <row r="1530" spans="26:27" ht="12.75">
      <c r="Z1530" s="8"/>
      <c r="AA1530" s="8"/>
    </row>
    <row r="1531" spans="26:27" ht="12.75">
      <c r="Z1531" s="8"/>
      <c r="AA1531" s="8"/>
    </row>
    <row r="1532" spans="26:27" ht="12.75">
      <c r="Z1532" s="8"/>
      <c r="AA1532" s="8"/>
    </row>
    <row r="1533" spans="26:27" ht="12.75">
      <c r="Z1533" s="8"/>
      <c r="AA1533" s="8"/>
    </row>
    <row r="1534" spans="26:27" ht="12.75">
      <c r="Z1534" s="8"/>
      <c r="AA1534" s="8"/>
    </row>
    <row r="1535" spans="26:27" ht="12.75">
      <c r="Z1535" s="8"/>
      <c r="AA1535" s="8"/>
    </row>
    <row r="1536" spans="26:27" ht="12.75">
      <c r="Z1536" s="8"/>
      <c r="AA1536" s="8"/>
    </row>
    <row r="1537" spans="26:27" ht="12.75">
      <c r="Z1537" s="8"/>
      <c r="AA1537" s="8"/>
    </row>
    <row r="1538" spans="26:27" ht="12.75">
      <c r="Z1538" s="8"/>
      <c r="AA1538" s="8"/>
    </row>
    <row r="1539" spans="26:27" ht="12.75">
      <c r="Z1539" s="8"/>
      <c r="AA1539" s="8"/>
    </row>
    <row r="1540" spans="26:27" ht="12.75">
      <c r="Z1540" s="8"/>
      <c r="AA1540" s="8"/>
    </row>
    <row r="1541" spans="26:27" ht="12.75">
      <c r="Z1541" s="8"/>
      <c r="AA1541" s="8"/>
    </row>
    <row r="1542" spans="26:27" ht="12.75">
      <c r="Z1542" s="8"/>
      <c r="AA1542" s="8"/>
    </row>
    <row r="1543" spans="26:27" ht="12.75">
      <c r="Z1543" s="8"/>
      <c r="AA1543" s="8"/>
    </row>
    <row r="1544" spans="26:27" ht="12.75">
      <c r="Z1544" s="8"/>
      <c r="AA1544" s="8"/>
    </row>
    <row r="1545" spans="26:27" ht="12.75">
      <c r="Z1545" s="8"/>
      <c r="AA1545" s="8"/>
    </row>
    <row r="1546" spans="26:27" ht="12.75">
      <c r="Z1546" s="8"/>
      <c r="AA1546" s="8"/>
    </row>
    <row r="1547" spans="26:27" ht="12.75">
      <c r="Z1547" s="8"/>
      <c r="AA1547" s="8"/>
    </row>
    <row r="1548" spans="26:27" ht="12.75">
      <c r="Z1548" s="8"/>
      <c r="AA1548" s="8"/>
    </row>
    <row r="1549" spans="26:27" ht="12.75">
      <c r="Z1549" s="8"/>
      <c r="AA1549" s="8"/>
    </row>
    <row r="1550" spans="26:27" ht="12.75">
      <c r="Z1550" s="8"/>
      <c r="AA1550" s="8"/>
    </row>
    <row r="1551" spans="26:27" ht="12.75">
      <c r="Z1551" s="8"/>
      <c r="AA1551" s="8"/>
    </row>
    <row r="1552" spans="26:27" ht="12.75">
      <c r="Z1552" s="8"/>
      <c r="AA1552" s="8"/>
    </row>
    <row r="1553" spans="26:27" ht="12.75">
      <c r="Z1553" s="8"/>
      <c r="AA1553" s="8"/>
    </row>
    <row r="1554" spans="26:27" ht="12.75">
      <c r="Z1554" s="8"/>
      <c r="AA1554" s="8"/>
    </row>
    <row r="1555" spans="26:27" ht="12.75">
      <c r="Z1555" s="8"/>
      <c r="AA1555" s="8"/>
    </row>
    <row r="1556" spans="26:27" ht="12.75">
      <c r="Z1556" s="8"/>
      <c r="AA1556" s="8"/>
    </row>
    <row r="1557" spans="26:27" ht="12.75">
      <c r="Z1557" s="8"/>
      <c r="AA1557" s="8"/>
    </row>
    <row r="1558" spans="26:27" ht="12.75">
      <c r="Z1558" s="8"/>
      <c r="AA1558" s="8"/>
    </row>
    <row r="1559" spans="26:27" ht="12.75">
      <c r="Z1559" s="8"/>
      <c r="AA1559" s="8"/>
    </row>
    <row r="1560" spans="26:27" ht="12.75">
      <c r="Z1560" s="8"/>
      <c r="AA1560" s="8"/>
    </row>
    <row r="1561" spans="26:27" ht="12.75">
      <c r="Z1561" s="8"/>
      <c r="AA1561" s="8"/>
    </row>
    <row r="1562" spans="26:27" ht="12.75">
      <c r="Z1562" s="8"/>
      <c r="AA1562" s="8"/>
    </row>
    <row r="1563" spans="26:27" ht="12.75">
      <c r="Z1563" s="8"/>
      <c r="AA1563" s="8"/>
    </row>
    <row r="1564" spans="26:27" ht="12.75">
      <c r="Z1564" s="8"/>
      <c r="AA1564" s="8"/>
    </row>
    <row r="1565" spans="26:27" ht="12.75">
      <c r="Z1565" s="8"/>
      <c r="AA1565" s="8"/>
    </row>
    <row r="1566" spans="26:27" ht="12.75">
      <c r="Z1566" s="8"/>
      <c r="AA1566" s="8"/>
    </row>
    <row r="1567" spans="26:27" ht="12.75">
      <c r="Z1567" s="8"/>
      <c r="AA1567" s="8"/>
    </row>
    <row r="1568" spans="26:27" ht="12.75">
      <c r="Z1568" s="8"/>
      <c r="AA1568" s="8"/>
    </row>
    <row r="1569" spans="26:27" ht="12.75">
      <c r="Z1569" s="8"/>
      <c r="AA1569" s="8"/>
    </row>
    <row r="1570" spans="26:27" ht="12.75">
      <c r="Z1570" s="8"/>
      <c r="AA1570" s="8"/>
    </row>
    <row r="1571" spans="26:27" ht="12.75">
      <c r="Z1571" s="8"/>
      <c r="AA1571" s="8"/>
    </row>
    <row r="1572" spans="26:27" ht="12.75">
      <c r="Z1572" s="8"/>
      <c r="AA1572" s="8"/>
    </row>
    <row r="1573" spans="26:27" ht="12.75">
      <c r="Z1573" s="8"/>
      <c r="AA1573" s="8"/>
    </row>
    <row r="1574" spans="26:27" ht="12.75">
      <c r="Z1574" s="8"/>
      <c r="AA1574" s="8"/>
    </row>
    <row r="1575" spans="26:27" ht="12.75">
      <c r="Z1575" s="8"/>
      <c r="AA1575" s="8"/>
    </row>
    <row r="1576" spans="26:27" ht="12.75">
      <c r="Z1576" s="8"/>
      <c r="AA1576" s="8"/>
    </row>
    <row r="1577" spans="26:27" ht="12.75">
      <c r="Z1577" s="8"/>
      <c r="AA1577" s="8"/>
    </row>
    <row r="1578" spans="26:27" ht="12.75">
      <c r="Z1578" s="8"/>
      <c r="AA1578" s="8"/>
    </row>
    <row r="1579" spans="26:27" ht="12.75">
      <c r="Z1579" s="8"/>
      <c r="AA1579" s="8"/>
    </row>
    <row r="1580" spans="26:27" ht="12.75">
      <c r="Z1580" s="8"/>
      <c r="AA1580" s="8"/>
    </row>
    <row r="1581" spans="26:27" ht="12.75">
      <c r="Z1581" s="8"/>
      <c r="AA1581" s="8"/>
    </row>
    <row r="1582" spans="26:27" ht="12.75">
      <c r="Z1582" s="8"/>
      <c r="AA1582" s="8"/>
    </row>
    <row r="1583" spans="26:27" ht="12.75">
      <c r="Z1583" s="8"/>
      <c r="AA1583" s="8"/>
    </row>
    <row r="1584" spans="26:27" ht="12.75">
      <c r="Z1584" s="8"/>
      <c r="AA1584" s="8"/>
    </row>
    <row r="1585" spans="26:27" ht="12.75">
      <c r="Z1585" s="8"/>
      <c r="AA1585" s="8"/>
    </row>
    <row r="1586" spans="26:27" ht="12.75">
      <c r="Z1586" s="8"/>
      <c r="AA1586" s="8"/>
    </row>
    <row r="1587" spans="26:27" ht="12.75">
      <c r="Z1587" s="8"/>
      <c r="AA1587" s="8"/>
    </row>
    <row r="1588" spans="26:27" ht="12.75">
      <c r="Z1588" s="8"/>
      <c r="AA1588" s="8"/>
    </row>
    <row r="1589" spans="26:27" ht="12.75">
      <c r="Z1589" s="8"/>
      <c r="AA1589" s="8"/>
    </row>
    <row r="1590" spans="26:27" ht="12.75">
      <c r="Z1590" s="8"/>
      <c r="AA1590" s="8"/>
    </row>
    <row r="1591" spans="26:27" ht="12.75">
      <c r="Z1591" s="8"/>
      <c r="AA1591" s="8"/>
    </row>
    <row r="1592" spans="26:27" ht="12.75">
      <c r="Z1592" s="8"/>
      <c r="AA1592" s="8"/>
    </row>
    <row r="1593" spans="26:27" ht="12.75">
      <c r="Z1593" s="8"/>
      <c r="AA1593" s="8"/>
    </row>
    <row r="1594" spans="26:27" ht="12.75">
      <c r="Z1594" s="8"/>
      <c r="AA1594" s="8"/>
    </row>
    <row r="1595" spans="26:27" ht="12.75">
      <c r="Z1595" s="8"/>
      <c r="AA1595" s="8"/>
    </row>
    <row r="1596" spans="26:27" ht="12.75">
      <c r="Z1596" s="8"/>
      <c r="AA1596" s="8"/>
    </row>
    <row r="1597" spans="26:27" ht="12.75">
      <c r="Z1597" s="8"/>
      <c r="AA1597" s="8"/>
    </row>
    <row r="1598" spans="26:27" ht="12.75">
      <c r="Z1598" s="8"/>
      <c r="AA1598" s="8"/>
    </row>
    <row r="1599" spans="26:27" ht="12.75">
      <c r="Z1599" s="8"/>
      <c r="AA1599" s="8"/>
    </row>
    <row r="1600" spans="26:27" ht="12.75">
      <c r="Z1600" s="8"/>
      <c r="AA1600" s="8"/>
    </row>
    <row r="1601" spans="26:27" ht="12.75">
      <c r="Z1601" s="8"/>
      <c r="AA1601" s="8"/>
    </row>
    <row r="1602" spans="26:27" ht="12.75">
      <c r="Z1602" s="8"/>
      <c r="AA1602" s="8"/>
    </row>
    <row r="1603" spans="26:27" ht="12.75">
      <c r="Z1603" s="8"/>
      <c r="AA1603" s="8"/>
    </row>
    <row r="1604" spans="26:27" ht="12.75">
      <c r="Z1604" s="8"/>
      <c r="AA1604" s="8"/>
    </row>
    <row r="1605" spans="26:27" ht="12.75">
      <c r="Z1605" s="8"/>
      <c r="AA1605" s="8"/>
    </row>
    <row r="1606" spans="26:27" ht="12.75">
      <c r="Z1606" s="8"/>
      <c r="AA1606" s="8"/>
    </row>
    <row r="1607" spans="26:27" ht="12.75">
      <c r="Z1607" s="8"/>
      <c r="AA1607" s="8"/>
    </row>
    <row r="1608" spans="26:27" ht="12.75">
      <c r="Z1608" s="8"/>
      <c r="AA1608" s="8"/>
    </row>
    <row r="1609" spans="26:27" ht="12.75">
      <c r="Z1609" s="8"/>
      <c r="AA1609" s="8"/>
    </row>
    <row r="1610" spans="26:27" ht="12.75">
      <c r="Z1610" s="8"/>
      <c r="AA1610" s="8"/>
    </row>
    <row r="1611" spans="26:27" ht="12.75">
      <c r="Z1611" s="8"/>
      <c r="AA1611" s="8"/>
    </row>
    <row r="1612" spans="26:27" ht="12.75">
      <c r="Z1612" s="8"/>
      <c r="AA1612" s="8"/>
    </row>
    <row r="1613" spans="26:27" ht="12.75">
      <c r="Z1613" s="8"/>
      <c r="AA1613" s="8"/>
    </row>
    <row r="1614" spans="26:27" ht="12.75">
      <c r="Z1614" s="8"/>
      <c r="AA1614" s="8"/>
    </row>
    <row r="1615" spans="26:27" ht="12.75">
      <c r="Z1615" s="8"/>
      <c r="AA1615" s="8"/>
    </row>
    <row r="1616" spans="26:27" ht="12.75">
      <c r="Z1616" s="8"/>
      <c r="AA1616" s="8"/>
    </row>
    <row r="1617" spans="26:27" ht="12.75">
      <c r="Z1617" s="8"/>
      <c r="AA1617" s="8"/>
    </row>
    <row r="1618" spans="26:27" ht="12.75">
      <c r="Z1618" s="8"/>
      <c r="AA1618" s="8"/>
    </row>
    <row r="1619" spans="26:27" ht="12.75">
      <c r="Z1619" s="8"/>
      <c r="AA1619" s="8"/>
    </row>
    <row r="1620" spans="26:27" ht="12.75">
      <c r="Z1620" s="8"/>
      <c r="AA1620" s="8"/>
    </row>
    <row r="1621" spans="26:27" ht="12.75">
      <c r="Z1621" s="8"/>
      <c r="AA1621" s="8"/>
    </row>
    <row r="1622" spans="26:27" ht="12.75">
      <c r="Z1622" s="8"/>
      <c r="AA1622" s="8"/>
    </row>
    <row r="1623" spans="26:27" ht="12.75">
      <c r="Z1623" s="8"/>
      <c r="AA1623" s="8"/>
    </row>
    <row r="1624" spans="26:27" ht="12.75">
      <c r="Z1624" s="8"/>
      <c r="AA1624" s="8"/>
    </row>
    <row r="1625" spans="26:27" ht="12.75">
      <c r="Z1625" s="8"/>
      <c r="AA1625" s="8"/>
    </row>
    <row r="1626" spans="26:27" ht="12.75">
      <c r="Z1626" s="8"/>
      <c r="AA1626" s="8"/>
    </row>
    <row r="1627" spans="26:27" ht="12.75">
      <c r="Z1627" s="8"/>
      <c r="AA1627" s="8"/>
    </row>
    <row r="1628" spans="26:27" ht="12.75">
      <c r="Z1628" s="8"/>
      <c r="AA1628" s="8"/>
    </row>
    <row r="1629" spans="26:27" ht="12.75">
      <c r="Z1629" s="8"/>
      <c r="AA1629" s="8"/>
    </row>
    <row r="1630" spans="26:27" ht="12.75">
      <c r="Z1630" s="8"/>
      <c r="AA1630" s="8"/>
    </row>
    <row r="1631" spans="26:27" ht="12.75">
      <c r="Z1631" s="8"/>
      <c r="AA1631" s="8"/>
    </row>
    <row r="1632" spans="26:27" ht="12.75">
      <c r="Z1632" s="8"/>
      <c r="AA1632" s="8"/>
    </row>
    <row r="1633" spans="26:27" ht="12.75">
      <c r="Z1633" s="8"/>
      <c r="AA1633" s="8"/>
    </row>
    <row r="1634" spans="26:27" ht="12.75">
      <c r="Z1634" s="8"/>
      <c r="AA1634" s="8"/>
    </row>
    <row r="1635" spans="26:27" ht="12.75">
      <c r="Z1635" s="8"/>
      <c r="AA1635" s="8"/>
    </row>
    <row r="1636" spans="26:27" ht="12.75">
      <c r="Z1636" s="8"/>
      <c r="AA1636" s="8"/>
    </row>
    <row r="1637" spans="26:27" ht="12.75">
      <c r="Z1637" s="8"/>
      <c r="AA1637" s="8"/>
    </row>
    <row r="1638" spans="26:27" ht="12.75">
      <c r="Z1638" s="8"/>
      <c r="AA1638" s="8"/>
    </row>
    <row r="1639" spans="26:27" ht="12.75">
      <c r="Z1639" s="8"/>
      <c r="AA1639" s="8"/>
    </row>
    <row r="1640" spans="26:27" ht="12.75">
      <c r="Z1640" s="8"/>
      <c r="AA1640" s="8"/>
    </row>
    <row r="1641" spans="26:27" ht="12.75">
      <c r="Z1641" s="8"/>
      <c r="AA1641" s="8"/>
    </row>
    <row r="1642" spans="26:27" ht="12.75">
      <c r="Z1642" s="8"/>
      <c r="AA1642" s="8"/>
    </row>
    <row r="1643" spans="26:27" ht="12.75">
      <c r="Z1643" s="8"/>
      <c r="AA1643" s="8"/>
    </row>
    <row r="1644" spans="26:27" ht="12.75">
      <c r="Z1644" s="8"/>
      <c r="AA1644" s="8"/>
    </row>
    <row r="1645" spans="26:27" ht="12.75">
      <c r="Z1645" s="8"/>
      <c r="AA1645" s="8"/>
    </row>
    <row r="1646" spans="26:27" ht="12.75">
      <c r="Z1646" s="8"/>
      <c r="AA1646" s="8"/>
    </row>
    <row r="1647" spans="26:27" ht="12.75">
      <c r="Z1647" s="8"/>
      <c r="AA1647" s="8"/>
    </row>
    <row r="1648" spans="26:27" ht="12.75">
      <c r="Z1648" s="8"/>
      <c r="AA1648" s="8"/>
    </row>
    <row r="1649" spans="26:27" ht="12.75">
      <c r="Z1649" s="8"/>
      <c r="AA1649" s="8"/>
    </row>
    <row r="1650" spans="26:27" ht="12.75">
      <c r="Z1650" s="8"/>
      <c r="AA1650" s="8"/>
    </row>
    <row r="1651" spans="26:27" ht="12.75">
      <c r="Z1651" s="8"/>
      <c r="AA1651" s="8"/>
    </row>
    <row r="1652" spans="26:27" ht="12.75">
      <c r="Z1652" s="8"/>
      <c r="AA1652" s="8"/>
    </row>
    <row r="1653" spans="26:27" ht="12.75">
      <c r="Z1653" s="8"/>
      <c r="AA1653" s="8"/>
    </row>
    <row r="1654" spans="26:27" ht="12.75">
      <c r="Z1654" s="8"/>
      <c r="AA1654" s="8"/>
    </row>
    <row r="1655" spans="26:27" ht="12.75">
      <c r="Z1655" s="8"/>
      <c r="AA1655" s="8"/>
    </row>
    <row r="1656" spans="26:27" ht="12.75">
      <c r="Z1656" s="8"/>
      <c r="AA1656" s="8"/>
    </row>
    <row r="1657" spans="26:27" ht="12.75">
      <c r="Z1657" s="8"/>
      <c r="AA1657" s="8"/>
    </row>
    <row r="1658" spans="26:27" ht="12.75">
      <c r="Z1658" s="8"/>
      <c r="AA1658" s="8"/>
    </row>
    <row r="1659" spans="26:27" ht="12.75">
      <c r="Z1659" s="8"/>
      <c r="AA1659" s="8"/>
    </row>
    <row r="1660" spans="26:27" ht="12.75">
      <c r="Z1660" s="8"/>
      <c r="AA1660" s="8"/>
    </row>
    <row r="1661" spans="26:27" ht="12.75">
      <c r="Z1661" s="8"/>
      <c r="AA1661" s="8"/>
    </row>
    <row r="1662" spans="26:27" ht="12.75">
      <c r="Z1662" s="8"/>
      <c r="AA1662" s="8"/>
    </row>
    <row r="1663" spans="26:27" ht="12.75">
      <c r="Z1663" s="8"/>
      <c r="AA1663" s="8"/>
    </row>
    <row r="1664" spans="26:27" ht="12.75">
      <c r="Z1664" s="8"/>
      <c r="AA1664" s="8"/>
    </row>
    <row r="1665" spans="26:27" ht="12.75">
      <c r="Z1665" s="8"/>
      <c r="AA1665" s="8"/>
    </row>
    <row r="1666" spans="26:27" ht="12.75">
      <c r="Z1666" s="8"/>
      <c r="AA1666" s="8"/>
    </row>
    <row r="1667" spans="26:27" ht="12.75">
      <c r="Z1667" s="8"/>
      <c r="AA1667" s="8"/>
    </row>
    <row r="1668" spans="26:27" ht="12.75">
      <c r="Z1668" s="8"/>
      <c r="AA1668" s="8"/>
    </row>
    <row r="1669" spans="26:27" ht="12.75">
      <c r="Z1669" s="8"/>
      <c r="AA1669" s="8"/>
    </row>
    <row r="1670" spans="26:27" ht="12.75">
      <c r="Z1670" s="8"/>
      <c r="AA1670" s="8"/>
    </row>
    <row r="1671" spans="26:27" ht="12.75">
      <c r="Z1671" s="8"/>
      <c r="AA1671" s="8"/>
    </row>
    <row r="1672" spans="26:27" ht="12.75">
      <c r="Z1672" s="8"/>
      <c r="AA1672" s="8"/>
    </row>
    <row r="1673" spans="26:27" ht="12.75">
      <c r="Z1673" s="8"/>
      <c r="AA1673" s="8"/>
    </row>
    <row r="1674" spans="26:27" ht="12.75">
      <c r="Z1674" s="8"/>
      <c r="AA1674" s="8"/>
    </row>
    <row r="1675" spans="26:27" ht="12.75">
      <c r="Z1675" s="8"/>
      <c r="AA1675" s="8"/>
    </row>
    <row r="1676" spans="26:27" ht="12.75">
      <c r="Z1676" s="8"/>
      <c r="AA1676" s="8"/>
    </row>
    <row r="1677" spans="26:27" ht="12.75">
      <c r="Z1677" s="8"/>
      <c r="AA1677" s="8"/>
    </row>
    <row r="1678" spans="26:27" ht="12.75">
      <c r="Z1678" s="8"/>
      <c r="AA1678" s="8"/>
    </row>
    <row r="1679" spans="26:27" ht="12.75">
      <c r="Z1679" s="8"/>
      <c r="AA1679" s="8"/>
    </row>
    <row r="1680" spans="26:27" ht="12.75">
      <c r="Z1680" s="8"/>
      <c r="AA1680" s="8"/>
    </row>
    <row r="1681" spans="26:27" ht="12.75">
      <c r="Z1681" s="8"/>
      <c r="AA1681" s="8"/>
    </row>
    <row r="1682" spans="26:27" ht="12.75">
      <c r="Z1682" s="8"/>
      <c r="AA1682" s="8"/>
    </row>
    <row r="1683" spans="26:27" ht="12.75">
      <c r="Z1683" s="8"/>
      <c r="AA1683" s="8"/>
    </row>
    <row r="1684" spans="26:27" ht="12.75">
      <c r="Z1684" s="8"/>
      <c r="AA1684" s="8"/>
    </row>
    <row r="1685" spans="26:27" ht="12.75">
      <c r="Z1685" s="8"/>
      <c r="AA1685" s="8"/>
    </row>
    <row r="1686" spans="26:27" ht="12.75">
      <c r="Z1686" s="8"/>
      <c r="AA1686" s="8"/>
    </row>
    <row r="1687" spans="26:27" ht="12.75">
      <c r="Z1687" s="8"/>
      <c r="AA1687" s="8"/>
    </row>
    <row r="1688" spans="26:27" ht="12.75">
      <c r="Z1688" s="8"/>
      <c r="AA1688" s="8"/>
    </row>
    <row r="1689" spans="26:27" ht="12.75">
      <c r="Z1689" s="8"/>
      <c r="AA1689" s="8"/>
    </row>
    <row r="1690" spans="26:27" ht="12.75">
      <c r="Z1690" s="8"/>
      <c r="AA1690" s="8"/>
    </row>
    <row r="1691" spans="26:27" ht="12.75">
      <c r="Z1691" s="8"/>
      <c r="AA1691" s="8"/>
    </row>
    <row r="1692" spans="26:27" ht="12.75">
      <c r="Z1692" s="8"/>
      <c r="AA1692" s="8"/>
    </row>
    <row r="1693" spans="26:27" ht="12.75">
      <c r="Z1693" s="8"/>
      <c r="AA1693" s="8"/>
    </row>
    <row r="1694" spans="26:27" ht="12.75">
      <c r="Z1694" s="8"/>
      <c r="AA1694" s="8"/>
    </row>
    <row r="1695" spans="26:27" ht="12.75">
      <c r="Z1695" s="8"/>
      <c r="AA1695" s="8"/>
    </row>
    <row r="1696" spans="26:27" ht="12.75">
      <c r="Z1696" s="8"/>
      <c r="AA1696" s="8"/>
    </row>
    <row r="1697" spans="26:27" ht="12.75">
      <c r="Z1697" s="8"/>
      <c r="AA1697" s="8"/>
    </row>
    <row r="1698" spans="26:27" ht="12.75">
      <c r="Z1698" s="8"/>
      <c r="AA1698" s="8"/>
    </row>
    <row r="1699" spans="26:27" ht="12.75">
      <c r="Z1699" s="8"/>
      <c r="AA1699" s="8"/>
    </row>
    <row r="1700" spans="26:27" ht="12.75">
      <c r="Z1700" s="8"/>
      <c r="AA1700" s="8"/>
    </row>
    <row r="1701" spans="26:27" ht="12.75">
      <c r="Z1701" s="8"/>
      <c r="AA1701" s="8"/>
    </row>
    <row r="1702" spans="26:27" ht="12.75">
      <c r="Z1702" s="8"/>
      <c r="AA1702" s="8"/>
    </row>
    <row r="1703" spans="26:27" ht="12.75">
      <c r="Z1703" s="8"/>
      <c r="AA1703" s="8"/>
    </row>
    <row r="1704" spans="26:27" ht="12.75">
      <c r="Z1704" s="8"/>
      <c r="AA1704" s="8"/>
    </row>
    <row r="1705" spans="26:27" ht="12.75">
      <c r="Z1705" s="8"/>
      <c r="AA1705" s="8"/>
    </row>
    <row r="1706" spans="26:27" ht="12.75">
      <c r="Z1706" s="8"/>
      <c r="AA1706" s="8"/>
    </row>
    <row r="1707" spans="26:27" ht="12.75">
      <c r="Z1707" s="8"/>
      <c r="AA1707" s="8"/>
    </row>
    <row r="1708" spans="26:27" ht="12.75">
      <c r="Z1708" s="8"/>
      <c r="AA1708" s="8"/>
    </row>
    <row r="1709" spans="26:27" ht="12.75">
      <c r="Z1709" s="8"/>
      <c r="AA1709" s="8"/>
    </row>
    <row r="1710" spans="26:27" ht="12.75">
      <c r="Z1710" s="8"/>
      <c r="AA1710" s="8"/>
    </row>
    <row r="1711" spans="26:27" ht="12.75">
      <c r="Z1711" s="8"/>
      <c r="AA1711" s="8"/>
    </row>
    <row r="1712" spans="26:27" ht="12.75">
      <c r="Z1712" s="8"/>
      <c r="AA1712" s="8"/>
    </row>
    <row r="1713" spans="26:27" ht="12.75">
      <c r="Z1713" s="8"/>
      <c r="AA1713" s="8"/>
    </row>
    <row r="1714" spans="26:27" ht="12.75">
      <c r="Z1714" s="8"/>
      <c r="AA1714" s="8"/>
    </row>
    <row r="1715" spans="26:27" ht="12.75">
      <c r="Z1715" s="8"/>
      <c r="AA1715" s="8"/>
    </row>
    <row r="1716" spans="26:27" ht="12.75">
      <c r="Z1716" s="8"/>
      <c r="AA1716" s="8"/>
    </row>
    <row r="1717" spans="26:27" ht="12.75">
      <c r="Z1717" s="8"/>
      <c r="AA1717" s="8"/>
    </row>
    <row r="1718" spans="26:27" ht="12.75">
      <c r="Z1718" s="8"/>
      <c r="AA1718" s="8"/>
    </row>
    <row r="1719" spans="26:27" ht="12.75">
      <c r="Z1719" s="8"/>
      <c r="AA1719" s="8"/>
    </row>
    <row r="1720" spans="26:27" ht="12.75">
      <c r="Z1720" s="8"/>
      <c r="AA1720" s="8"/>
    </row>
    <row r="1721" spans="26:27" ht="12.75">
      <c r="Z1721" s="8"/>
      <c r="AA1721" s="8"/>
    </row>
    <row r="1722" spans="26:27" ht="12.75">
      <c r="Z1722" s="8"/>
      <c r="AA1722" s="8"/>
    </row>
    <row r="1723" spans="26:27" ht="12.75">
      <c r="Z1723" s="8"/>
      <c r="AA1723" s="8"/>
    </row>
    <row r="1724" spans="26:27" ht="12.75">
      <c r="Z1724" s="8"/>
      <c r="AA1724" s="8"/>
    </row>
    <row r="1725" spans="26:27" ht="12.75">
      <c r="Z1725" s="8"/>
      <c r="AA1725" s="8"/>
    </row>
    <row r="1726" spans="26:27" ht="12.75">
      <c r="Z1726" s="8"/>
      <c r="AA1726" s="8"/>
    </row>
    <row r="1727" spans="26:27" ht="12.75">
      <c r="Z1727" s="8"/>
      <c r="AA1727" s="8"/>
    </row>
    <row r="1728" spans="26:27" ht="12.75">
      <c r="Z1728" s="8"/>
      <c r="AA1728" s="8"/>
    </row>
    <row r="1729" spans="26:27" ht="12.75">
      <c r="Z1729" s="8"/>
      <c r="AA1729" s="8"/>
    </row>
    <row r="1730" spans="26:27" ht="12.75">
      <c r="Z1730" s="8"/>
      <c r="AA1730" s="8"/>
    </row>
    <row r="1731" spans="26:27" ht="12.75">
      <c r="Z1731" s="8"/>
      <c r="AA1731" s="8"/>
    </row>
    <row r="1732" spans="26:27" ht="12.75">
      <c r="Z1732" s="8"/>
      <c r="AA1732" s="8"/>
    </row>
    <row r="1733" spans="26:27" ht="12.75">
      <c r="Z1733" s="8"/>
      <c r="AA1733" s="8"/>
    </row>
    <row r="1734" spans="26:27" ht="12.75">
      <c r="Z1734" s="8"/>
      <c r="AA1734" s="8"/>
    </row>
    <row r="1735" spans="26:27" ht="12.75">
      <c r="Z1735" s="8"/>
      <c r="AA1735" s="8"/>
    </row>
    <row r="1736" spans="26:27" ht="12.75">
      <c r="Z1736" s="8"/>
      <c r="AA1736" s="8"/>
    </row>
    <row r="1737" spans="26:27" ht="12.75">
      <c r="Z1737" s="8"/>
      <c r="AA1737" s="8"/>
    </row>
    <row r="1738" spans="26:27" ht="12.75">
      <c r="Z1738" s="8"/>
      <c r="AA1738" s="8"/>
    </row>
    <row r="1739" spans="26:27" ht="12.75">
      <c r="Z1739" s="8"/>
      <c r="AA1739" s="8"/>
    </row>
    <row r="1740" spans="26:27" ht="12.75">
      <c r="Z1740" s="8"/>
      <c r="AA1740" s="8"/>
    </row>
    <row r="1741" spans="26:27" ht="12.75">
      <c r="Z1741" s="8"/>
      <c r="AA1741" s="8"/>
    </row>
    <row r="1742" spans="26:27" ht="12.75">
      <c r="Z1742" s="8"/>
      <c r="AA1742" s="8"/>
    </row>
    <row r="1743" spans="26:27" ht="12.75">
      <c r="Z1743" s="8"/>
      <c r="AA1743" s="8"/>
    </row>
    <row r="1744" spans="26:27" ht="12.75">
      <c r="Z1744" s="8"/>
      <c r="AA1744" s="8"/>
    </row>
    <row r="1745" spans="26:27" ht="12.75">
      <c r="Z1745" s="8"/>
      <c r="AA1745" s="8"/>
    </row>
    <row r="1746" spans="26:27" ht="12.75">
      <c r="Z1746" s="8"/>
      <c r="AA1746" s="8"/>
    </row>
    <row r="1747" spans="26:27" ht="12.75">
      <c r="Z1747" s="8"/>
      <c r="AA1747" s="8"/>
    </row>
    <row r="1748" spans="26:27" ht="12.75">
      <c r="Z1748" s="8"/>
      <c r="AA1748" s="8"/>
    </row>
    <row r="1749" spans="26:27" ht="12.75">
      <c r="Z1749" s="8"/>
      <c r="AA1749" s="8"/>
    </row>
    <row r="1750" spans="26:27" ht="12.75">
      <c r="Z1750" s="8"/>
      <c r="AA1750" s="8"/>
    </row>
    <row r="1751" spans="26:27" ht="12.75">
      <c r="Z1751" s="8"/>
      <c r="AA1751" s="8"/>
    </row>
    <row r="1752" spans="26:27" ht="12.75">
      <c r="Z1752" s="8"/>
      <c r="AA1752" s="8"/>
    </row>
    <row r="1753" spans="26:27" ht="12.75">
      <c r="Z1753" s="8"/>
      <c r="AA1753" s="8"/>
    </row>
    <row r="1754" spans="26:27" ht="12.75">
      <c r="Z1754" s="8"/>
      <c r="AA1754" s="8"/>
    </row>
    <row r="1755" spans="26:27" ht="12.75">
      <c r="Z1755" s="8"/>
      <c r="AA1755" s="8"/>
    </row>
    <row r="1756" spans="26:27" ht="12.75">
      <c r="Z1756" s="8"/>
      <c r="AA1756" s="8"/>
    </row>
    <row r="1757" spans="26:27" ht="12.75">
      <c r="Z1757" s="8"/>
      <c r="AA1757" s="8"/>
    </row>
    <row r="1758" spans="26:27" ht="12.75">
      <c r="Z1758" s="8"/>
      <c r="AA1758" s="8"/>
    </row>
    <row r="1759" spans="26:27" ht="12.75">
      <c r="Z1759" s="8"/>
      <c r="AA1759" s="8"/>
    </row>
    <row r="1760" spans="26:27" ht="12.75">
      <c r="Z1760" s="8"/>
      <c r="AA1760" s="8"/>
    </row>
    <row r="1761" spans="26:27" ht="12.75">
      <c r="Z1761" s="8"/>
      <c r="AA1761" s="8"/>
    </row>
    <row r="1762" spans="26:27" ht="12.75">
      <c r="Z1762" s="8"/>
      <c r="AA1762" s="8"/>
    </row>
    <row r="1763" spans="26:27" ht="12.75">
      <c r="Z1763" s="8"/>
      <c r="AA1763" s="8"/>
    </row>
    <row r="1764" spans="26:27" ht="12.75">
      <c r="Z1764" s="8"/>
      <c r="AA1764" s="8"/>
    </row>
    <row r="1765" spans="26:27" ht="12.75">
      <c r="Z1765" s="8"/>
      <c r="AA1765" s="8"/>
    </row>
    <row r="1766" spans="26:27" ht="12.75">
      <c r="Z1766" s="8"/>
      <c r="AA1766" s="8"/>
    </row>
    <row r="1767" spans="26:27" ht="12.75">
      <c r="Z1767" s="8"/>
      <c r="AA1767" s="8"/>
    </row>
    <row r="1768" spans="26:27" ht="12.75">
      <c r="Z1768" s="8"/>
      <c r="AA1768" s="8"/>
    </row>
    <row r="1769" spans="26:27" ht="12.75">
      <c r="Z1769" s="8"/>
      <c r="AA1769" s="8"/>
    </row>
    <row r="1770" spans="26:27" ht="12.75">
      <c r="Z1770" s="8"/>
      <c r="AA1770" s="8"/>
    </row>
    <row r="1771" spans="26:27" ht="12.75">
      <c r="Z1771" s="8"/>
      <c r="AA1771" s="8"/>
    </row>
    <row r="1772" spans="26:27" ht="12.75">
      <c r="Z1772" s="8"/>
      <c r="AA1772" s="8"/>
    </row>
    <row r="1773" spans="26:27" ht="12.75">
      <c r="Z1773" s="8"/>
      <c r="AA1773" s="8"/>
    </row>
    <row r="1774" spans="26:27" ht="12.75">
      <c r="Z1774" s="8"/>
      <c r="AA1774" s="8"/>
    </row>
    <row r="1775" spans="26:27" ht="12.75">
      <c r="Z1775" s="8"/>
      <c r="AA1775" s="8"/>
    </row>
    <row r="1776" spans="26:27" ht="12.75">
      <c r="Z1776" s="8"/>
      <c r="AA1776" s="8"/>
    </row>
    <row r="1777" spans="26:27" ht="12.75">
      <c r="Z1777" s="8"/>
      <c r="AA1777" s="8"/>
    </row>
    <row r="1778" spans="26:27" ht="12.75">
      <c r="Z1778" s="8"/>
      <c r="AA1778" s="8"/>
    </row>
    <row r="1779" spans="26:27" ht="12.75">
      <c r="Z1779" s="8"/>
      <c r="AA1779" s="8"/>
    </row>
    <row r="1780" spans="26:27" ht="12.75">
      <c r="Z1780" s="8"/>
      <c r="AA1780" s="8"/>
    </row>
    <row r="1781" spans="26:27" ht="12.75">
      <c r="Z1781" s="8"/>
      <c r="AA1781" s="8"/>
    </row>
    <row r="1782" spans="26:27" ht="12.75">
      <c r="Z1782" s="8"/>
      <c r="AA1782" s="8"/>
    </row>
    <row r="1783" spans="26:27" ht="12.75">
      <c r="Z1783" s="8"/>
      <c r="AA1783" s="8"/>
    </row>
    <row r="1784" spans="26:27" ht="12.75">
      <c r="Z1784" s="8"/>
      <c r="AA1784" s="8"/>
    </row>
    <row r="1785" spans="26:27" ht="12.75">
      <c r="Z1785" s="8"/>
      <c r="AA1785" s="8"/>
    </row>
    <row r="1786" spans="26:27" ht="12.75">
      <c r="Z1786" s="8"/>
      <c r="AA1786" s="8"/>
    </row>
    <row r="1787" spans="26:27" ht="12.75">
      <c r="Z1787" s="8"/>
      <c r="AA1787" s="8"/>
    </row>
    <row r="1788" spans="26:27" ht="12.75">
      <c r="Z1788" s="8"/>
      <c r="AA1788" s="8"/>
    </row>
    <row r="1789" spans="26:27" ht="12.75">
      <c r="Z1789" s="8"/>
      <c r="AA1789" s="8"/>
    </row>
    <row r="1790" spans="26:27" ht="12.75">
      <c r="Z1790" s="8"/>
      <c r="AA1790" s="8"/>
    </row>
    <row r="1791" spans="26:27" ht="12.75">
      <c r="Z1791" s="8"/>
      <c r="AA1791" s="8"/>
    </row>
    <row r="1792" spans="26:27" ht="12.75">
      <c r="Z1792" s="8"/>
      <c r="AA1792" s="8"/>
    </row>
    <row r="1793" spans="26:27" ht="12.75">
      <c r="Z1793" s="8"/>
      <c r="AA1793" s="8"/>
    </row>
    <row r="1794" spans="26:27" ht="12.75">
      <c r="Z1794" s="8"/>
      <c r="AA1794" s="8"/>
    </row>
    <row r="1795" spans="26:27" ht="12.75">
      <c r="Z1795" s="8"/>
      <c r="AA1795" s="8"/>
    </row>
    <row r="1796" spans="26:27" ht="12.75">
      <c r="Z1796" s="8"/>
      <c r="AA1796" s="8"/>
    </row>
    <row r="1797" spans="26:27" ht="12.75">
      <c r="Z1797" s="8"/>
      <c r="AA1797" s="8"/>
    </row>
    <row r="1798" spans="26:27" ht="12.75">
      <c r="Z1798" s="8"/>
      <c r="AA1798" s="8"/>
    </row>
    <row r="1799" spans="26:27" ht="12.75">
      <c r="Z1799" s="8"/>
      <c r="AA1799" s="8"/>
    </row>
    <row r="1800" spans="26:27" ht="12.75">
      <c r="Z1800" s="8"/>
      <c r="AA1800" s="8"/>
    </row>
    <row r="1801" spans="26:27" ht="12.75">
      <c r="Z1801" s="8"/>
      <c r="AA1801" s="8"/>
    </row>
    <row r="1802" spans="26:27" ht="12.75">
      <c r="Z1802" s="8"/>
      <c r="AA1802" s="8"/>
    </row>
    <row r="1803" spans="26:27" ht="12.75">
      <c r="Z1803" s="8"/>
      <c r="AA1803" s="8"/>
    </row>
    <row r="1804" spans="26:27" ht="12.75">
      <c r="Z1804" s="8"/>
      <c r="AA1804" s="8"/>
    </row>
    <row r="1805" spans="26:27" ht="12.75">
      <c r="Z1805" s="8"/>
      <c r="AA1805" s="8"/>
    </row>
    <row r="1806" spans="26:27" ht="12.75">
      <c r="Z1806" s="8"/>
      <c r="AA1806" s="8"/>
    </row>
    <row r="1807" spans="26:27" ht="12.75">
      <c r="Z1807" s="8"/>
      <c r="AA1807" s="8"/>
    </row>
    <row r="1808" spans="26:27" ht="12.75">
      <c r="Z1808" s="8"/>
      <c r="AA1808" s="8"/>
    </row>
    <row r="1809" spans="26:27" ht="12.75">
      <c r="Z1809" s="8"/>
      <c r="AA1809" s="8"/>
    </row>
    <row r="1810" spans="26:27" ht="12.75">
      <c r="Z1810" s="8"/>
      <c r="AA1810" s="8"/>
    </row>
    <row r="1811" spans="26:27" ht="12.75">
      <c r="Z1811" s="8"/>
      <c r="AA1811" s="8"/>
    </row>
    <row r="1812" spans="26:27" ht="12.75">
      <c r="Z1812" s="8"/>
      <c r="AA1812" s="8"/>
    </row>
    <row r="1813" spans="26:27" ht="12.75">
      <c r="Z1813" s="8"/>
      <c r="AA1813" s="8"/>
    </row>
    <row r="1814" spans="26:27" ht="12.75">
      <c r="Z1814" s="8"/>
      <c r="AA1814" s="8"/>
    </row>
    <row r="1815" spans="26:27" ht="12.75">
      <c r="Z1815" s="8"/>
      <c r="AA1815" s="8"/>
    </row>
    <row r="1816" spans="26:27" ht="12.75">
      <c r="Z1816" s="8"/>
      <c r="AA1816" s="8"/>
    </row>
    <row r="1817" spans="26:27" ht="12.75">
      <c r="Z1817" s="8"/>
      <c r="AA1817" s="8"/>
    </row>
    <row r="1818" spans="26:27" ht="12.75">
      <c r="Z1818" s="8"/>
      <c r="AA1818" s="8"/>
    </row>
    <row r="1819" spans="26:27" ht="12.75">
      <c r="Z1819" s="8"/>
      <c r="AA1819" s="8"/>
    </row>
    <row r="1820" spans="26:27" ht="12.75">
      <c r="Z1820" s="8"/>
      <c r="AA1820" s="8"/>
    </row>
    <row r="1821" spans="26:27" ht="12.75">
      <c r="Z1821" s="8"/>
      <c r="AA1821" s="8"/>
    </row>
    <row r="1822" spans="26:27" ht="12.75">
      <c r="Z1822" s="8"/>
      <c r="AA1822" s="8"/>
    </row>
    <row r="1823" spans="26:27" ht="12.75">
      <c r="Z1823" s="8"/>
      <c r="AA1823" s="8"/>
    </row>
    <row r="1824" spans="26:27" ht="12.75">
      <c r="Z1824" s="8"/>
      <c r="AA1824" s="8"/>
    </row>
    <row r="1825" spans="26:27" ht="12.75">
      <c r="Z1825" s="8"/>
      <c r="AA1825" s="8"/>
    </row>
    <row r="1826" spans="26:27" ht="12.75">
      <c r="Z1826" s="8"/>
      <c r="AA1826" s="8"/>
    </row>
    <row r="1827" spans="26:27" ht="12.75">
      <c r="Z1827" s="8"/>
      <c r="AA1827" s="8"/>
    </row>
    <row r="1828" spans="26:27" ht="12.75">
      <c r="Z1828" s="8"/>
      <c r="AA1828" s="8"/>
    </row>
    <row r="1829" spans="26:27" ht="12.75">
      <c r="Z1829" s="8"/>
      <c r="AA1829" s="8"/>
    </row>
    <row r="1830" spans="26:27" ht="12.75">
      <c r="Z1830" s="8"/>
      <c r="AA1830" s="8"/>
    </row>
    <row r="1831" spans="26:27" ht="12.75">
      <c r="Z1831" s="8"/>
      <c r="AA1831" s="8"/>
    </row>
    <row r="1832" spans="26:27" ht="12.75">
      <c r="Z1832" s="8"/>
      <c r="AA1832" s="8"/>
    </row>
    <row r="1833" spans="26:27" ht="12.75">
      <c r="Z1833" s="8"/>
      <c r="AA1833" s="8"/>
    </row>
    <row r="1834" spans="26:27" ht="12.75">
      <c r="Z1834" s="8"/>
      <c r="AA1834" s="8"/>
    </row>
    <row r="1835" spans="26:27" ht="12.75">
      <c r="Z1835" s="8"/>
      <c r="AA1835" s="8"/>
    </row>
    <row r="1836" spans="26:27" ht="12.75">
      <c r="Z1836" s="8"/>
      <c r="AA1836" s="8"/>
    </row>
    <row r="1837" spans="26:27" ht="12.75">
      <c r="Z1837" s="8"/>
      <c r="AA1837" s="8"/>
    </row>
    <row r="1838" spans="26:27" ht="12.75">
      <c r="Z1838" s="8"/>
      <c r="AA1838" s="8"/>
    </row>
    <row r="1839" spans="26:27" ht="12.75">
      <c r="Z1839" s="8"/>
      <c r="AA1839" s="8"/>
    </row>
    <row r="1840" spans="26:27" ht="12.75">
      <c r="Z1840" s="8"/>
      <c r="AA1840" s="8"/>
    </row>
    <row r="1841" spans="26:27" ht="12.75">
      <c r="Z1841" s="8"/>
      <c r="AA1841" s="8"/>
    </row>
    <row r="1842" spans="26:27" ht="12.75">
      <c r="Z1842" s="8"/>
      <c r="AA1842" s="8"/>
    </row>
    <row r="1843" spans="26:27" ht="12.75">
      <c r="Z1843" s="8"/>
      <c r="AA1843" s="8"/>
    </row>
    <row r="1844" spans="26:27" ht="12.75">
      <c r="Z1844" s="8"/>
      <c r="AA1844" s="8"/>
    </row>
    <row r="1845" spans="26:27" ht="12.75">
      <c r="Z1845" s="8"/>
      <c r="AA1845" s="8"/>
    </row>
    <row r="1846" spans="26:27" ht="12.75">
      <c r="Z1846" s="8"/>
      <c r="AA1846" s="8"/>
    </row>
    <row r="1847" spans="26:27" ht="12.75">
      <c r="Z1847" s="8"/>
      <c r="AA1847" s="8"/>
    </row>
    <row r="1848" spans="26:27" ht="12.75">
      <c r="Z1848" s="8"/>
      <c r="AA1848" s="8"/>
    </row>
    <row r="1849" spans="26:27" ht="12.75">
      <c r="Z1849" s="8"/>
      <c r="AA1849" s="8"/>
    </row>
    <row r="1850" spans="26:27" ht="12.75">
      <c r="Z1850" s="8"/>
      <c r="AA1850" s="8"/>
    </row>
    <row r="1851" spans="26:27" ht="12.75">
      <c r="Z1851" s="8"/>
      <c r="AA1851" s="8"/>
    </row>
    <row r="1852" spans="26:27" ht="12.75">
      <c r="Z1852" s="8"/>
      <c r="AA1852" s="8"/>
    </row>
    <row r="1853" spans="26:27" ht="12.75">
      <c r="Z1853" s="8"/>
      <c r="AA1853" s="8"/>
    </row>
    <row r="1854" spans="26:27" ht="12.75">
      <c r="Z1854" s="8"/>
      <c r="AA1854" s="8"/>
    </row>
    <row r="1855" spans="26:27" ht="12.75">
      <c r="Z1855" s="8"/>
      <c r="AA1855" s="8"/>
    </row>
    <row r="1856" spans="26:27" ht="12.75">
      <c r="Z1856" s="8"/>
      <c r="AA1856" s="8"/>
    </row>
    <row r="1857" spans="26:27" ht="12.75">
      <c r="Z1857" s="8"/>
      <c r="AA1857" s="8"/>
    </row>
    <row r="1858" spans="26:27" ht="12.75">
      <c r="Z1858" s="8"/>
      <c r="AA1858" s="8"/>
    </row>
    <row r="1859" spans="26:27" ht="12.75">
      <c r="Z1859" s="8"/>
      <c r="AA1859" s="8"/>
    </row>
    <row r="1860" spans="26:27" ht="12.75">
      <c r="Z1860" s="8"/>
      <c r="AA1860" s="8"/>
    </row>
    <row r="1861" spans="26:27" ht="12.75">
      <c r="Z1861" s="8"/>
      <c r="AA1861" s="8"/>
    </row>
    <row r="1862" spans="26:27" ht="12.75">
      <c r="Z1862" s="8"/>
      <c r="AA1862" s="8"/>
    </row>
    <row r="1863" spans="26:27" ht="12.75">
      <c r="Z1863" s="8"/>
      <c r="AA1863" s="8"/>
    </row>
    <row r="1864" spans="26:27" ht="12.75">
      <c r="Z1864" s="8"/>
      <c r="AA1864" s="8"/>
    </row>
    <row r="1865" spans="26:27" ht="12.75">
      <c r="Z1865" s="8"/>
      <c r="AA1865" s="8"/>
    </row>
    <row r="1866" spans="26:27" ht="12.75">
      <c r="Z1866" s="8"/>
      <c r="AA1866" s="8"/>
    </row>
    <row r="1867" spans="26:27" ht="12.75">
      <c r="Z1867" s="8"/>
      <c r="AA1867" s="8"/>
    </row>
    <row r="1868" spans="26:27" ht="12.75">
      <c r="Z1868" s="8"/>
      <c r="AA1868" s="8"/>
    </row>
    <row r="1869" spans="26:27" ht="12.75">
      <c r="Z1869" s="8"/>
      <c r="AA1869" s="8"/>
    </row>
    <row r="1870" spans="26:27" ht="12.75">
      <c r="Z1870" s="8"/>
      <c r="AA1870" s="8"/>
    </row>
    <row r="1871" spans="26:27" ht="12.75">
      <c r="Z1871" s="8"/>
      <c r="AA1871" s="8"/>
    </row>
    <row r="1872" spans="26:27" ht="12.75">
      <c r="Z1872" s="8"/>
      <c r="AA1872" s="8"/>
    </row>
    <row r="1873" spans="26:27" ht="12.75">
      <c r="Z1873" s="8"/>
      <c r="AA1873" s="8"/>
    </row>
    <row r="1874" spans="26:27" ht="12.75">
      <c r="Z1874" s="8"/>
      <c r="AA1874" s="8"/>
    </row>
    <row r="1875" spans="26:27" ht="12.75">
      <c r="Z1875" s="8"/>
      <c r="AA1875" s="8"/>
    </row>
    <row r="1876" spans="26:27" ht="12.75">
      <c r="Z1876" s="8"/>
      <c r="AA1876" s="8"/>
    </row>
    <row r="1877" spans="26:27" ht="12.75">
      <c r="Z1877" s="8"/>
      <c r="AA1877" s="8"/>
    </row>
    <row r="1878" spans="26:27" ht="12.75">
      <c r="Z1878" s="8"/>
      <c r="AA1878" s="8"/>
    </row>
    <row r="1879" spans="26:27" ht="12.75">
      <c r="Z1879" s="8"/>
      <c r="AA1879" s="8"/>
    </row>
    <row r="1880" spans="26:27" ht="12.75">
      <c r="Z1880" s="8"/>
      <c r="AA1880" s="8"/>
    </row>
    <row r="1881" spans="26:27" ht="12.75">
      <c r="Z1881" s="8"/>
      <c r="AA1881" s="8"/>
    </row>
    <row r="1882" spans="26:27" ht="12.75">
      <c r="Z1882" s="8"/>
      <c r="AA1882" s="8"/>
    </row>
    <row r="1883" spans="26:27" ht="12.75">
      <c r="Z1883" s="8"/>
      <c r="AA1883" s="8"/>
    </row>
    <row r="1884" spans="26:27" ht="12.75">
      <c r="Z1884" s="8"/>
      <c r="AA1884" s="8"/>
    </row>
    <row r="1885" spans="26:27" ht="12.75">
      <c r="Z1885" s="8"/>
      <c r="AA1885" s="8"/>
    </row>
    <row r="1886" spans="26:27" ht="12.75">
      <c r="Z1886" s="8"/>
      <c r="AA1886" s="8"/>
    </row>
    <row r="1887" spans="26:27" ht="12.75">
      <c r="Z1887" s="8"/>
      <c r="AA1887" s="8"/>
    </row>
    <row r="1888" spans="26:27" ht="12.75">
      <c r="Z1888" s="8"/>
      <c r="AA1888" s="8"/>
    </row>
    <row r="1889" spans="26:27" ht="12.75">
      <c r="Z1889" s="8"/>
      <c r="AA1889" s="8"/>
    </row>
    <row r="1890" spans="26:27" ht="12.75">
      <c r="Z1890" s="8"/>
      <c r="AA1890" s="8"/>
    </row>
    <row r="1891" spans="26:27" ht="12.75">
      <c r="Z1891" s="8"/>
      <c r="AA1891" s="8"/>
    </row>
    <row r="1892" spans="26:27" ht="12.75">
      <c r="Z1892" s="8"/>
      <c r="AA1892" s="8"/>
    </row>
    <row r="1893" spans="26:27" ht="12.75">
      <c r="Z1893" s="8"/>
      <c r="AA1893" s="8"/>
    </row>
    <row r="1894" spans="26:27" ht="12.75">
      <c r="Z1894" s="8"/>
      <c r="AA1894" s="8"/>
    </row>
    <row r="1895" spans="26:27" ht="12.75">
      <c r="Z1895" s="8"/>
      <c r="AA1895" s="8"/>
    </row>
    <row r="1896" spans="26:27" ht="12.75">
      <c r="Z1896" s="8"/>
      <c r="AA1896" s="8"/>
    </row>
    <row r="1897" spans="26:27" ht="12.75">
      <c r="Z1897" s="8"/>
      <c r="AA1897" s="8"/>
    </row>
    <row r="1898" spans="26:27" ht="12.75">
      <c r="Z1898" s="8"/>
      <c r="AA1898" s="8"/>
    </row>
    <row r="1899" spans="26:27" ht="12.75">
      <c r="Z1899" s="8"/>
      <c r="AA1899" s="8"/>
    </row>
    <row r="1900" spans="26:27" ht="12.75">
      <c r="Z1900" s="8"/>
      <c r="AA1900" s="8"/>
    </row>
    <row r="1901" spans="26:27" ht="12.75">
      <c r="Z1901" s="8"/>
      <c r="AA1901" s="8"/>
    </row>
    <row r="1902" spans="26:27" ht="12.75">
      <c r="Z1902" s="8"/>
      <c r="AA1902" s="8"/>
    </row>
    <row r="1903" spans="26:27" ht="12.75">
      <c r="Z1903" s="8"/>
      <c r="AA1903" s="8"/>
    </row>
    <row r="1904" spans="26:27" ht="12.75">
      <c r="Z1904" s="8"/>
      <c r="AA1904" s="8"/>
    </row>
    <row r="1905" spans="26:27" ht="12.75">
      <c r="Z1905" s="8"/>
      <c r="AA1905" s="8"/>
    </row>
    <row r="1906" spans="26:27" ht="12.75">
      <c r="Z1906" s="8"/>
      <c r="AA1906" s="8"/>
    </row>
    <row r="1907" spans="26:27" ht="12.75">
      <c r="Z1907" s="8"/>
      <c r="AA1907" s="8"/>
    </row>
    <row r="1908" spans="26:27" ht="12.75">
      <c r="Z1908" s="8"/>
      <c r="AA1908" s="8"/>
    </row>
    <row r="1909" spans="26:27" ht="12.75">
      <c r="Z1909" s="8"/>
      <c r="AA1909" s="8"/>
    </row>
    <row r="1910" spans="26:27" ht="12.75">
      <c r="Z1910" s="8"/>
      <c r="AA1910" s="8"/>
    </row>
    <row r="1911" spans="26:27" ht="12.75">
      <c r="Z1911" s="8"/>
      <c r="AA1911" s="8"/>
    </row>
    <row r="1912" spans="26:27" ht="12.75">
      <c r="Z1912" s="8"/>
      <c r="AA1912" s="8"/>
    </row>
    <row r="1913" spans="26:27" ht="12.75">
      <c r="Z1913" s="8"/>
      <c r="AA1913" s="8"/>
    </row>
    <row r="1914" spans="26:27" ht="12.75">
      <c r="Z1914" s="8"/>
      <c r="AA1914" s="8"/>
    </row>
    <row r="1915" spans="26:27" ht="12.75">
      <c r="Z1915" s="8"/>
      <c r="AA1915" s="8"/>
    </row>
    <row r="1916" spans="26:27" ht="12.75">
      <c r="Z1916" s="8"/>
      <c r="AA1916" s="8"/>
    </row>
    <row r="1917" spans="26:27" ht="12.75">
      <c r="Z1917" s="8"/>
      <c r="AA1917" s="8"/>
    </row>
    <row r="1918" spans="26:27" ht="12.75">
      <c r="Z1918" s="8"/>
      <c r="AA1918" s="8"/>
    </row>
    <row r="1919" spans="26:27" ht="12.75">
      <c r="Z1919" s="8"/>
      <c r="AA1919" s="8"/>
    </row>
    <row r="1920" spans="26:27" ht="12.75">
      <c r="Z1920" s="8"/>
      <c r="AA1920" s="8"/>
    </row>
    <row r="1921" spans="26:27" ht="12.75">
      <c r="Z1921" s="8"/>
      <c r="AA1921" s="8"/>
    </row>
    <row r="1922" spans="26:27" ht="12.75">
      <c r="Z1922" s="8"/>
      <c r="AA1922" s="8"/>
    </row>
    <row r="1923" spans="26:27" ht="12.75">
      <c r="Z1923" s="8"/>
      <c r="AA1923" s="8"/>
    </row>
    <row r="1924" spans="26:27" ht="12.75">
      <c r="Z1924" s="8"/>
      <c r="AA1924" s="8"/>
    </row>
    <row r="1925" spans="26:27" ht="12.75">
      <c r="Z1925" s="8"/>
      <c r="AA1925" s="8"/>
    </row>
    <row r="1926" spans="26:27" ht="12.75">
      <c r="Z1926" s="8"/>
      <c r="AA1926" s="8"/>
    </row>
    <row r="1927" spans="26:27" ht="12.75">
      <c r="Z1927" s="8"/>
      <c r="AA1927" s="8"/>
    </row>
    <row r="1928" spans="26:27" ht="12.75">
      <c r="Z1928" s="8"/>
      <c r="AA1928" s="8"/>
    </row>
    <row r="1929" spans="26:27" ht="12.75">
      <c r="Z1929" s="8"/>
      <c r="AA1929" s="8"/>
    </row>
    <row r="1930" spans="26:27" ht="12.75">
      <c r="Z1930" s="8"/>
      <c r="AA1930" s="8"/>
    </row>
    <row r="1931" spans="26:27" ht="12.75">
      <c r="Z1931" s="8"/>
      <c r="AA1931" s="8"/>
    </row>
    <row r="1932" spans="26:27" ht="12.75">
      <c r="Z1932" s="8"/>
      <c r="AA1932" s="8"/>
    </row>
    <row r="1933" spans="26:27" ht="12.75">
      <c r="Z1933" s="8"/>
      <c r="AA1933" s="8"/>
    </row>
    <row r="1934" spans="26:27" ht="12.75">
      <c r="Z1934" s="8"/>
      <c r="AA1934" s="8"/>
    </row>
    <row r="1935" spans="26:27" ht="12.75">
      <c r="Z1935" s="8"/>
      <c r="AA1935" s="8"/>
    </row>
    <row r="1936" spans="26:27" ht="12.75">
      <c r="Z1936" s="8"/>
      <c r="AA1936" s="8"/>
    </row>
    <row r="1937" spans="26:27" ht="12.75">
      <c r="Z1937" s="8"/>
      <c r="AA1937" s="8"/>
    </row>
    <row r="1938" spans="26:27" ht="12.75">
      <c r="Z1938" s="8"/>
      <c r="AA1938" s="8"/>
    </row>
    <row r="1939" spans="26:27" ht="12.75">
      <c r="Z1939" s="8"/>
      <c r="AA1939" s="8"/>
    </row>
    <row r="1940" spans="26:27" ht="12.75">
      <c r="Z1940" s="8"/>
      <c r="AA1940" s="8"/>
    </row>
    <row r="1941" spans="26:27" ht="12.75">
      <c r="Z1941" s="8"/>
      <c r="AA1941" s="8"/>
    </row>
    <row r="1942" spans="26:27" ht="12.75">
      <c r="Z1942" s="8"/>
      <c r="AA1942" s="8"/>
    </row>
    <row r="1943" spans="26:27" ht="12.75">
      <c r="Z1943" s="8"/>
      <c r="AA1943" s="8"/>
    </row>
    <row r="1944" spans="26:27" ht="12.75">
      <c r="Z1944" s="8"/>
      <c r="AA1944" s="8"/>
    </row>
    <row r="1945" spans="26:27" ht="12.75">
      <c r="Z1945" s="8"/>
      <c r="AA1945" s="8"/>
    </row>
    <row r="1946" spans="26:27" ht="12.75">
      <c r="Z1946" s="8"/>
      <c r="AA1946" s="8"/>
    </row>
    <row r="1947" spans="26:27" ht="12.75">
      <c r="Z1947" s="8"/>
      <c r="AA1947" s="8"/>
    </row>
    <row r="1948" spans="26:27" ht="12.75">
      <c r="Z1948" s="8"/>
      <c r="AA1948" s="8"/>
    </row>
    <row r="1949" spans="26:27" ht="12.75">
      <c r="Z1949" s="8"/>
      <c r="AA1949" s="8"/>
    </row>
    <row r="1950" spans="26:27" ht="12.75">
      <c r="Z1950" s="8"/>
      <c r="AA1950" s="8"/>
    </row>
    <row r="1951" spans="26:27" ht="12.75">
      <c r="Z1951" s="8"/>
      <c r="AA1951" s="8"/>
    </row>
    <row r="1952" spans="26:27" ht="12.75">
      <c r="Z1952" s="8"/>
      <c r="AA1952" s="8"/>
    </row>
    <row r="1953" spans="26:27" ht="12.75">
      <c r="Z1953" s="8"/>
      <c r="AA1953" s="8"/>
    </row>
    <row r="1954" spans="26:27" ht="12.75">
      <c r="Z1954" s="8"/>
      <c r="AA1954" s="8"/>
    </row>
    <row r="1955" spans="26:27" ht="12.75">
      <c r="Z1955" s="8"/>
      <c r="AA1955" s="8"/>
    </row>
    <row r="1956" spans="26:27" ht="12.75">
      <c r="Z1956" s="8"/>
      <c r="AA1956" s="8"/>
    </row>
    <row r="1957" spans="26:27" ht="12.75">
      <c r="Z1957" s="8"/>
      <c r="AA1957" s="8"/>
    </row>
    <row r="1958" spans="26:27" ht="12.75">
      <c r="Z1958" s="8"/>
      <c r="AA1958" s="8"/>
    </row>
    <row r="1959" spans="26:27" ht="12.75">
      <c r="Z1959" s="8"/>
      <c r="AA1959" s="8"/>
    </row>
    <row r="1960" spans="26:27" ht="12.75">
      <c r="Z1960" s="8"/>
      <c r="AA1960" s="8"/>
    </row>
    <row r="1961" spans="26:27" ht="12.75">
      <c r="Z1961" s="8"/>
      <c r="AA1961" s="8"/>
    </row>
    <row r="1962" spans="26:27" ht="12.75">
      <c r="Z1962" s="8"/>
      <c r="AA1962" s="8"/>
    </row>
    <row r="1963" spans="26:27" ht="12.75">
      <c r="Z1963" s="8"/>
      <c r="AA1963" s="8"/>
    </row>
    <row r="1964" spans="26:27" ht="12.75">
      <c r="Z1964" s="8"/>
      <c r="AA1964" s="8"/>
    </row>
    <row r="1965" spans="26:27" ht="12.75">
      <c r="Z1965" s="8"/>
      <c r="AA1965" s="8"/>
    </row>
    <row r="1966" spans="26:27" ht="12.75">
      <c r="Z1966" s="8"/>
      <c r="AA1966" s="8"/>
    </row>
    <row r="1967" spans="26:27" ht="12.75">
      <c r="Z1967" s="8"/>
      <c r="AA1967" s="8"/>
    </row>
    <row r="1968" spans="26:27" ht="12.75">
      <c r="Z1968" s="8"/>
      <c r="AA1968" s="8"/>
    </row>
    <row r="1969" spans="26:27" ht="12.75">
      <c r="Z1969" s="8"/>
      <c r="AA1969" s="8"/>
    </row>
    <row r="1970" spans="26:27" ht="12.75">
      <c r="Z1970" s="8"/>
      <c r="AA1970" s="8"/>
    </row>
    <row r="1971" spans="26:27" ht="12.75">
      <c r="Z1971" s="8"/>
      <c r="AA1971" s="8"/>
    </row>
    <row r="1972" spans="26:27" ht="12.75">
      <c r="Z1972" s="8"/>
      <c r="AA1972" s="8"/>
    </row>
    <row r="1973" spans="26:27" ht="12.75">
      <c r="Z1973" s="8"/>
      <c r="AA1973" s="8"/>
    </row>
    <row r="1974" spans="26:27" ht="12.75">
      <c r="Z1974" s="8"/>
      <c r="AA1974" s="8"/>
    </row>
    <row r="1975" spans="26:27" ht="12.75">
      <c r="Z1975" s="8"/>
      <c r="AA1975" s="8"/>
    </row>
    <row r="1976" spans="26:27" ht="12.75">
      <c r="Z1976" s="8"/>
      <c r="AA1976" s="8"/>
    </row>
    <row r="1977" spans="26:27" ht="12.75">
      <c r="Z1977" s="8"/>
      <c r="AA1977" s="8"/>
    </row>
    <row r="1978" spans="26:27" ht="12.75">
      <c r="Z1978" s="8"/>
      <c r="AA1978" s="8"/>
    </row>
    <row r="1979" spans="26:27" ht="12.75">
      <c r="Z1979" s="8"/>
      <c r="AA1979" s="8"/>
    </row>
    <row r="1980" spans="26:27" ht="12.75">
      <c r="Z1980" s="8"/>
      <c r="AA1980" s="8"/>
    </row>
    <row r="1981" spans="26:27" ht="12.75">
      <c r="Z1981" s="8"/>
      <c r="AA1981" s="8"/>
    </row>
    <row r="1982" spans="26:27" ht="12.75">
      <c r="Z1982" s="8"/>
      <c r="AA1982" s="8"/>
    </row>
    <row r="1983" spans="26:27" ht="12.75">
      <c r="Z1983" s="8"/>
      <c r="AA1983" s="8"/>
    </row>
    <row r="1984" spans="26:27" ht="12.75">
      <c r="Z1984" s="8"/>
      <c r="AA1984" s="8"/>
    </row>
    <row r="1985" spans="26:27" ht="12.75">
      <c r="Z1985" s="8"/>
      <c r="AA1985" s="8"/>
    </row>
    <row r="1986" spans="26:27" ht="12.75">
      <c r="Z1986" s="8"/>
      <c r="AA1986" s="8"/>
    </row>
    <row r="1987" spans="26:27" ht="12.75">
      <c r="Z1987" s="8"/>
      <c r="AA1987" s="8"/>
    </row>
    <row r="1988" spans="26:27" ht="12.75">
      <c r="Z1988" s="8"/>
      <c r="AA1988" s="8"/>
    </row>
    <row r="1989" spans="26:27" ht="12.75">
      <c r="Z1989" s="8"/>
      <c r="AA1989" s="8"/>
    </row>
    <row r="1990" spans="26:27" ht="12.75">
      <c r="Z1990" s="8"/>
      <c r="AA1990" s="8"/>
    </row>
    <row r="1991" spans="26:27" ht="12.75">
      <c r="Z1991" s="8"/>
      <c r="AA1991" s="8"/>
    </row>
    <row r="1992" spans="26:27" ht="12.75">
      <c r="Z1992" s="8"/>
      <c r="AA1992" s="8"/>
    </row>
    <row r="1993" spans="26:27" ht="12.75">
      <c r="Z1993" s="8"/>
      <c r="AA1993" s="8"/>
    </row>
    <row r="1994" spans="26:27" ht="12.75">
      <c r="Z1994" s="8"/>
      <c r="AA1994" s="8"/>
    </row>
    <row r="1995" spans="26:27" ht="12.75">
      <c r="Z1995" s="8"/>
      <c r="AA1995" s="8"/>
    </row>
    <row r="1996" spans="26:27" ht="12.75">
      <c r="Z1996" s="8"/>
      <c r="AA1996" s="8"/>
    </row>
    <row r="1997" spans="26:27" ht="12.75">
      <c r="Z1997" s="8"/>
      <c r="AA1997" s="8"/>
    </row>
    <row r="1998" spans="26:27" ht="12.75">
      <c r="Z1998" s="8"/>
      <c r="AA1998" s="8"/>
    </row>
    <row r="1999" spans="26:27" ht="12.75">
      <c r="Z1999" s="8"/>
      <c r="AA1999" s="8"/>
    </row>
    <row r="2000" spans="26:27" ht="12.75">
      <c r="Z2000" s="8"/>
      <c r="AA2000" s="8"/>
    </row>
    <row r="2001" spans="26:27" ht="12.75">
      <c r="Z2001" s="8"/>
      <c r="AA2001" s="8"/>
    </row>
    <row r="2002" spans="26:27" ht="12.75">
      <c r="Z2002" s="8"/>
      <c r="AA2002" s="8"/>
    </row>
    <row r="2003" spans="26:27" ht="12.75">
      <c r="Z2003" s="8"/>
      <c r="AA2003" s="8"/>
    </row>
    <row r="2004" spans="26:27" ht="12.75">
      <c r="Z2004" s="8"/>
      <c r="AA2004" s="8"/>
    </row>
    <row r="2005" spans="26:27" ht="12.75">
      <c r="Z2005" s="8"/>
      <c r="AA2005" s="8"/>
    </row>
    <row r="2006" spans="26:27" ht="12.75">
      <c r="Z2006" s="8"/>
      <c r="AA2006" s="8"/>
    </row>
    <row r="2007" spans="26:27" ht="12.75">
      <c r="Z2007" s="8"/>
      <c r="AA2007" s="8"/>
    </row>
    <row r="2008" spans="26:27" ht="12.75">
      <c r="Z2008" s="8"/>
      <c r="AA2008" s="8"/>
    </row>
    <row r="2009" spans="26:27" ht="12.75">
      <c r="Z2009" s="8"/>
      <c r="AA2009" s="8"/>
    </row>
    <row r="2010" spans="26:27" ht="12.75">
      <c r="Z2010" s="8"/>
      <c r="AA2010" s="8"/>
    </row>
    <row r="2011" spans="26:27" ht="12.75">
      <c r="Z2011" s="8"/>
      <c r="AA2011" s="8"/>
    </row>
    <row r="2012" spans="26:27" ht="12.75">
      <c r="Z2012" s="8"/>
      <c r="AA2012" s="8"/>
    </row>
    <row r="2013" spans="26:27" ht="12.75">
      <c r="Z2013" s="8"/>
      <c r="AA2013" s="8"/>
    </row>
    <row r="2014" spans="26:27" ht="12.75">
      <c r="Z2014" s="8"/>
      <c r="AA2014" s="8"/>
    </row>
    <row r="2015" spans="26:27" ht="12.75">
      <c r="Z2015" s="8"/>
      <c r="AA2015" s="8"/>
    </row>
    <row r="2016" spans="26:27" ht="12.75">
      <c r="Z2016" s="8"/>
      <c r="AA2016" s="8"/>
    </row>
    <row r="2017" spans="26:27" ht="12.75">
      <c r="Z2017" s="8"/>
      <c r="AA2017" s="8"/>
    </row>
    <row r="2018" spans="26:27" ht="12.75">
      <c r="Z2018" s="8"/>
      <c r="AA2018" s="8"/>
    </row>
    <row r="2019" spans="26:27" ht="12.75">
      <c r="Z2019" s="8"/>
      <c r="AA2019" s="8"/>
    </row>
    <row r="2020" spans="26:27" ht="12.75">
      <c r="Z2020" s="8"/>
      <c r="AA2020" s="8"/>
    </row>
    <row r="2021" spans="26:27" ht="12.75">
      <c r="Z2021" s="8"/>
      <c r="AA2021" s="8"/>
    </row>
    <row r="2022" spans="26:27" ht="12.75">
      <c r="Z2022" s="8"/>
      <c r="AA2022" s="8"/>
    </row>
    <row r="2023" spans="26:27" ht="12.75">
      <c r="Z2023" s="8"/>
      <c r="AA2023" s="8"/>
    </row>
    <row r="2024" spans="26:27" ht="12.75">
      <c r="Z2024" s="8"/>
      <c r="AA2024" s="8"/>
    </row>
    <row r="2025" spans="26:27" ht="12.75">
      <c r="Z2025" s="8"/>
      <c r="AA2025" s="8"/>
    </row>
    <row r="2026" spans="26:27" ht="12.75">
      <c r="Z2026" s="8"/>
      <c r="AA2026" s="8"/>
    </row>
    <row r="2027" spans="26:27" ht="12.75">
      <c r="Z2027" s="8"/>
      <c r="AA2027" s="8"/>
    </row>
    <row r="2028" spans="26:27" ht="12.75">
      <c r="Z2028" s="8"/>
      <c r="AA2028" s="8"/>
    </row>
    <row r="2029" spans="26:27" ht="12.75">
      <c r="Z2029" s="8"/>
      <c r="AA2029" s="8"/>
    </row>
    <row r="2030" spans="26:27" ht="12.75">
      <c r="Z2030" s="8"/>
      <c r="AA2030" s="8"/>
    </row>
    <row r="2031" spans="26:27" ht="12.75">
      <c r="Z2031" s="8"/>
      <c r="AA2031" s="8"/>
    </row>
    <row r="2032" spans="26:27" ht="12.75">
      <c r="Z2032" s="8"/>
      <c r="AA2032" s="8"/>
    </row>
    <row r="2033" spans="26:27" ht="12.75">
      <c r="Z2033" s="8"/>
      <c r="AA2033" s="8"/>
    </row>
    <row r="2034" spans="26:27" ht="12.75">
      <c r="Z2034" s="8"/>
      <c r="AA2034" s="8"/>
    </row>
    <row r="2035" spans="26:27" ht="12.75">
      <c r="Z2035" s="8"/>
      <c r="AA2035" s="8"/>
    </row>
    <row r="2036" spans="26:27" ht="12.75">
      <c r="Z2036" s="8"/>
      <c r="AA2036" s="8"/>
    </row>
    <row r="2037" spans="26:27" ht="12.75">
      <c r="Z2037" s="8"/>
      <c r="AA2037" s="8"/>
    </row>
    <row r="2038" spans="26:27" ht="12.75">
      <c r="Z2038" s="8"/>
      <c r="AA2038" s="8"/>
    </row>
    <row r="2039" spans="26:27" ht="12.75">
      <c r="Z2039" s="8"/>
      <c r="AA2039" s="8"/>
    </row>
    <row r="2040" spans="26:27" ht="12.75">
      <c r="Z2040" s="8"/>
      <c r="AA2040" s="8"/>
    </row>
    <row r="2041" spans="26:27" ht="12.75">
      <c r="Z2041" s="8"/>
      <c r="AA2041" s="8"/>
    </row>
    <row r="2042" spans="26:27" ht="12.75">
      <c r="Z2042" s="8"/>
      <c r="AA2042" s="8"/>
    </row>
    <row r="2043" spans="26:27" ht="12.75">
      <c r="Z2043" s="8"/>
      <c r="AA2043" s="8"/>
    </row>
    <row r="2044" spans="26:27" ht="12.75">
      <c r="Z2044" s="8"/>
      <c r="AA2044" s="8"/>
    </row>
    <row r="2045" spans="26:27" ht="12.75">
      <c r="Z2045" s="8"/>
      <c r="AA2045" s="8"/>
    </row>
    <row r="2046" spans="26:27" ht="12.75">
      <c r="Z2046" s="8"/>
      <c r="AA2046" s="8"/>
    </row>
    <row r="2047" spans="26:27" ht="12.75">
      <c r="Z2047" s="8"/>
      <c r="AA2047" s="8"/>
    </row>
    <row r="2048" spans="26:27" ht="12.75">
      <c r="Z2048" s="8"/>
      <c r="AA2048" s="8"/>
    </row>
    <row r="2049" spans="26:27" ht="12.75">
      <c r="Z2049" s="8"/>
      <c r="AA2049" s="8"/>
    </row>
    <row r="2050" spans="26:27" ht="12.75">
      <c r="Z2050" s="8"/>
      <c r="AA2050" s="8"/>
    </row>
    <row r="2051" spans="26:27" ht="12.75">
      <c r="Z2051" s="8"/>
      <c r="AA2051" s="8"/>
    </row>
    <row r="2052" spans="26:27" ht="12.75">
      <c r="Z2052" s="8"/>
      <c r="AA2052" s="8"/>
    </row>
    <row r="2053" spans="26:27" ht="12.75">
      <c r="Z2053" s="8"/>
      <c r="AA2053" s="8"/>
    </row>
    <row r="2054" spans="26:27" ht="12.75">
      <c r="Z2054" s="8"/>
      <c r="AA2054" s="8"/>
    </row>
    <row r="2055" spans="26:27" ht="12.75">
      <c r="Z2055" s="8"/>
      <c r="AA2055" s="8"/>
    </row>
    <row r="2056" spans="26:27" ht="12.75">
      <c r="Z2056" s="8"/>
      <c r="AA2056" s="8"/>
    </row>
    <row r="2057" spans="26:27" ht="12.75">
      <c r="Z2057" s="8"/>
      <c r="AA2057" s="8"/>
    </row>
    <row r="2058" spans="26:27" ht="12.75">
      <c r="Z2058" s="8"/>
      <c r="AA2058" s="8"/>
    </row>
    <row r="2059" spans="26:27" ht="12.75">
      <c r="Z2059" s="8"/>
      <c r="AA2059" s="8"/>
    </row>
    <row r="2060" spans="26:27" ht="12.75">
      <c r="Z2060" s="8"/>
      <c r="AA2060" s="8"/>
    </row>
    <row r="2061" spans="26:27" ht="12.75">
      <c r="Z2061" s="8"/>
      <c r="AA2061" s="8"/>
    </row>
    <row r="2062" spans="26:27" ht="12.75">
      <c r="Z2062" s="8"/>
      <c r="AA2062" s="8"/>
    </row>
    <row r="2063" spans="26:27" ht="12.75">
      <c r="Z2063" s="8"/>
      <c r="AA2063" s="8"/>
    </row>
    <row r="2064" spans="26:27" ht="12.75">
      <c r="Z2064" s="8"/>
      <c r="AA2064" s="8"/>
    </row>
    <row r="2065" spans="26:27" ht="12.75">
      <c r="Z2065" s="8"/>
      <c r="AA2065" s="8"/>
    </row>
    <row r="2066" spans="26:27" ht="12.75">
      <c r="Z2066" s="8"/>
      <c r="AA2066" s="8"/>
    </row>
    <row r="2067" spans="26:27" ht="12.75">
      <c r="Z2067" s="8"/>
      <c r="AA2067" s="8"/>
    </row>
    <row r="2068" spans="26:27" ht="12.75">
      <c r="Z2068" s="8"/>
      <c r="AA2068" s="8"/>
    </row>
    <row r="2069" spans="26:27" ht="12.75">
      <c r="Z2069" s="8"/>
      <c r="AA2069" s="8"/>
    </row>
    <row r="2070" spans="26:27" ht="12.75">
      <c r="Z2070" s="8"/>
      <c r="AA2070" s="8"/>
    </row>
    <row r="2071" spans="26:27" ht="12.75">
      <c r="Z2071" s="8"/>
      <c r="AA2071" s="8"/>
    </row>
    <row r="2072" spans="26:27" ht="12.75">
      <c r="Z2072" s="8"/>
      <c r="AA2072" s="8"/>
    </row>
    <row r="2073" spans="26:27" ht="12.75">
      <c r="Z2073" s="8"/>
      <c r="AA2073" s="8"/>
    </row>
    <row r="2074" spans="26:27" ht="12.75">
      <c r="Z2074" s="8"/>
      <c r="AA2074" s="8"/>
    </row>
    <row r="2075" spans="26:27" ht="12.75">
      <c r="Z2075" s="8"/>
      <c r="AA2075" s="8"/>
    </row>
    <row r="2076" spans="26:27" ht="12.75">
      <c r="Z2076" s="8"/>
      <c r="AA2076" s="8"/>
    </row>
    <row r="2077" spans="26:27" ht="12.75">
      <c r="Z2077" s="8"/>
      <c r="AA2077" s="8"/>
    </row>
    <row r="2078" spans="26:27" ht="12.75">
      <c r="Z2078" s="8"/>
      <c r="AA2078" s="8"/>
    </row>
    <row r="2079" spans="26:27" ht="12.75">
      <c r="Z2079" s="8"/>
      <c r="AA2079" s="8"/>
    </row>
    <row r="2080" spans="26:27" ht="12.75">
      <c r="Z2080" s="8"/>
      <c r="AA2080" s="8"/>
    </row>
    <row r="2081" spans="26:27" ht="12.75">
      <c r="Z2081" s="8"/>
      <c r="AA2081" s="8"/>
    </row>
    <row r="2082" spans="26:27" ht="12.75">
      <c r="Z2082" s="8"/>
      <c r="AA2082" s="8"/>
    </row>
    <row r="2083" spans="26:27" ht="12.75">
      <c r="Z2083" s="8"/>
      <c r="AA2083" s="8"/>
    </row>
    <row r="2084" spans="26:27" ht="12.75">
      <c r="Z2084" s="8"/>
      <c r="AA2084" s="8"/>
    </row>
    <row r="2085" spans="26:27" ht="12.75">
      <c r="Z2085" s="8"/>
      <c r="AA2085" s="8"/>
    </row>
    <row r="2086" spans="26:27" ht="12.75">
      <c r="Z2086" s="8"/>
      <c r="AA2086" s="8"/>
    </row>
    <row r="2087" spans="26:27" ht="12.75">
      <c r="Z2087" s="8"/>
      <c r="AA2087" s="8"/>
    </row>
    <row r="2088" spans="26:27" ht="12.75">
      <c r="Z2088" s="8"/>
      <c r="AA2088" s="8"/>
    </row>
    <row r="2089" spans="26:27" ht="12.75">
      <c r="Z2089" s="8"/>
      <c r="AA2089" s="8"/>
    </row>
    <row r="2090" spans="26:27" ht="12.75">
      <c r="Z2090" s="8"/>
      <c r="AA2090" s="8"/>
    </row>
    <row r="2091" spans="26:27" ht="12.75">
      <c r="Z2091" s="8"/>
      <c r="AA2091" s="8"/>
    </row>
    <row r="2092" spans="26:27" ht="12.75">
      <c r="Z2092" s="8"/>
      <c r="AA2092" s="8"/>
    </row>
    <row r="2093" spans="26:27" ht="12.75">
      <c r="Z2093" s="8"/>
      <c r="AA2093" s="8"/>
    </row>
    <row r="2094" spans="26:27" ht="12.75">
      <c r="Z2094" s="8"/>
      <c r="AA2094" s="8"/>
    </row>
    <row r="2095" spans="26:27" ht="12.75">
      <c r="Z2095" s="8"/>
      <c r="AA2095" s="8"/>
    </row>
    <row r="2096" spans="26:27" ht="12.75">
      <c r="Z2096" s="8"/>
      <c r="AA2096" s="8"/>
    </row>
    <row r="2097" spans="26:27" ht="12.75">
      <c r="Z2097" s="8"/>
      <c r="AA2097" s="8"/>
    </row>
    <row r="2098" spans="26:27" ht="12.75">
      <c r="Z2098" s="8"/>
      <c r="AA2098" s="8"/>
    </row>
    <row r="2099" spans="26:27" ht="12.75">
      <c r="Z2099" s="8"/>
      <c r="AA2099" s="8"/>
    </row>
    <row r="2100" spans="26:27" ht="12.75">
      <c r="Z2100" s="8"/>
      <c r="AA2100" s="8"/>
    </row>
    <row r="2101" spans="26:27" ht="12.75">
      <c r="Z2101" s="8"/>
      <c r="AA2101" s="8"/>
    </row>
    <row r="2102" spans="26:27" ht="12.75">
      <c r="Z2102" s="8"/>
      <c r="AA2102" s="8"/>
    </row>
    <row r="2103" spans="26:27" ht="12.75">
      <c r="Z2103" s="8"/>
      <c r="AA2103" s="8"/>
    </row>
    <row r="2104" spans="26:27" ht="12.75">
      <c r="Z2104" s="8"/>
      <c r="AA2104" s="8"/>
    </row>
    <row r="2105" spans="26:27" ht="12.75">
      <c r="Z2105" s="8"/>
      <c r="AA2105" s="8"/>
    </row>
    <row r="2106" spans="26:27" ht="12.75">
      <c r="Z2106" s="8"/>
      <c r="AA2106" s="8"/>
    </row>
    <row r="2107" spans="26:27" ht="12.75">
      <c r="Z2107" s="8"/>
      <c r="AA2107" s="8"/>
    </row>
    <row r="2108" spans="26:27" ht="12.75">
      <c r="Z2108" s="8"/>
      <c r="AA2108" s="8"/>
    </row>
    <row r="2109" spans="26:27" ht="12.75">
      <c r="Z2109" s="8"/>
      <c r="AA2109" s="8"/>
    </row>
    <row r="2110" spans="26:27" ht="12.75">
      <c r="Z2110" s="8"/>
      <c r="AA2110" s="8"/>
    </row>
    <row r="2111" spans="26:27" ht="12.75">
      <c r="Z2111" s="8"/>
      <c r="AA2111" s="8"/>
    </row>
    <row r="2112" spans="26:27" ht="12.75">
      <c r="Z2112" s="8"/>
      <c r="AA2112" s="8"/>
    </row>
    <row r="2113" spans="26:27" ht="12.75">
      <c r="Z2113" s="8"/>
      <c r="AA2113" s="8"/>
    </row>
    <row r="2114" spans="26:27" ht="12.75">
      <c r="Z2114" s="8"/>
      <c r="AA2114" s="8"/>
    </row>
    <row r="2115" spans="26:27" ht="12.75">
      <c r="Z2115" s="8"/>
      <c r="AA2115" s="8"/>
    </row>
    <row r="2116" spans="26:27" ht="12.75">
      <c r="Z2116" s="8"/>
      <c r="AA2116" s="8"/>
    </row>
    <row r="2117" spans="26:27" ht="12.75">
      <c r="Z2117" s="8"/>
      <c r="AA2117" s="8"/>
    </row>
    <row r="2118" spans="26:27" ht="12.75">
      <c r="Z2118" s="8"/>
      <c r="AA2118" s="8"/>
    </row>
    <row r="2119" spans="26:27" ht="12.75">
      <c r="Z2119" s="8"/>
      <c r="AA2119" s="8"/>
    </row>
    <row r="2120" spans="26:27" ht="12.75">
      <c r="Z2120" s="8"/>
      <c r="AA2120" s="8"/>
    </row>
    <row r="2121" spans="26:27" ht="12.75">
      <c r="Z2121" s="8"/>
      <c r="AA2121" s="8"/>
    </row>
    <row r="2122" spans="26:27" ht="12.75">
      <c r="Z2122" s="8"/>
      <c r="AA2122" s="8"/>
    </row>
    <row r="2123" spans="26:27" ht="12.75">
      <c r="Z2123" s="8"/>
      <c r="AA2123" s="8"/>
    </row>
    <row r="2124" spans="26:27" ht="12.75">
      <c r="Z2124" s="8"/>
      <c r="AA2124" s="8"/>
    </row>
    <row r="2125" spans="26:27" ht="12.75">
      <c r="Z2125" s="8"/>
      <c r="AA2125" s="8"/>
    </row>
    <row r="2126" spans="26:27" ht="12.75">
      <c r="Z2126" s="8"/>
      <c r="AA2126" s="8"/>
    </row>
    <row r="2127" spans="26:27" ht="12.75">
      <c r="Z2127" s="8"/>
      <c r="AA2127" s="8"/>
    </row>
    <row r="2128" spans="26:27" ht="12.75">
      <c r="Z2128" s="8"/>
      <c r="AA2128" s="8"/>
    </row>
    <row r="2129" spans="26:27" ht="12.75">
      <c r="Z2129" s="8"/>
      <c r="AA2129" s="8"/>
    </row>
    <row r="2130" spans="26:27" ht="12.75">
      <c r="Z2130" s="8"/>
      <c r="AA2130" s="8"/>
    </row>
    <row r="2131" spans="26:27" ht="12.75">
      <c r="Z2131" s="8"/>
      <c r="AA2131" s="8"/>
    </row>
    <row r="2132" spans="26:27" ht="12.75">
      <c r="Z2132" s="8"/>
      <c r="AA2132" s="8"/>
    </row>
    <row r="2133" spans="26:27" ht="12.75">
      <c r="Z2133" s="8"/>
      <c r="AA2133" s="8"/>
    </row>
    <row r="2134" spans="26:27" ht="12.75">
      <c r="Z2134" s="8"/>
      <c r="AA2134" s="8"/>
    </row>
    <row r="2135" spans="26:27" ht="12.75">
      <c r="Z2135" s="8"/>
      <c r="AA2135" s="8"/>
    </row>
    <row r="2136" spans="26:27" ht="12.75">
      <c r="Z2136" s="8"/>
      <c r="AA2136" s="8"/>
    </row>
    <row r="2137" spans="26:27" ht="12.75">
      <c r="Z2137" s="8"/>
      <c r="AA2137" s="8"/>
    </row>
    <row r="2138" spans="26:27" ht="12.75">
      <c r="Z2138" s="8"/>
      <c r="AA2138" s="8"/>
    </row>
    <row r="2139" spans="26:27" ht="12.75">
      <c r="Z2139" s="8"/>
      <c r="AA2139" s="8"/>
    </row>
    <row r="2140" spans="26:27" ht="12.75">
      <c r="Z2140" s="8"/>
      <c r="AA2140" s="8"/>
    </row>
    <row r="2141" spans="26:27" ht="12.75">
      <c r="Z2141" s="8"/>
      <c r="AA2141" s="8"/>
    </row>
    <row r="2142" spans="26:27" ht="12.75">
      <c r="Z2142" s="8"/>
      <c r="AA2142" s="8"/>
    </row>
    <row r="2143" spans="26:27" ht="12.75">
      <c r="Z2143" s="8"/>
      <c r="AA2143" s="8"/>
    </row>
    <row r="2144" spans="26:27" ht="12.75">
      <c r="Z2144" s="8"/>
      <c r="AA2144" s="8"/>
    </row>
    <row r="2145" spans="26:27" ht="12.75">
      <c r="Z2145" s="8"/>
      <c r="AA2145" s="8"/>
    </row>
    <row r="2146" spans="26:27" ht="12.75">
      <c r="Z2146" s="8"/>
      <c r="AA2146" s="8"/>
    </row>
    <row r="2147" spans="26:27" ht="12.75">
      <c r="Z2147" s="8"/>
      <c r="AA2147" s="8"/>
    </row>
    <row r="2148" spans="26:27" ht="12.75">
      <c r="Z2148" s="8"/>
      <c r="AA2148" s="8"/>
    </row>
    <row r="2149" spans="26:27" ht="12.75">
      <c r="Z2149" s="8"/>
      <c r="AA2149" s="8"/>
    </row>
    <row r="2150" spans="26:27" ht="12.75">
      <c r="Z2150" s="8"/>
      <c r="AA2150" s="8"/>
    </row>
    <row r="2151" spans="26:27" ht="12.75">
      <c r="Z2151" s="8"/>
      <c r="AA2151" s="8"/>
    </row>
    <row r="2152" spans="26:27" ht="12.75">
      <c r="Z2152" s="8"/>
      <c r="AA2152" s="8"/>
    </row>
    <row r="2153" spans="26:27" ht="12.75">
      <c r="Z2153" s="8"/>
      <c r="AA2153" s="8"/>
    </row>
    <row r="2154" spans="26:27" ht="12.75">
      <c r="Z2154" s="8"/>
      <c r="AA2154" s="8"/>
    </row>
    <row r="2155" spans="26:27" ht="12.75">
      <c r="Z2155" s="8"/>
      <c r="AA2155" s="8"/>
    </row>
    <row r="2156" spans="26:27" ht="12.75">
      <c r="Z2156" s="8"/>
      <c r="AA2156" s="8"/>
    </row>
    <row r="2157" spans="26:27" ht="12.75">
      <c r="Z2157" s="8"/>
      <c r="AA2157" s="8"/>
    </row>
    <row r="2158" spans="26:27" ht="12.75">
      <c r="Z2158" s="8"/>
      <c r="AA2158" s="8"/>
    </row>
    <row r="2159" spans="26:27" ht="12.75">
      <c r="Z2159" s="8"/>
      <c r="AA2159" s="8"/>
    </row>
    <row r="2160" spans="26:27" ht="12.75">
      <c r="Z2160" s="8"/>
      <c r="AA2160" s="8"/>
    </row>
    <row r="2161" spans="26:27" ht="12.75">
      <c r="Z2161" s="8"/>
      <c r="AA2161" s="8"/>
    </row>
    <row r="2162" spans="26:27" ht="12.75">
      <c r="Z2162" s="8"/>
      <c r="AA2162" s="8"/>
    </row>
    <row r="2163" spans="26:27" ht="12.75">
      <c r="Z2163" s="8"/>
      <c r="AA2163" s="8"/>
    </row>
    <row r="2164" spans="26:27" ht="12.75">
      <c r="Z2164" s="8"/>
      <c r="AA2164" s="8"/>
    </row>
    <row r="2165" spans="26:27" ht="12.75">
      <c r="Z2165" s="8"/>
      <c r="AA2165" s="8"/>
    </row>
    <row r="2166" spans="26:27" ht="12.75">
      <c r="Z2166" s="8"/>
      <c r="AA2166" s="8"/>
    </row>
    <row r="2167" spans="26:27" ht="12.75">
      <c r="Z2167" s="8"/>
      <c r="AA2167" s="8"/>
    </row>
    <row r="2168" spans="26:27" ht="12.75">
      <c r="Z2168" s="8"/>
      <c r="AA2168" s="8"/>
    </row>
    <row r="2169" spans="26:27" ht="12.75">
      <c r="Z2169" s="8"/>
      <c r="AA2169" s="8"/>
    </row>
    <row r="2170" spans="26:27" ht="12.75">
      <c r="Z2170" s="8"/>
      <c r="AA2170" s="8"/>
    </row>
    <row r="2171" spans="26:27" ht="12.75">
      <c r="Z2171" s="8"/>
      <c r="AA2171" s="8"/>
    </row>
    <row r="2172" spans="26:27" ht="12.75">
      <c r="Z2172" s="8"/>
      <c r="AA2172" s="8"/>
    </row>
    <row r="2173" spans="26:27" ht="12.75">
      <c r="Z2173" s="8"/>
      <c r="AA2173" s="8"/>
    </row>
    <row r="2174" spans="26:27" ht="12.75">
      <c r="Z2174" s="8"/>
      <c r="AA2174" s="8"/>
    </row>
    <row r="2175" spans="26:27" ht="12.75">
      <c r="Z2175" s="8"/>
      <c r="AA2175" s="8"/>
    </row>
    <row r="2176" spans="26:27" ht="12.75">
      <c r="Z2176" s="8"/>
      <c r="AA2176" s="8"/>
    </row>
    <row r="2177" spans="26:27" ht="12.75">
      <c r="Z2177" s="8"/>
      <c r="AA2177" s="8"/>
    </row>
    <row r="2178" spans="26:27" ht="12.75">
      <c r="Z2178" s="8"/>
      <c r="AA2178" s="8"/>
    </row>
    <row r="2179" spans="26:27" ht="12.75">
      <c r="Z2179" s="8"/>
      <c r="AA2179" s="8"/>
    </row>
    <row r="2180" spans="26:27" ht="12.75">
      <c r="Z2180" s="8"/>
      <c r="AA2180" s="8"/>
    </row>
    <row r="2181" spans="26:27" ht="12.75">
      <c r="Z2181" s="8"/>
      <c r="AA2181" s="8"/>
    </row>
    <row r="2182" spans="26:27" ht="12.75">
      <c r="Z2182" s="8"/>
      <c r="AA2182" s="8"/>
    </row>
    <row r="2183" spans="26:27" ht="12.75">
      <c r="Z2183" s="8"/>
      <c r="AA2183" s="8"/>
    </row>
    <row r="2184" spans="26:27" ht="12.75">
      <c r="Z2184" s="8"/>
      <c r="AA2184" s="8"/>
    </row>
    <row r="2185" spans="26:27" ht="12.75">
      <c r="Z2185" s="8"/>
      <c r="AA2185" s="8"/>
    </row>
    <row r="2186" spans="26:27" ht="12.75">
      <c r="Z2186" s="8"/>
      <c r="AA2186" s="8"/>
    </row>
    <row r="2187" spans="26:27" ht="12.75">
      <c r="Z2187" s="8"/>
      <c r="AA2187" s="8"/>
    </row>
    <row r="2188" spans="26:27" ht="12.75">
      <c r="Z2188" s="8"/>
      <c r="AA2188" s="8"/>
    </row>
    <row r="2189" spans="26:27" ht="12.75">
      <c r="Z2189" s="8"/>
      <c r="AA2189" s="8"/>
    </row>
    <row r="2190" spans="26:27" ht="12.75">
      <c r="Z2190" s="8"/>
      <c r="AA2190" s="8"/>
    </row>
    <row r="2191" spans="26:27" ht="12.75">
      <c r="Z2191" s="8"/>
      <c r="AA2191" s="8"/>
    </row>
    <row r="2192" spans="26:27" ht="12.75">
      <c r="Z2192" s="8"/>
      <c r="AA2192" s="8"/>
    </row>
    <row r="2193" spans="26:27" ht="12.75">
      <c r="Z2193" s="8"/>
      <c r="AA2193" s="8"/>
    </row>
    <row r="2194" spans="26:27" ht="12.75">
      <c r="Z2194" s="8"/>
      <c r="AA2194" s="8"/>
    </row>
    <row r="2195" spans="26:27" ht="12.75">
      <c r="Z2195" s="8"/>
      <c r="AA2195" s="8"/>
    </row>
    <row r="2196" spans="26:27" ht="12.75">
      <c r="Z2196" s="8"/>
      <c r="AA2196" s="8"/>
    </row>
    <row r="2197" spans="26:27" ht="12.75">
      <c r="Z2197" s="8"/>
      <c r="AA2197" s="8"/>
    </row>
    <row r="2198" spans="26:27" ht="12.75">
      <c r="Z2198" s="8"/>
      <c r="AA2198" s="8"/>
    </row>
    <row r="2199" spans="26:27" ht="12.75">
      <c r="Z2199" s="8"/>
      <c r="AA2199" s="8"/>
    </row>
    <row r="2200" spans="26:27" ht="12.75">
      <c r="Z2200" s="8"/>
      <c r="AA2200" s="8"/>
    </row>
    <row r="2201" spans="26:27" ht="12.75">
      <c r="Z2201" s="8"/>
      <c r="AA2201" s="8"/>
    </row>
    <row r="2202" spans="26:27" ht="12.75">
      <c r="Z2202" s="8"/>
      <c r="AA2202" s="8"/>
    </row>
    <row r="2203" spans="26:27" ht="12.75">
      <c r="Z2203" s="8"/>
      <c r="AA2203" s="8"/>
    </row>
    <row r="2204" spans="26:27" ht="12.75">
      <c r="Z2204" s="8"/>
      <c r="AA2204" s="8"/>
    </row>
    <row r="2205" spans="26:27" ht="12.75">
      <c r="Z2205" s="8"/>
      <c r="AA2205" s="8"/>
    </row>
    <row r="2206" spans="26:27" ht="12.75">
      <c r="Z2206" s="8"/>
      <c r="AA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7" sqref="A2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299</v>
      </c>
      <c r="B1" s="181"/>
    </row>
    <row r="3" spans="1:7" ht="12.75">
      <c r="A3" t="s">
        <v>285</v>
      </c>
      <c r="B3" s="97" t="s">
        <v>301</v>
      </c>
      <c r="C3" t="s">
        <v>287</v>
      </c>
      <c r="D3" t="s">
        <v>303</v>
      </c>
      <c r="E3" t="s">
        <v>302</v>
      </c>
      <c r="G3" t="s">
        <v>308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323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353</v>
      </c>
      <c r="I26" s="222" t="s">
        <v>358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353</v>
      </c>
      <c r="I27" s="222"/>
    </row>
    <row r="28" spans="1:9" ht="12.75">
      <c r="A28">
        <v>23</v>
      </c>
      <c r="B28" s="107" t="s">
        <v>331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291</v>
      </c>
      <c r="C30">
        <v>5326</v>
      </c>
      <c r="D30" s="185" t="s">
        <v>24</v>
      </c>
      <c r="E30" s="178" t="s">
        <v>290</v>
      </c>
      <c r="G30">
        <f>C30/2</f>
        <v>2663</v>
      </c>
    </row>
    <row r="32" spans="2:7" ht="12.75">
      <c r="B32" s="159" t="s">
        <v>305</v>
      </c>
      <c r="C32" s="159">
        <v>2019</v>
      </c>
      <c r="D32" s="185" t="s">
        <v>293</v>
      </c>
      <c r="G32">
        <f>C32/2</f>
        <v>1009.5</v>
      </c>
    </row>
    <row r="33" spans="1:7" ht="12.75">
      <c r="A33">
        <v>23</v>
      </c>
      <c r="B33" s="159" t="s">
        <v>291</v>
      </c>
      <c r="C33">
        <f>2019+1903+898+480+700+689+405</f>
        <v>7094</v>
      </c>
      <c r="D33" s="185" t="s">
        <v>293</v>
      </c>
      <c r="E33" s="10" t="s">
        <v>324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304</v>
      </c>
      <c r="I4" t="s">
        <v>308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332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333</v>
      </c>
      <c r="C40" s="41" t="s">
        <v>334</v>
      </c>
      <c r="D40" s="183">
        <v>15250</v>
      </c>
      <c r="E40" s="41" t="s">
        <v>24</v>
      </c>
      <c r="F40" s="200" t="s">
        <v>323</v>
      </c>
      <c r="G40" s="41" t="s">
        <v>335</v>
      </c>
      <c r="H40">
        <v>23</v>
      </c>
    </row>
    <row r="41" spans="2:8" ht="12.75">
      <c r="B41" s="82" t="s">
        <v>336</v>
      </c>
      <c r="C41" s="41" t="s">
        <v>334</v>
      </c>
      <c r="D41" s="183">
        <v>9660</v>
      </c>
      <c r="E41" s="41" t="s">
        <v>24</v>
      </c>
      <c r="F41" s="200" t="s">
        <v>323</v>
      </c>
      <c r="G41" s="41" t="s">
        <v>335</v>
      </c>
      <c r="H41">
        <v>23</v>
      </c>
    </row>
    <row r="42" spans="2:8" ht="12.75">
      <c r="B42" s="82" t="s">
        <v>354</v>
      </c>
      <c r="C42" s="41" t="s">
        <v>355</v>
      </c>
      <c r="D42" s="183">
        <v>12400</v>
      </c>
      <c r="E42" s="41" t="s">
        <v>24</v>
      </c>
      <c r="F42" s="200" t="s">
        <v>323</v>
      </c>
      <c r="G42" s="41" t="s">
        <v>356</v>
      </c>
      <c r="H42">
        <v>24</v>
      </c>
    </row>
    <row r="43" spans="2:11" ht="12.75">
      <c r="B43" s="82" t="s">
        <v>357</v>
      </c>
      <c r="C43" s="41" t="s">
        <v>355</v>
      </c>
      <c r="D43" s="183">
        <v>12600</v>
      </c>
      <c r="E43" s="41" t="s">
        <v>24</v>
      </c>
      <c r="F43" s="200" t="s">
        <v>323</v>
      </c>
      <c r="G43" s="41" t="s">
        <v>356</v>
      </c>
      <c r="H43">
        <v>24</v>
      </c>
      <c r="K43" s="222" t="s">
        <v>358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324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2006-06-16T06:46:15Z</cp:lastPrinted>
  <dcterms:created xsi:type="dcterms:W3CDTF">2005-04-30T08:59:53Z</dcterms:created>
  <dcterms:modified xsi:type="dcterms:W3CDTF">2006-06-19T07:03:47Z</dcterms:modified>
  <cp:category/>
  <cp:version/>
  <cp:contentType/>
  <cp:contentStatus/>
</cp:coreProperties>
</file>