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835" activeTab="1"/>
  </bookViews>
  <sheets>
    <sheet name="stock of IC located at " sheetId="1" r:id="rId1"/>
    <sheet name="counting for production 2014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D92" i="2"/>
  <c r="D90"/>
  <c r="D88"/>
  <c r="D76"/>
  <c r="D74"/>
  <c r="D72"/>
  <c r="D51"/>
  <c r="D58" s="1"/>
  <c r="D62" s="1"/>
  <c r="H45"/>
  <c r="H42"/>
  <c r="D41"/>
  <c r="H41" s="1"/>
  <c r="H43" s="1"/>
  <c r="H47" s="1"/>
  <c r="K27"/>
  <c r="H24"/>
  <c r="D14"/>
  <c r="D60" s="1"/>
  <c r="D78" l="1"/>
  <c r="D80" s="1"/>
  <c r="D83" s="1"/>
  <c r="D56"/>
  <c r="D64" l="1"/>
  <c r="D67" s="1"/>
</calcChain>
</file>

<file path=xl/sharedStrings.xml><?xml version="1.0" encoding="utf-8"?>
<sst xmlns="http://schemas.openxmlformats.org/spreadsheetml/2006/main" count="119" uniqueCount="86">
  <si>
    <t>Status of IC in storage room 865-RA-04</t>
  </si>
  <si>
    <t>Stickers colors</t>
  </si>
  <si>
    <t>Shrinck</t>
  </si>
  <si>
    <t>Serial Number</t>
  </si>
  <si>
    <t>good GIF</t>
  </si>
  <si>
    <t>bad GIF</t>
  </si>
  <si>
    <t>Good</t>
  </si>
  <si>
    <t>150kΩ</t>
  </si>
  <si>
    <t>RC</t>
  </si>
  <si>
    <t>no indication</t>
  </si>
  <si>
    <t>Shrincked</t>
  </si>
  <si>
    <t>no Shrincked</t>
  </si>
  <si>
    <t>A tester</t>
  </si>
  <si>
    <t>R 150 KΩ</t>
  </si>
  <si>
    <t>RC</t>
  </si>
  <si>
    <t>leakage current</t>
  </si>
  <si>
    <t>Defectueux</t>
  </si>
  <si>
    <t>Dismounted</t>
  </si>
  <si>
    <t>BLMEI F6.R8</t>
  </si>
  <si>
    <t>BLM     F6.L2</t>
  </si>
  <si>
    <t>BLMQI C8.L2</t>
  </si>
  <si>
    <t>A20.R3</t>
  </si>
  <si>
    <t>D29.R3</t>
  </si>
  <si>
    <t>B21.R3</t>
  </si>
  <si>
    <t>No Stickers</t>
  </si>
  <si>
    <t>IC LHC type</t>
  </si>
  <si>
    <t>comments</t>
  </si>
  <si>
    <t>FIC</t>
  </si>
  <si>
    <t>PSB LS"</t>
  </si>
  <si>
    <t>in stock (checked, 150 with filter, with and with out shrinking tube)</t>
  </si>
  <si>
    <t>email: Slava</t>
  </si>
  <si>
    <t>CNGS recover</t>
  </si>
  <si>
    <t>agreement</t>
  </si>
  <si>
    <t>Sent to GSI (with shrinking tube)</t>
  </si>
  <si>
    <t>contract</t>
  </si>
  <si>
    <t>Sent to Saclay (with shrinking tube)</t>
  </si>
  <si>
    <t>Sent to Jlab (with shrinking tube)</t>
  </si>
  <si>
    <t>LHC LS1 (collimators)</t>
  </si>
  <si>
    <t>Slava 09.09.2013</t>
  </si>
  <si>
    <t>L4 (spare included)</t>
  </si>
  <si>
    <t>Christos: 23.05.2013</t>
  </si>
  <si>
    <t>PSB LS1</t>
  </si>
  <si>
    <t>PSB LS2 (spare included)</t>
  </si>
  <si>
    <t>PS Ring LS2 (spare included)</t>
  </si>
  <si>
    <t>Christos: 23.05.2014</t>
  </si>
  <si>
    <t>Total produced and at CERN</t>
  </si>
  <si>
    <t>SPS TT10 LS2 (spare included)</t>
  </si>
  <si>
    <t>except 16 k paid from other budget to be recovered from 64020</t>
  </si>
  <si>
    <t>spare chambers LHC</t>
  </si>
  <si>
    <t>LHC LS1 LHCb</t>
  </si>
  <si>
    <t>LHC LS1 ALICE</t>
  </si>
  <si>
    <t>LHC Ions (John under discussion)</t>
  </si>
  <si>
    <t>SPS spares</t>
  </si>
  <si>
    <t>mallika 4.3.2014, 40 k allocated work package 128843</t>
  </si>
  <si>
    <t>Total</t>
  </si>
  <si>
    <t>Needed monitors</t>
  </si>
  <si>
    <t>available</t>
  </si>
  <si>
    <t>requirements outside CERN</t>
  </si>
  <si>
    <t>Monitors to be produced</t>
  </si>
  <si>
    <t>ESS Lali</t>
  </si>
  <si>
    <t>Lali Tchelidze mail 23.10.2013</t>
  </si>
  <si>
    <t>SPS</t>
  </si>
  <si>
    <t>Production Calculation</t>
  </si>
  <si>
    <t>CERN LS2 (to be installed)</t>
  </si>
  <si>
    <t>outside CERN</t>
  </si>
  <si>
    <t>Total to be produced</t>
  </si>
  <si>
    <t>production loss [%]</t>
  </si>
  <si>
    <t>FRIB</t>
  </si>
  <si>
    <r>
      <t xml:space="preserve">outside CERN </t>
    </r>
    <r>
      <rPr>
        <b/>
        <sz val="11"/>
        <color rgb="FFFF0000"/>
        <rFont val="Calibri"/>
        <family val="2"/>
      </rPr>
      <t>(financed)</t>
    </r>
  </si>
  <si>
    <r>
      <t xml:space="preserve">Total with production loss </t>
    </r>
    <r>
      <rPr>
        <b/>
        <sz val="14"/>
        <color rgb="FFFF0000"/>
        <rFont val="Calibri"/>
        <family val="2"/>
      </rPr>
      <t>(not all are financed yet)</t>
    </r>
  </si>
  <si>
    <r>
      <t>Total with production loss</t>
    </r>
    <r>
      <rPr>
        <b/>
        <sz val="14"/>
        <color rgb="FFFF0000"/>
        <rFont val="Calibri"/>
        <family val="2"/>
      </rPr>
      <t xml:space="preserve"> (financed)</t>
    </r>
  </si>
  <si>
    <t>mail Andreas Reiter 26.08. 150 kEuro =&gt; 142 chambers</t>
  </si>
  <si>
    <t xml:space="preserve">GSI (needed at GSI 200) </t>
  </si>
  <si>
    <t xml:space="preserve">Ordering proposal included 7 % loss (05.09.2014) </t>
  </si>
  <si>
    <t xml:space="preserve">order contract (special production loss not included, item by item definition) </t>
  </si>
  <si>
    <t>Not financed (31.01.2014)</t>
  </si>
  <si>
    <t>requirements CERN</t>
  </si>
  <si>
    <t>PSB  and injection line LS2 (spare included, FIC in addition)</t>
  </si>
  <si>
    <t>Needed L4 and PSB monitors</t>
  </si>
  <si>
    <t>general spare</t>
  </si>
  <si>
    <t>PS transfer line LS2 (spare included)</t>
  </si>
  <si>
    <t>John request mail xxx 2 monitors on interconnection dipole</t>
  </si>
  <si>
    <t>budget available for</t>
  </si>
  <si>
    <t>number of detectors without budget</t>
  </si>
  <si>
    <t>available at CERN</t>
  </si>
  <si>
    <t>option for xxx more</t>
  </si>
</sst>
</file>

<file path=xl/styles.xml><?xml version="1.0" encoding="utf-8"?>
<styleSheet xmlns="http://schemas.openxmlformats.org/spreadsheetml/2006/main">
  <fonts count="18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B050"/>
      <name val="Calibri"/>
      <family val="2"/>
      <charset val="1"/>
    </font>
    <font>
      <sz val="11"/>
      <color rgb="FFFF00FF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B0F0"/>
      <name val="Calibri"/>
      <family val="2"/>
      <charset val="1"/>
    </font>
    <font>
      <b/>
      <sz val="14"/>
      <color rgb="FF0070C0"/>
      <name val="Calibri"/>
      <family val="2"/>
      <charset val="1"/>
    </font>
    <font>
      <b/>
      <sz val="12"/>
      <color rgb="FF0070C0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14"/>
      <color rgb="FFFF0000"/>
      <name val="Calibri"/>
      <family val="2"/>
      <charset val="1"/>
    </font>
    <font>
      <b/>
      <sz val="16"/>
      <color rgb="FF0070C0"/>
      <name val="Calibri"/>
      <family val="2"/>
      <charset val="1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50"/>
        <bgColor rgb="FF008080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C6D9F1"/>
      </patternFill>
    </fill>
    <fill>
      <patternFill patternType="solid">
        <fgColor rgb="FFE46C0A"/>
        <bgColor rgb="FFFF9900"/>
      </patternFill>
    </fill>
    <fill>
      <patternFill patternType="solid">
        <fgColor rgb="FFC6D9F1"/>
        <bgColor rgb="FFD9D9D9"/>
      </patternFill>
    </fill>
    <fill>
      <patternFill patternType="solid">
        <fgColor rgb="FF000000"/>
        <bgColor rgb="FF003300"/>
      </patternFill>
    </fill>
    <fill>
      <patternFill patternType="solid">
        <fgColor rgb="FFA6A6A6"/>
        <bgColor rgb="FF9999FF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2" borderId="0" xfId="0" applyFont="1" applyFill="1"/>
    <xf numFmtId="0" fontId="4" fillId="3" borderId="2" xfId="0" applyFont="1" applyFill="1" applyBorder="1"/>
    <xf numFmtId="0" fontId="0" fillId="2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8" borderId="2" xfId="0" applyFill="1" applyBorder="1"/>
    <xf numFmtId="0" fontId="0" fillId="7" borderId="2" xfId="0" applyFill="1" applyBorder="1"/>
    <xf numFmtId="0" fontId="5" fillId="9" borderId="2" xfId="0" applyFont="1" applyFill="1" applyBorder="1"/>
    <xf numFmtId="0" fontId="6" fillId="9" borderId="2" xfId="0" applyFont="1" applyFill="1" applyBorder="1"/>
    <xf numFmtId="0" fontId="7" fillId="0" borderId="0" xfId="0" applyFont="1"/>
    <xf numFmtId="0" fontId="8" fillId="0" borderId="0" xfId="0" applyFont="1"/>
    <xf numFmtId="0" fontId="2" fillId="0" borderId="0" xfId="0" applyFont="1"/>
    <xf numFmtId="0" fontId="9" fillId="0" borderId="0" xfId="0" applyFont="1"/>
    <xf numFmtId="0" fontId="0" fillId="0" borderId="0" xfId="0"/>
    <xf numFmtId="0" fontId="5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2" fontId="0" fillId="0" borderId="0" xfId="0" applyNumberFormat="1"/>
    <xf numFmtId="0" fontId="15" fillId="0" borderId="0" xfId="0" applyFont="1"/>
    <xf numFmtId="0" fontId="1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0"/>
  <sheetViews>
    <sheetView zoomScale="65" zoomScaleNormal="65" workbookViewId="0">
      <selection activeCell="F18" sqref="F18"/>
    </sheetView>
  </sheetViews>
  <sheetFormatPr defaultRowHeight="15"/>
  <cols>
    <col min="1" max="3" width="8.5703125"/>
    <col min="4" max="4" width="18.140625"/>
    <col min="5" max="1025" width="8.5703125"/>
  </cols>
  <sheetData>
    <row r="1" spans="1:9" ht="18.75">
      <c r="A1" s="6" t="s">
        <v>0</v>
      </c>
      <c r="B1" s="6"/>
      <c r="C1" s="6"/>
      <c r="D1" s="6"/>
    </row>
    <row r="2" spans="1:9">
      <c r="A2" s="5" t="s">
        <v>1</v>
      </c>
      <c r="B2" s="5"/>
      <c r="C2" s="7" t="s">
        <v>2</v>
      </c>
      <c r="D2" s="7" t="s">
        <v>3</v>
      </c>
      <c r="F2" s="7" t="s">
        <v>4</v>
      </c>
      <c r="G2" s="7" t="s">
        <v>5</v>
      </c>
    </row>
    <row r="3" spans="1:9">
      <c r="A3" s="4" t="s">
        <v>6</v>
      </c>
      <c r="B3" s="4"/>
      <c r="C3" s="4"/>
      <c r="F3" s="8"/>
      <c r="G3" s="9"/>
    </row>
    <row r="4" spans="1:9">
      <c r="A4" s="10"/>
      <c r="B4" s="11"/>
      <c r="C4" s="12"/>
      <c r="D4">
        <v>3734</v>
      </c>
    </row>
    <row r="5" spans="1:9">
      <c r="A5" s="10"/>
      <c r="B5" s="11"/>
      <c r="C5" s="12"/>
      <c r="D5">
        <v>4126</v>
      </c>
      <c r="F5" s="7" t="s">
        <v>7</v>
      </c>
      <c r="G5" s="7" t="s">
        <v>8</v>
      </c>
      <c r="H5" s="5" t="s">
        <v>9</v>
      </c>
      <c r="I5" s="5"/>
    </row>
    <row r="6" spans="1:9">
      <c r="A6" s="10"/>
      <c r="B6" s="11"/>
      <c r="C6" s="12"/>
      <c r="D6">
        <v>3725</v>
      </c>
      <c r="F6" s="11"/>
      <c r="G6" s="13"/>
      <c r="H6" s="14"/>
      <c r="I6" s="14"/>
    </row>
    <row r="7" spans="1:9">
      <c r="A7" s="10"/>
      <c r="B7" s="11"/>
      <c r="C7" s="12"/>
      <c r="D7">
        <v>4239</v>
      </c>
    </row>
    <row r="8" spans="1:9">
      <c r="A8" s="10"/>
      <c r="B8" s="11"/>
      <c r="C8" s="12"/>
      <c r="D8">
        <v>4182</v>
      </c>
    </row>
    <row r="9" spans="1:9">
      <c r="A9" s="10"/>
      <c r="B9" s="11"/>
      <c r="C9" s="12"/>
      <c r="D9">
        <v>3720</v>
      </c>
      <c r="F9" s="5" t="s">
        <v>10</v>
      </c>
      <c r="G9" s="5"/>
      <c r="H9" s="5" t="s">
        <v>11</v>
      </c>
      <c r="I9" s="5"/>
    </row>
    <row r="10" spans="1:9">
      <c r="A10" s="10"/>
      <c r="B10" s="11"/>
      <c r="C10" s="12"/>
      <c r="D10">
        <v>4183</v>
      </c>
      <c r="F10" s="15"/>
      <c r="G10" s="15"/>
      <c r="H10" s="16"/>
      <c r="I10" s="16"/>
    </row>
    <row r="11" spans="1:9">
      <c r="A11" s="10"/>
      <c r="B11" s="11"/>
      <c r="C11" s="12"/>
      <c r="D11">
        <v>4147</v>
      </c>
    </row>
    <row r="12" spans="1:9">
      <c r="A12" s="10"/>
      <c r="B12" s="11"/>
      <c r="C12" s="12"/>
      <c r="D12">
        <v>3706</v>
      </c>
    </row>
    <row r="13" spans="1:9">
      <c r="A13" s="10"/>
      <c r="B13" s="11"/>
      <c r="C13" s="12"/>
      <c r="D13">
        <v>3642</v>
      </c>
    </row>
    <row r="14" spans="1:9">
      <c r="A14" s="10"/>
      <c r="B14" s="11"/>
      <c r="C14" s="12"/>
      <c r="D14">
        <v>3718</v>
      </c>
    </row>
    <row r="15" spans="1:9">
      <c r="A15" s="10"/>
      <c r="B15" s="11"/>
      <c r="C15" s="12"/>
      <c r="D15">
        <v>4146</v>
      </c>
    </row>
    <row r="16" spans="1:9">
      <c r="A16" s="10"/>
      <c r="B16" s="11"/>
      <c r="C16" s="12"/>
      <c r="D16">
        <v>4138</v>
      </c>
    </row>
    <row r="17" spans="1:4">
      <c r="A17" s="10"/>
      <c r="B17" s="11"/>
      <c r="C17" s="12"/>
      <c r="D17">
        <v>4218</v>
      </c>
    </row>
    <row r="18" spans="1:4">
      <c r="A18" s="10"/>
      <c r="B18" s="11"/>
      <c r="C18" s="12"/>
      <c r="D18">
        <v>4249</v>
      </c>
    </row>
    <row r="19" spans="1:4">
      <c r="A19" s="10"/>
      <c r="B19" s="11"/>
      <c r="C19" s="12"/>
      <c r="D19">
        <v>4128</v>
      </c>
    </row>
    <row r="20" spans="1:4">
      <c r="A20" s="10"/>
      <c r="B20" s="11"/>
      <c r="C20" s="12"/>
      <c r="D20">
        <v>4123</v>
      </c>
    </row>
    <row r="21" spans="1:4">
      <c r="A21" s="10"/>
      <c r="B21" s="11"/>
      <c r="C21" s="12"/>
      <c r="D21">
        <v>4219</v>
      </c>
    </row>
    <row r="22" spans="1:4">
      <c r="A22" s="10"/>
      <c r="B22" s="11"/>
      <c r="C22" s="12"/>
      <c r="D22">
        <v>4153</v>
      </c>
    </row>
    <row r="23" spans="1:4">
      <c r="A23" s="10"/>
      <c r="B23" s="11"/>
      <c r="C23" s="12"/>
      <c r="D23">
        <v>3704</v>
      </c>
    </row>
    <row r="24" spans="1:4">
      <c r="A24" s="10"/>
      <c r="B24" s="11"/>
      <c r="C24" s="12"/>
      <c r="D24">
        <v>4017</v>
      </c>
    </row>
    <row r="25" spans="1:4">
      <c r="A25" s="10"/>
      <c r="B25" s="11"/>
      <c r="C25" s="12"/>
      <c r="D25">
        <v>4160</v>
      </c>
    </row>
    <row r="26" spans="1:4">
      <c r="A26" s="10"/>
      <c r="B26" s="11"/>
      <c r="C26" s="12"/>
      <c r="D26">
        <v>4174</v>
      </c>
    </row>
    <row r="27" spans="1:4">
      <c r="A27" s="10"/>
      <c r="B27" s="11"/>
      <c r="C27" s="12"/>
      <c r="D27">
        <v>3728</v>
      </c>
    </row>
    <row r="28" spans="1:4">
      <c r="A28" s="10"/>
      <c r="B28" s="11"/>
      <c r="C28" s="12"/>
      <c r="D28">
        <v>4134</v>
      </c>
    </row>
    <row r="29" spans="1:4">
      <c r="A29" s="10"/>
      <c r="B29" s="11"/>
      <c r="C29" s="12"/>
      <c r="D29">
        <v>4093</v>
      </c>
    </row>
    <row r="30" spans="1:4">
      <c r="A30" s="10"/>
      <c r="B30" s="11"/>
      <c r="C30" s="12"/>
      <c r="D30">
        <v>4206</v>
      </c>
    </row>
    <row r="31" spans="1:4">
      <c r="A31" s="10"/>
      <c r="B31" s="11"/>
      <c r="C31" s="12"/>
      <c r="D31">
        <v>4181</v>
      </c>
    </row>
    <row r="32" spans="1:4">
      <c r="A32" s="10"/>
      <c r="B32" s="11"/>
      <c r="C32" s="12"/>
      <c r="D32">
        <v>3712</v>
      </c>
    </row>
    <row r="33" spans="1:4">
      <c r="A33" s="10"/>
      <c r="B33" s="11"/>
      <c r="C33" s="12"/>
      <c r="D33">
        <v>3729</v>
      </c>
    </row>
    <row r="34" spans="1:4">
      <c r="A34" s="10"/>
      <c r="B34" s="11"/>
      <c r="C34" s="12"/>
      <c r="D34">
        <v>4129</v>
      </c>
    </row>
    <row r="35" spans="1:4">
      <c r="A35" s="10"/>
      <c r="B35" s="11"/>
      <c r="C35" s="12"/>
      <c r="D35">
        <v>4171</v>
      </c>
    </row>
    <row r="36" spans="1:4">
      <c r="A36" s="10"/>
      <c r="B36" s="11"/>
      <c r="C36" s="12"/>
      <c r="D36">
        <v>3715</v>
      </c>
    </row>
    <row r="37" spans="1:4">
      <c r="A37" s="10"/>
      <c r="B37" s="11"/>
      <c r="C37" s="12"/>
      <c r="D37">
        <v>3716</v>
      </c>
    </row>
    <row r="38" spans="1:4">
      <c r="A38" s="10"/>
      <c r="B38" s="11"/>
      <c r="C38" s="12"/>
      <c r="D38">
        <v>4195</v>
      </c>
    </row>
    <row r="39" spans="1:4">
      <c r="A39" s="10"/>
      <c r="B39" s="11"/>
      <c r="C39" s="12"/>
      <c r="D39">
        <v>4248</v>
      </c>
    </row>
    <row r="40" spans="1:4">
      <c r="A40" s="10"/>
      <c r="B40" s="11"/>
      <c r="C40" s="12"/>
      <c r="D40">
        <v>4201</v>
      </c>
    </row>
    <row r="41" spans="1:4">
      <c r="A41" s="10"/>
      <c r="B41" s="11"/>
      <c r="C41" s="12"/>
      <c r="D41">
        <v>4211</v>
      </c>
    </row>
    <row r="42" spans="1:4">
      <c r="A42" s="10"/>
      <c r="B42" s="11"/>
      <c r="C42" s="12"/>
      <c r="D42">
        <v>4252</v>
      </c>
    </row>
    <row r="43" spans="1:4">
      <c r="A43" s="10"/>
      <c r="B43" s="11"/>
      <c r="C43" s="12"/>
      <c r="D43">
        <v>4204</v>
      </c>
    </row>
    <row r="44" spans="1:4">
      <c r="A44" s="10"/>
      <c r="B44" s="11"/>
      <c r="C44" s="12"/>
      <c r="D44">
        <v>4045</v>
      </c>
    </row>
    <row r="45" spans="1:4">
      <c r="A45" s="10"/>
      <c r="B45" s="11"/>
      <c r="C45" s="12"/>
      <c r="D45">
        <v>4198</v>
      </c>
    </row>
    <row r="46" spans="1:4">
      <c r="A46" s="10"/>
      <c r="B46" s="11"/>
      <c r="C46" s="12"/>
      <c r="D46">
        <v>4143</v>
      </c>
    </row>
    <row r="47" spans="1:4">
      <c r="A47" s="10"/>
      <c r="B47" s="11"/>
      <c r="C47" s="12"/>
      <c r="D47">
        <v>4192</v>
      </c>
    </row>
    <row r="48" spans="1:4">
      <c r="A48" s="10"/>
      <c r="B48" s="11"/>
      <c r="C48" s="12"/>
      <c r="D48">
        <v>4155</v>
      </c>
    </row>
    <row r="49" spans="1:4">
      <c r="A49" s="10"/>
      <c r="B49" s="11"/>
      <c r="C49" s="12"/>
      <c r="D49">
        <v>4131</v>
      </c>
    </row>
    <row r="50" spans="1:4">
      <c r="A50" s="10"/>
      <c r="B50" s="11"/>
      <c r="C50" s="12"/>
      <c r="D50">
        <v>4186</v>
      </c>
    </row>
    <row r="51" spans="1:4">
      <c r="A51" s="10"/>
      <c r="B51" s="11"/>
      <c r="C51" s="12"/>
      <c r="D51">
        <v>4245</v>
      </c>
    </row>
    <row r="52" spans="1:4">
      <c r="A52" s="10"/>
      <c r="B52" s="11"/>
      <c r="C52" s="12"/>
      <c r="D52">
        <v>4266</v>
      </c>
    </row>
    <row r="53" spans="1:4">
      <c r="A53" s="10"/>
      <c r="B53" s="13"/>
      <c r="C53" s="17"/>
      <c r="D53">
        <v>701</v>
      </c>
    </row>
    <row r="54" spans="1:4">
      <c r="A54" s="10"/>
      <c r="B54" s="13"/>
      <c r="C54" s="17"/>
      <c r="D54">
        <v>406</v>
      </c>
    </row>
    <row r="55" spans="1:4">
      <c r="A55" s="10"/>
      <c r="B55" s="13"/>
      <c r="C55" s="17"/>
      <c r="D55">
        <v>607</v>
      </c>
    </row>
    <row r="56" spans="1:4">
      <c r="A56" s="10"/>
      <c r="B56" s="13"/>
      <c r="C56" s="17"/>
      <c r="D56">
        <v>706</v>
      </c>
    </row>
    <row r="57" spans="1:4">
      <c r="A57" s="10"/>
      <c r="B57" s="13"/>
      <c r="C57" s="17"/>
      <c r="D57">
        <v>690</v>
      </c>
    </row>
    <row r="58" spans="1:4">
      <c r="A58" s="10"/>
      <c r="B58" s="13"/>
      <c r="C58" s="17"/>
      <c r="D58">
        <v>1509</v>
      </c>
    </row>
    <row r="59" spans="1:4">
      <c r="A59" s="10"/>
      <c r="B59" s="13"/>
      <c r="C59" s="17"/>
      <c r="D59">
        <v>721</v>
      </c>
    </row>
    <row r="60" spans="1:4">
      <c r="A60" s="10"/>
      <c r="B60" s="13"/>
      <c r="C60" s="17"/>
      <c r="D60">
        <v>418</v>
      </c>
    </row>
    <row r="61" spans="1:4">
      <c r="A61" s="10"/>
      <c r="B61" s="13"/>
      <c r="C61" s="17"/>
      <c r="D61">
        <v>717</v>
      </c>
    </row>
    <row r="62" spans="1:4">
      <c r="A62" s="10"/>
      <c r="B62" s="13"/>
      <c r="C62" s="17"/>
      <c r="D62">
        <v>481</v>
      </c>
    </row>
    <row r="63" spans="1:4">
      <c r="A63" s="10"/>
      <c r="B63" s="13"/>
      <c r="C63" s="17"/>
      <c r="D63">
        <v>743</v>
      </c>
    </row>
    <row r="64" spans="1:4">
      <c r="A64" s="10"/>
      <c r="B64" s="13"/>
      <c r="C64" s="17"/>
      <c r="D64">
        <v>593</v>
      </c>
    </row>
    <row r="65" spans="1:4">
      <c r="A65" s="10"/>
      <c r="B65" s="13"/>
      <c r="C65" s="17"/>
      <c r="D65">
        <v>235</v>
      </c>
    </row>
    <row r="66" spans="1:4">
      <c r="A66" s="10"/>
      <c r="B66" s="13"/>
      <c r="C66" s="17"/>
      <c r="D66">
        <v>546</v>
      </c>
    </row>
    <row r="67" spans="1:4">
      <c r="A67" s="10"/>
      <c r="B67" s="13"/>
      <c r="C67" s="17"/>
      <c r="D67">
        <v>722</v>
      </c>
    </row>
    <row r="68" spans="1:4">
      <c r="A68" s="10"/>
      <c r="B68" s="13"/>
      <c r="C68" s="17"/>
      <c r="D68">
        <v>710</v>
      </c>
    </row>
    <row r="69" spans="1:4">
      <c r="A69" s="10"/>
      <c r="B69" s="13"/>
      <c r="C69" s="17"/>
      <c r="D69">
        <v>379</v>
      </c>
    </row>
    <row r="70" spans="1:4">
      <c r="A70" s="10"/>
      <c r="B70" s="13"/>
      <c r="C70" s="17"/>
      <c r="D70">
        <v>803</v>
      </c>
    </row>
    <row r="71" spans="1:4">
      <c r="A71" s="10"/>
      <c r="B71" s="13"/>
      <c r="C71" s="17"/>
      <c r="D71">
        <v>709</v>
      </c>
    </row>
    <row r="72" spans="1:4">
      <c r="A72" s="10"/>
      <c r="B72" s="13"/>
      <c r="C72" s="17"/>
      <c r="D72">
        <v>1491</v>
      </c>
    </row>
    <row r="73" spans="1:4">
      <c r="A73" s="10"/>
      <c r="B73" s="13"/>
      <c r="C73" s="17"/>
      <c r="D73">
        <v>1503</v>
      </c>
    </row>
    <row r="74" spans="1:4">
      <c r="A74" s="10"/>
      <c r="B74" s="13"/>
      <c r="C74" s="17"/>
      <c r="D74">
        <v>416</v>
      </c>
    </row>
    <row r="75" spans="1:4">
      <c r="A75" s="10"/>
      <c r="B75" s="13"/>
      <c r="C75" s="17"/>
      <c r="D75">
        <v>727</v>
      </c>
    </row>
    <row r="76" spans="1:4">
      <c r="A76" s="10"/>
      <c r="B76" s="13"/>
      <c r="C76" s="17"/>
      <c r="D76">
        <v>1789</v>
      </c>
    </row>
    <row r="77" spans="1:4">
      <c r="A77" s="10"/>
      <c r="B77" s="13"/>
      <c r="C77" s="17"/>
      <c r="D77">
        <v>1829</v>
      </c>
    </row>
    <row r="78" spans="1:4">
      <c r="A78" s="10"/>
      <c r="B78" s="13"/>
      <c r="C78" s="17"/>
      <c r="D78">
        <v>734</v>
      </c>
    </row>
    <row r="79" spans="1:4">
      <c r="A79" s="10"/>
      <c r="B79" s="13"/>
      <c r="C79" s="17"/>
      <c r="D79">
        <v>1482</v>
      </c>
    </row>
    <row r="80" spans="1:4">
      <c r="A80" s="10"/>
      <c r="B80" s="13"/>
      <c r="C80" s="17"/>
      <c r="D80">
        <v>688</v>
      </c>
    </row>
    <row r="81" spans="1:4">
      <c r="A81" s="10"/>
      <c r="B81" s="13"/>
      <c r="C81" s="17"/>
      <c r="D81">
        <v>601</v>
      </c>
    </row>
    <row r="82" spans="1:4">
      <c r="A82" s="10"/>
      <c r="B82" s="13"/>
      <c r="C82" s="17"/>
      <c r="D82">
        <v>672</v>
      </c>
    </row>
    <row r="83" spans="1:4">
      <c r="A83" s="10"/>
      <c r="B83" s="13"/>
      <c r="C83" s="17"/>
      <c r="D83">
        <v>1494</v>
      </c>
    </row>
    <row r="84" spans="1:4">
      <c r="A84" s="10"/>
      <c r="B84" s="13"/>
      <c r="C84" s="17"/>
      <c r="D84">
        <v>1531</v>
      </c>
    </row>
    <row r="85" spans="1:4">
      <c r="A85" s="10"/>
      <c r="B85" s="13"/>
      <c r="C85" s="17"/>
      <c r="D85">
        <v>1541</v>
      </c>
    </row>
    <row r="86" spans="1:4">
      <c r="A86" s="10"/>
      <c r="B86" s="13"/>
      <c r="C86" s="17"/>
      <c r="D86">
        <v>580</v>
      </c>
    </row>
    <row r="87" spans="1:4">
      <c r="A87" s="10"/>
      <c r="B87" s="13"/>
      <c r="C87" s="17"/>
      <c r="D87">
        <v>485</v>
      </c>
    </row>
    <row r="88" spans="1:4">
      <c r="A88" s="10"/>
      <c r="B88" s="13"/>
      <c r="C88" s="17"/>
      <c r="D88">
        <v>685</v>
      </c>
    </row>
    <row r="89" spans="1:4">
      <c r="A89" s="10"/>
      <c r="B89" s="13"/>
      <c r="C89" s="17"/>
      <c r="D89">
        <v>1540</v>
      </c>
    </row>
    <row r="90" spans="1:4">
      <c r="A90" s="10"/>
      <c r="B90" s="13"/>
      <c r="C90" s="17"/>
      <c r="D90">
        <v>482</v>
      </c>
    </row>
    <row r="91" spans="1:4">
      <c r="A91" s="10"/>
      <c r="B91" s="13"/>
      <c r="C91" s="17"/>
      <c r="D91">
        <v>538</v>
      </c>
    </row>
    <row r="92" spans="1:4">
      <c r="A92" s="10"/>
      <c r="B92" s="13"/>
      <c r="C92" s="17"/>
      <c r="D92">
        <v>716</v>
      </c>
    </row>
    <row r="93" spans="1:4">
      <c r="A93" s="10"/>
      <c r="B93" s="13"/>
      <c r="C93" s="17"/>
      <c r="D93">
        <v>334</v>
      </c>
    </row>
    <row r="94" spans="1:4">
      <c r="A94" s="10"/>
      <c r="B94" s="13"/>
      <c r="C94" s="17"/>
      <c r="D94">
        <v>570</v>
      </c>
    </row>
    <row r="95" spans="1:4">
      <c r="A95" s="10"/>
      <c r="B95" s="13"/>
      <c r="C95" s="17"/>
      <c r="D95">
        <v>758</v>
      </c>
    </row>
    <row r="96" spans="1:4">
      <c r="A96" s="10"/>
      <c r="B96" s="13"/>
      <c r="C96" s="17"/>
      <c r="D96">
        <v>556</v>
      </c>
    </row>
    <row r="97" spans="1:4">
      <c r="A97" s="10"/>
      <c r="B97" s="13"/>
      <c r="C97" s="17"/>
      <c r="D97">
        <v>1626</v>
      </c>
    </row>
    <row r="98" spans="1:4">
      <c r="A98" s="10"/>
      <c r="B98" s="13"/>
      <c r="C98" s="17"/>
      <c r="D98">
        <v>1530</v>
      </c>
    </row>
    <row r="99" spans="1:4">
      <c r="A99" s="10"/>
      <c r="B99" s="13"/>
      <c r="C99" s="17"/>
      <c r="D99">
        <v>1733</v>
      </c>
    </row>
    <row r="100" spans="1:4">
      <c r="A100" s="10"/>
      <c r="B100" s="13"/>
      <c r="C100" s="17"/>
      <c r="D100">
        <v>1488</v>
      </c>
    </row>
    <row r="101" spans="1:4">
      <c r="A101" s="10"/>
      <c r="B101" s="13"/>
      <c r="C101" s="17"/>
      <c r="D101">
        <v>1548</v>
      </c>
    </row>
    <row r="102" spans="1:4">
      <c r="A102" s="10"/>
      <c r="B102" s="13"/>
      <c r="C102" s="17"/>
      <c r="D102">
        <v>1627</v>
      </c>
    </row>
    <row r="103" spans="1:4">
      <c r="A103" s="10"/>
      <c r="B103" s="13"/>
      <c r="C103" s="17"/>
      <c r="D103">
        <v>1332</v>
      </c>
    </row>
    <row r="104" spans="1:4">
      <c r="A104" s="10"/>
      <c r="B104" s="13"/>
      <c r="C104" s="17"/>
      <c r="D104">
        <v>1502</v>
      </c>
    </row>
    <row r="105" spans="1:4">
      <c r="A105" s="10"/>
      <c r="B105" s="13"/>
      <c r="C105" s="17"/>
      <c r="D105">
        <v>1572</v>
      </c>
    </row>
    <row r="106" spans="1:4">
      <c r="A106" s="10"/>
      <c r="B106" s="13"/>
      <c r="C106" s="17"/>
      <c r="D106">
        <v>602</v>
      </c>
    </row>
    <row r="107" spans="1:4">
      <c r="A107" s="10"/>
      <c r="B107" s="13"/>
      <c r="C107" s="17"/>
      <c r="D107">
        <v>401</v>
      </c>
    </row>
    <row r="108" spans="1:4">
      <c r="A108" s="10"/>
      <c r="B108" s="13"/>
      <c r="C108" s="17"/>
      <c r="D108">
        <v>756</v>
      </c>
    </row>
    <row r="109" spans="1:4">
      <c r="A109" s="10"/>
      <c r="B109" s="18"/>
      <c r="C109" s="17"/>
      <c r="D109">
        <v>3530</v>
      </c>
    </row>
    <row r="110" spans="1:4">
      <c r="A110" s="10"/>
      <c r="B110" s="18"/>
      <c r="C110" s="17"/>
      <c r="D110">
        <v>1802</v>
      </c>
    </row>
    <row r="111" spans="1:4">
      <c r="A111" s="10"/>
      <c r="B111" s="18"/>
      <c r="C111" s="17"/>
      <c r="D111">
        <v>3822</v>
      </c>
    </row>
    <row r="112" spans="1:4">
      <c r="A112" s="10"/>
      <c r="B112" s="18"/>
      <c r="C112" s="17"/>
      <c r="D112">
        <v>3280</v>
      </c>
    </row>
    <row r="113" spans="1:4">
      <c r="A113" s="10"/>
      <c r="B113" s="18"/>
      <c r="C113" s="17"/>
      <c r="D113">
        <v>646</v>
      </c>
    </row>
    <row r="114" spans="1:4">
      <c r="A114" s="10"/>
      <c r="B114" s="18"/>
      <c r="C114" s="17"/>
      <c r="D114">
        <v>3112</v>
      </c>
    </row>
    <row r="115" spans="1:4">
      <c r="A115" s="10"/>
      <c r="B115" s="18"/>
      <c r="C115" s="17"/>
      <c r="D115">
        <v>2613</v>
      </c>
    </row>
    <row r="116" spans="1:4">
      <c r="A116" s="10"/>
      <c r="B116" s="18"/>
      <c r="C116" s="17"/>
      <c r="D116">
        <v>3157</v>
      </c>
    </row>
    <row r="117" spans="1:4">
      <c r="A117" s="10"/>
      <c r="B117" s="18"/>
      <c r="C117" s="17"/>
      <c r="D117">
        <v>3162</v>
      </c>
    </row>
    <row r="118" spans="1:4">
      <c r="A118" s="10"/>
      <c r="B118" s="18"/>
      <c r="C118" s="17"/>
      <c r="D118">
        <v>584</v>
      </c>
    </row>
    <row r="119" spans="1:4">
      <c r="A119" s="10"/>
      <c r="B119" s="18"/>
      <c r="C119" s="17"/>
      <c r="D119">
        <v>3099</v>
      </c>
    </row>
    <row r="120" spans="1:4">
      <c r="A120" s="10"/>
      <c r="B120" s="18"/>
      <c r="C120" s="17"/>
      <c r="D120">
        <v>2598</v>
      </c>
    </row>
    <row r="121" spans="1:4">
      <c r="A121" s="10"/>
      <c r="B121" s="18"/>
      <c r="C121" s="17"/>
      <c r="D121">
        <v>1190</v>
      </c>
    </row>
    <row r="122" spans="1:4">
      <c r="A122" s="10"/>
      <c r="B122" s="18"/>
      <c r="C122" s="17"/>
      <c r="D122">
        <v>3787</v>
      </c>
    </row>
    <row r="123" spans="1:4">
      <c r="A123" s="10"/>
      <c r="B123" s="18"/>
      <c r="C123" s="17"/>
      <c r="D123">
        <v>4070</v>
      </c>
    </row>
    <row r="124" spans="1:4">
      <c r="A124" s="10"/>
      <c r="B124" s="18"/>
      <c r="C124" s="17"/>
      <c r="D124">
        <v>3180</v>
      </c>
    </row>
    <row r="125" spans="1:4">
      <c r="A125" s="10"/>
      <c r="B125" s="18"/>
      <c r="C125" s="17"/>
      <c r="D125">
        <v>4210</v>
      </c>
    </row>
    <row r="126" spans="1:4">
      <c r="A126" s="10"/>
      <c r="B126" s="18"/>
      <c r="C126" s="17"/>
      <c r="D126">
        <v>2824</v>
      </c>
    </row>
    <row r="127" spans="1:4">
      <c r="A127" s="10"/>
      <c r="B127" s="18"/>
      <c r="C127" s="17"/>
      <c r="D127">
        <v>3144</v>
      </c>
    </row>
    <row r="128" spans="1:4">
      <c r="A128" s="10"/>
      <c r="B128" s="18"/>
      <c r="C128" s="17"/>
      <c r="D128">
        <v>4118</v>
      </c>
    </row>
    <row r="129" spans="1:4">
      <c r="A129" s="10"/>
      <c r="B129" s="18"/>
      <c r="C129" s="17"/>
      <c r="D129">
        <v>1634</v>
      </c>
    </row>
    <row r="130" spans="1:4">
      <c r="A130" s="10"/>
      <c r="B130" s="18"/>
      <c r="C130" s="17"/>
      <c r="D130">
        <v>3751</v>
      </c>
    </row>
    <row r="131" spans="1:4">
      <c r="A131" s="10"/>
      <c r="B131" s="18"/>
      <c r="C131" s="17"/>
      <c r="D131">
        <v>4142</v>
      </c>
    </row>
    <row r="132" spans="1:4">
      <c r="A132" s="10"/>
      <c r="B132" s="18"/>
      <c r="C132" s="17"/>
      <c r="D132">
        <v>3135</v>
      </c>
    </row>
    <row r="133" spans="1:4">
      <c r="A133" s="10"/>
      <c r="B133" s="18"/>
      <c r="C133" s="17"/>
      <c r="D133">
        <v>3103</v>
      </c>
    </row>
    <row r="134" spans="1:4">
      <c r="A134" s="10"/>
      <c r="B134" s="18"/>
      <c r="C134" s="17"/>
      <c r="D134">
        <v>4125</v>
      </c>
    </row>
    <row r="135" spans="1:4">
      <c r="A135" s="10"/>
      <c r="B135" s="18"/>
      <c r="C135" s="17"/>
      <c r="D135">
        <v>4073</v>
      </c>
    </row>
    <row r="136" spans="1:4">
      <c r="A136" s="10"/>
      <c r="B136" s="18"/>
      <c r="C136" s="17"/>
      <c r="D136">
        <v>3173</v>
      </c>
    </row>
    <row r="137" spans="1:4">
      <c r="A137" s="10"/>
      <c r="B137" s="18"/>
      <c r="C137" s="17"/>
      <c r="D137">
        <v>3771</v>
      </c>
    </row>
    <row r="138" spans="1:4">
      <c r="A138" s="10"/>
      <c r="B138" s="18"/>
      <c r="C138" s="17"/>
      <c r="D138">
        <v>3120</v>
      </c>
    </row>
    <row r="139" spans="1:4">
      <c r="A139" s="10"/>
      <c r="B139" s="18"/>
      <c r="C139" s="17"/>
      <c r="D139">
        <v>3193</v>
      </c>
    </row>
    <row r="140" spans="1:4">
      <c r="A140" s="10"/>
      <c r="B140" s="18"/>
      <c r="C140" s="17"/>
      <c r="D140">
        <v>4125</v>
      </c>
    </row>
    <row r="141" spans="1:4">
      <c r="A141" s="10"/>
      <c r="B141" s="18"/>
      <c r="C141" s="17"/>
      <c r="D141">
        <v>4047</v>
      </c>
    </row>
    <row r="142" spans="1:4">
      <c r="A142" s="10"/>
      <c r="B142" s="18"/>
      <c r="C142" s="17"/>
      <c r="D142">
        <v>3145</v>
      </c>
    </row>
    <row r="143" spans="1:4">
      <c r="A143" s="10"/>
      <c r="B143" s="18"/>
      <c r="C143" s="17"/>
      <c r="D143">
        <v>3796</v>
      </c>
    </row>
    <row r="144" spans="1:4">
      <c r="A144" s="10"/>
      <c r="B144" s="18"/>
      <c r="C144" s="17"/>
      <c r="D144">
        <v>3762</v>
      </c>
    </row>
    <row r="145" spans="1:4">
      <c r="A145" s="10"/>
      <c r="B145" s="18"/>
      <c r="C145" s="17"/>
      <c r="D145">
        <v>2796</v>
      </c>
    </row>
    <row r="146" spans="1:4">
      <c r="A146" s="10"/>
      <c r="B146" s="18"/>
      <c r="C146" s="17"/>
      <c r="D146">
        <v>3163</v>
      </c>
    </row>
    <row r="147" spans="1:4">
      <c r="A147" s="10"/>
      <c r="B147" s="18"/>
      <c r="C147" s="17"/>
      <c r="D147">
        <v>3194</v>
      </c>
    </row>
    <row r="148" spans="1:4">
      <c r="A148" s="10"/>
      <c r="B148" s="18"/>
      <c r="C148" s="17"/>
      <c r="D148">
        <v>503</v>
      </c>
    </row>
    <row r="149" spans="1:4">
      <c r="A149" s="10"/>
      <c r="B149" s="18"/>
      <c r="C149" s="17"/>
      <c r="D149">
        <v>4188</v>
      </c>
    </row>
    <row r="150" spans="1:4">
      <c r="A150" s="10"/>
      <c r="B150" s="18"/>
      <c r="C150" s="17"/>
      <c r="D150">
        <v>560</v>
      </c>
    </row>
    <row r="151" spans="1:4">
      <c r="A151" s="10"/>
      <c r="B151" s="18"/>
      <c r="C151" s="17"/>
      <c r="D151">
        <v>4049</v>
      </c>
    </row>
    <row r="152" spans="1:4">
      <c r="A152" s="10"/>
      <c r="B152" s="18"/>
      <c r="C152" s="17"/>
      <c r="D152">
        <v>4180</v>
      </c>
    </row>
    <row r="153" spans="1:4">
      <c r="A153" s="10"/>
      <c r="B153" s="18"/>
      <c r="C153" s="17"/>
      <c r="D153">
        <v>4168</v>
      </c>
    </row>
    <row r="154" spans="1:4">
      <c r="A154" s="10"/>
      <c r="B154" s="18"/>
      <c r="C154" s="17"/>
      <c r="D154">
        <v>4265</v>
      </c>
    </row>
    <row r="155" spans="1:4">
      <c r="A155" s="10"/>
      <c r="B155" s="18"/>
      <c r="C155" s="17"/>
      <c r="D155">
        <v>3117</v>
      </c>
    </row>
    <row r="156" spans="1:4">
      <c r="A156" s="10"/>
      <c r="B156" s="18"/>
      <c r="C156" s="17"/>
      <c r="D156">
        <v>4119</v>
      </c>
    </row>
    <row r="157" spans="1:4">
      <c r="A157" s="10"/>
      <c r="B157" s="18"/>
      <c r="C157" s="17"/>
      <c r="D157">
        <v>3181</v>
      </c>
    </row>
    <row r="158" spans="1:4">
      <c r="A158" s="10"/>
      <c r="B158" s="18"/>
      <c r="C158" s="17"/>
      <c r="D158">
        <v>3538</v>
      </c>
    </row>
    <row r="159" spans="1:4">
      <c r="A159" s="10"/>
      <c r="B159" s="18"/>
      <c r="C159" s="17"/>
      <c r="D159">
        <v>3114</v>
      </c>
    </row>
    <row r="160" spans="1:4">
      <c r="A160" s="10"/>
      <c r="B160" s="18"/>
      <c r="C160" s="17"/>
      <c r="D160">
        <v>3824</v>
      </c>
    </row>
    <row r="161" spans="1:4">
      <c r="A161" s="10"/>
      <c r="B161" s="18"/>
      <c r="C161" s="17"/>
      <c r="D161">
        <v>436</v>
      </c>
    </row>
    <row r="162" spans="1:4">
      <c r="A162" s="10"/>
      <c r="B162" s="18"/>
      <c r="C162" s="17"/>
      <c r="D162">
        <v>3183</v>
      </c>
    </row>
    <row r="163" spans="1:4">
      <c r="A163" s="10"/>
      <c r="B163" s="18"/>
      <c r="C163" s="17"/>
      <c r="D163">
        <v>4154</v>
      </c>
    </row>
    <row r="164" spans="1:4">
      <c r="A164" s="10"/>
      <c r="B164" s="18"/>
      <c r="C164" s="17"/>
      <c r="D164">
        <v>1206</v>
      </c>
    </row>
    <row r="165" spans="1:4">
      <c r="A165" s="10"/>
      <c r="B165" s="18"/>
      <c r="C165" s="17"/>
      <c r="D165">
        <v>1185</v>
      </c>
    </row>
    <row r="166" spans="1:4">
      <c r="A166" s="10"/>
      <c r="B166" s="18"/>
      <c r="C166" s="17"/>
      <c r="D166">
        <v>3277</v>
      </c>
    </row>
    <row r="167" spans="1:4">
      <c r="A167" s="10"/>
      <c r="B167" s="18"/>
      <c r="C167" s="17"/>
      <c r="D167">
        <v>4074</v>
      </c>
    </row>
    <row r="168" spans="1:4">
      <c r="A168" s="10"/>
      <c r="B168" s="18"/>
      <c r="C168" s="17"/>
      <c r="D168">
        <v>3523</v>
      </c>
    </row>
    <row r="169" spans="1:4">
      <c r="A169" s="10"/>
      <c r="B169" s="18"/>
      <c r="C169" s="17"/>
      <c r="D169">
        <v>3133</v>
      </c>
    </row>
    <row r="170" spans="1:4">
      <c r="A170" s="10"/>
      <c r="B170" s="18"/>
      <c r="C170" s="17"/>
      <c r="D170">
        <v>3479</v>
      </c>
    </row>
    <row r="171" spans="1:4">
      <c r="A171" s="10"/>
      <c r="B171" s="18"/>
      <c r="C171" s="17"/>
      <c r="D171">
        <v>4172</v>
      </c>
    </row>
    <row r="172" spans="1:4">
      <c r="A172" s="10"/>
      <c r="B172" s="18"/>
      <c r="C172" s="17"/>
      <c r="D172">
        <v>3512</v>
      </c>
    </row>
    <row r="173" spans="1:4">
      <c r="A173" s="10"/>
      <c r="B173" s="18"/>
      <c r="C173" s="17"/>
      <c r="D173">
        <v>3509</v>
      </c>
    </row>
    <row r="174" spans="1:4">
      <c r="A174" s="10"/>
      <c r="B174" s="18"/>
      <c r="C174" s="17"/>
      <c r="D174">
        <v>3561</v>
      </c>
    </row>
    <row r="175" spans="1:4">
      <c r="A175" s="10"/>
      <c r="B175" s="18"/>
      <c r="C175" s="17"/>
      <c r="D175">
        <v>3539</v>
      </c>
    </row>
    <row r="176" spans="1:4">
      <c r="A176" s="10"/>
      <c r="B176" s="18"/>
      <c r="C176" s="17"/>
      <c r="D176">
        <v>3255</v>
      </c>
    </row>
    <row r="177" spans="1:4">
      <c r="A177" s="10"/>
      <c r="B177" s="18"/>
      <c r="C177" s="17"/>
      <c r="D177">
        <v>3878</v>
      </c>
    </row>
    <row r="178" spans="1:4">
      <c r="A178" s="10"/>
      <c r="B178" s="18"/>
      <c r="C178" s="17"/>
      <c r="D178">
        <v>3200</v>
      </c>
    </row>
    <row r="179" spans="1:4">
      <c r="A179" s="10"/>
      <c r="B179" s="18"/>
      <c r="C179" s="17"/>
      <c r="D179">
        <v>1339</v>
      </c>
    </row>
    <row r="180" spans="1:4">
      <c r="A180" s="10"/>
      <c r="B180" s="18"/>
      <c r="C180" s="17"/>
      <c r="D180">
        <v>3772</v>
      </c>
    </row>
    <row r="181" spans="1:4">
      <c r="A181" s="10"/>
      <c r="B181" s="18"/>
      <c r="C181" s="17"/>
      <c r="D181">
        <v>3760</v>
      </c>
    </row>
    <row r="182" spans="1:4">
      <c r="A182" s="10"/>
      <c r="B182" s="18"/>
      <c r="C182" s="17"/>
      <c r="D182">
        <v>3126</v>
      </c>
    </row>
    <row r="183" spans="1:4">
      <c r="A183" s="10"/>
      <c r="B183" s="18"/>
      <c r="C183" s="17"/>
      <c r="D183">
        <v>3464</v>
      </c>
    </row>
    <row r="184" spans="1:4">
      <c r="A184" s="10"/>
      <c r="B184" s="18"/>
      <c r="C184" s="17"/>
      <c r="D184">
        <v>3238</v>
      </c>
    </row>
    <row r="185" spans="1:4">
      <c r="A185" s="10"/>
      <c r="B185" s="18"/>
      <c r="C185" s="17"/>
      <c r="D185">
        <v>3239</v>
      </c>
    </row>
    <row r="186" spans="1:4">
      <c r="A186" s="10"/>
      <c r="B186" s="18"/>
      <c r="C186" s="17"/>
      <c r="D186">
        <v>3460</v>
      </c>
    </row>
    <row r="187" spans="1:4">
      <c r="A187" s="10"/>
      <c r="B187" s="18"/>
      <c r="C187" s="17"/>
      <c r="D187">
        <v>3199</v>
      </c>
    </row>
    <row r="188" spans="1:4">
      <c r="A188" s="10"/>
      <c r="B188" s="18"/>
      <c r="C188" s="17"/>
      <c r="D188">
        <v>3765</v>
      </c>
    </row>
    <row r="189" spans="1:4">
      <c r="A189" s="10"/>
      <c r="B189" s="18"/>
      <c r="C189" s="17"/>
      <c r="D189">
        <v>3240</v>
      </c>
    </row>
    <row r="190" spans="1:4">
      <c r="A190" s="10"/>
      <c r="B190" s="18"/>
      <c r="C190" s="17"/>
      <c r="D190">
        <v>3209</v>
      </c>
    </row>
    <row r="191" spans="1:4">
      <c r="A191" s="10"/>
      <c r="B191" s="18"/>
      <c r="C191" s="17"/>
      <c r="D191">
        <v>3484</v>
      </c>
    </row>
    <row r="192" spans="1:4">
      <c r="A192" s="10"/>
      <c r="B192" s="18"/>
      <c r="C192" s="17"/>
      <c r="D192">
        <v>3835</v>
      </c>
    </row>
    <row r="193" spans="1:4">
      <c r="A193" s="10"/>
      <c r="B193" s="18"/>
      <c r="C193" s="17"/>
      <c r="D193">
        <v>3514</v>
      </c>
    </row>
    <row r="194" spans="1:4">
      <c r="A194" s="10"/>
      <c r="B194" s="18"/>
      <c r="C194" s="17"/>
      <c r="D194">
        <v>3555</v>
      </c>
    </row>
    <row r="195" spans="1:4">
      <c r="A195" s="10"/>
      <c r="B195" s="18"/>
      <c r="C195" s="17"/>
      <c r="D195">
        <v>3271</v>
      </c>
    </row>
    <row r="196" spans="1:4">
      <c r="A196" s="10"/>
      <c r="B196" s="18"/>
      <c r="C196" s="17"/>
      <c r="D196">
        <v>3198</v>
      </c>
    </row>
    <row r="197" spans="1:4">
      <c r="A197" s="10"/>
      <c r="B197" s="18"/>
      <c r="C197" s="17"/>
      <c r="D197">
        <v>3153</v>
      </c>
    </row>
    <row r="198" spans="1:4">
      <c r="A198" s="10"/>
      <c r="B198" s="18"/>
      <c r="C198" s="17"/>
      <c r="D198">
        <v>3214</v>
      </c>
    </row>
    <row r="199" spans="1:4">
      <c r="A199" s="10"/>
      <c r="B199" s="18"/>
      <c r="C199" s="17"/>
      <c r="D199">
        <v>3223</v>
      </c>
    </row>
    <row r="200" spans="1:4">
      <c r="A200" s="10"/>
      <c r="B200" s="18"/>
      <c r="C200" s="17"/>
      <c r="D200">
        <v>3475</v>
      </c>
    </row>
    <row r="201" spans="1:4">
      <c r="A201" s="10"/>
      <c r="B201" s="18"/>
      <c r="C201" s="17"/>
      <c r="D201">
        <v>3139</v>
      </c>
    </row>
    <row r="202" spans="1:4">
      <c r="A202" s="10"/>
      <c r="B202" s="18"/>
      <c r="C202" s="17"/>
      <c r="D202">
        <v>3159</v>
      </c>
    </row>
    <row r="203" spans="1:4">
      <c r="A203" s="10"/>
      <c r="B203" s="18"/>
      <c r="C203" s="17"/>
      <c r="D203">
        <v>4170</v>
      </c>
    </row>
    <row r="204" spans="1:4">
      <c r="A204" s="10"/>
      <c r="B204" s="18"/>
      <c r="C204" s="17"/>
      <c r="D204">
        <v>3838</v>
      </c>
    </row>
    <row r="205" spans="1:4">
      <c r="A205" s="10"/>
      <c r="B205" s="18"/>
      <c r="C205" s="17"/>
      <c r="D205">
        <v>4242</v>
      </c>
    </row>
    <row r="206" spans="1:4">
      <c r="A206" s="10"/>
      <c r="B206" s="18"/>
      <c r="C206" s="17"/>
      <c r="D206">
        <v>4176</v>
      </c>
    </row>
    <row r="207" spans="1:4">
      <c r="A207" s="10"/>
      <c r="B207" s="18"/>
      <c r="C207" s="17"/>
      <c r="D207">
        <v>4175</v>
      </c>
    </row>
    <row r="208" spans="1:4">
      <c r="A208" s="10"/>
      <c r="B208" s="18"/>
      <c r="C208" s="17"/>
      <c r="D208">
        <v>2990</v>
      </c>
    </row>
    <row r="209" spans="1:4">
      <c r="A209" s="10"/>
      <c r="B209" s="18"/>
      <c r="C209" s="17"/>
      <c r="D209">
        <v>3027</v>
      </c>
    </row>
    <row r="210" spans="1:4">
      <c r="A210" s="10"/>
      <c r="B210" s="18"/>
      <c r="C210" s="17"/>
      <c r="D210">
        <v>4259</v>
      </c>
    </row>
    <row r="211" spans="1:4">
      <c r="A211" s="10"/>
      <c r="B211" s="18"/>
      <c r="C211" s="17"/>
      <c r="D211">
        <v>3909</v>
      </c>
    </row>
    <row r="212" spans="1:4">
      <c r="A212" s="10"/>
      <c r="B212" s="18"/>
      <c r="C212" s="17"/>
      <c r="D212">
        <v>2820</v>
      </c>
    </row>
    <row r="213" spans="1:4">
      <c r="A213" s="10"/>
      <c r="B213" s="18"/>
      <c r="C213" s="17"/>
      <c r="D213">
        <v>3125</v>
      </c>
    </row>
    <row r="214" spans="1:4">
      <c r="A214" s="10"/>
      <c r="B214" s="18"/>
      <c r="C214" s="17"/>
      <c r="D214">
        <v>4187</v>
      </c>
    </row>
    <row r="215" spans="1:4">
      <c r="A215" s="10"/>
      <c r="B215" s="18"/>
      <c r="C215" s="17"/>
      <c r="D215">
        <v>4060</v>
      </c>
    </row>
    <row r="216" spans="1:4">
      <c r="A216" s="10"/>
      <c r="B216" s="18"/>
      <c r="C216" s="17"/>
      <c r="D216">
        <v>3129</v>
      </c>
    </row>
    <row r="217" spans="1:4">
      <c r="A217" s="10"/>
      <c r="B217" s="18"/>
      <c r="C217" s="17"/>
      <c r="D217">
        <v>3154</v>
      </c>
    </row>
    <row r="218" spans="1:4">
      <c r="A218" s="10"/>
      <c r="B218" s="18"/>
      <c r="C218" s="17"/>
      <c r="D218">
        <v>3764</v>
      </c>
    </row>
    <row r="219" spans="1:4">
      <c r="A219" s="10"/>
      <c r="B219" s="18"/>
      <c r="C219" s="17"/>
      <c r="D219">
        <v>4031</v>
      </c>
    </row>
    <row r="220" spans="1:4">
      <c r="A220" s="10"/>
      <c r="B220" s="18"/>
      <c r="C220" s="17"/>
      <c r="D220">
        <v>4084</v>
      </c>
    </row>
    <row r="221" spans="1:4">
      <c r="A221" s="10"/>
      <c r="B221" s="18"/>
      <c r="C221" s="17"/>
      <c r="D221">
        <v>4237</v>
      </c>
    </row>
    <row r="222" spans="1:4">
      <c r="A222" s="10"/>
      <c r="B222" s="18"/>
      <c r="C222" s="17"/>
      <c r="D222">
        <v>4264</v>
      </c>
    </row>
    <row r="223" spans="1:4">
      <c r="A223" s="10"/>
      <c r="B223" s="18"/>
      <c r="C223" s="17"/>
      <c r="D223">
        <v>4235</v>
      </c>
    </row>
    <row r="224" spans="1:4">
      <c r="A224" s="10"/>
      <c r="B224" s="18"/>
      <c r="C224" s="17"/>
      <c r="D224">
        <v>2729</v>
      </c>
    </row>
    <row r="225" spans="1:4">
      <c r="A225" s="10"/>
      <c r="B225" s="18"/>
      <c r="C225" s="17"/>
      <c r="D225">
        <v>3841</v>
      </c>
    </row>
    <row r="226" spans="1:4">
      <c r="A226" s="10"/>
      <c r="B226" s="18"/>
      <c r="C226" s="17"/>
      <c r="D226">
        <v>4199</v>
      </c>
    </row>
    <row r="227" spans="1:4">
      <c r="A227" s="10"/>
      <c r="B227" s="18"/>
      <c r="C227" s="17"/>
      <c r="D227">
        <v>3172</v>
      </c>
    </row>
    <row r="228" spans="1:4">
      <c r="A228" s="10"/>
      <c r="B228" s="18"/>
      <c r="C228" s="17"/>
      <c r="D228">
        <v>3257</v>
      </c>
    </row>
    <row r="229" spans="1:4">
      <c r="A229" s="10"/>
      <c r="B229" s="18"/>
      <c r="C229" s="17"/>
      <c r="D229">
        <v>4118</v>
      </c>
    </row>
    <row r="230" spans="1:4">
      <c r="A230" s="10"/>
      <c r="B230" s="18"/>
      <c r="C230" s="17"/>
      <c r="D230">
        <v>4139</v>
      </c>
    </row>
    <row r="231" spans="1:4">
      <c r="A231" s="10"/>
      <c r="B231" s="18"/>
      <c r="C231" s="17"/>
      <c r="D231">
        <v>4055</v>
      </c>
    </row>
    <row r="232" spans="1:4">
      <c r="A232" s="10"/>
      <c r="B232" s="18"/>
      <c r="C232" s="17"/>
      <c r="D232">
        <v>4044</v>
      </c>
    </row>
    <row r="233" spans="1:4">
      <c r="A233" s="10"/>
      <c r="B233" s="18"/>
      <c r="C233" s="17"/>
      <c r="D233">
        <v>4019</v>
      </c>
    </row>
    <row r="234" spans="1:4">
      <c r="A234" s="10"/>
      <c r="B234" s="18"/>
      <c r="C234" s="17"/>
      <c r="D234">
        <v>4095</v>
      </c>
    </row>
    <row r="235" spans="1:4">
      <c r="A235" s="10"/>
      <c r="B235" s="18"/>
      <c r="C235" s="17"/>
      <c r="D235">
        <v>4115</v>
      </c>
    </row>
    <row r="236" spans="1:4">
      <c r="A236" s="10"/>
      <c r="B236" s="18"/>
      <c r="C236" s="17"/>
      <c r="D236">
        <v>1598</v>
      </c>
    </row>
    <row r="237" spans="1:4">
      <c r="A237" s="10"/>
      <c r="B237" s="18"/>
      <c r="C237" s="17"/>
      <c r="D237">
        <v>1009</v>
      </c>
    </row>
    <row r="238" spans="1:4">
      <c r="A238" s="10"/>
      <c r="B238" s="18"/>
      <c r="C238" s="17"/>
      <c r="D238">
        <v>4036</v>
      </c>
    </row>
    <row r="239" spans="1:4">
      <c r="A239" s="10"/>
      <c r="B239" s="18"/>
      <c r="C239" s="17"/>
      <c r="D239">
        <v>4028</v>
      </c>
    </row>
    <row r="240" spans="1:4">
      <c r="A240" s="10"/>
      <c r="B240" s="18"/>
      <c r="C240" s="17"/>
      <c r="D240">
        <v>3096</v>
      </c>
    </row>
    <row r="241" spans="1:4">
      <c r="A241" s="10"/>
      <c r="B241" s="18"/>
      <c r="C241" s="17"/>
      <c r="D241">
        <v>4030</v>
      </c>
    </row>
    <row r="242" spans="1:4">
      <c r="A242" s="10"/>
      <c r="B242" s="18"/>
      <c r="C242" s="17"/>
      <c r="D242">
        <v>2361</v>
      </c>
    </row>
    <row r="243" spans="1:4">
      <c r="A243" s="10"/>
      <c r="B243" s="18"/>
      <c r="C243" s="17"/>
      <c r="D243">
        <v>4137</v>
      </c>
    </row>
    <row r="244" spans="1:4">
      <c r="A244" s="10"/>
      <c r="B244" s="18"/>
      <c r="C244" s="17"/>
      <c r="D244">
        <v>4185</v>
      </c>
    </row>
    <row r="245" spans="1:4">
      <c r="A245" s="10"/>
      <c r="B245" s="18"/>
      <c r="C245" s="17"/>
      <c r="D245">
        <v>4061</v>
      </c>
    </row>
    <row r="246" spans="1:4">
      <c r="A246" s="10"/>
      <c r="B246" s="18"/>
      <c r="C246" s="17"/>
      <c r="D246">
        <v>4165</v>
      </c>
    </row>
    <row r="247" spans="1:4">
      <c r="A247" s="10"/>
      <c r="B247" s="18"/>
      <c r="C247" s="17"/>
      <c r="D247">
        <v>4050</v>
      </c>
    </row>
    <row r="248" spans="1:4">
      <c r="A248" s="10"/>
      <c r="B248" s="18"/>
      <c r="C248" s="17"/>
      <c r="D248">
        <v>4151</v>
      </c>
    </row>
    <row r="249" spans="1:4">
      <c r="A249" s="10"/>
      <c r="B249" s="18"/>
      <c r="C249" s="17"/>
      <c r="D249">
        <v>3294</v>
      </c>
    </row>
    <row r="250" spans="1:4">
      <c r="A250" s="10"/>
      <c r="B250" s="18"/>
      <c r="C250" s="17"/>
      <c r="D250">
        <v>4008</v>
      </c>
    </row>
    <row r="251" spans="1:4">
      <c r="A251" s="10"/>
      <c r="B251" s="18"/>
      <c r="C251" s="17"/>
      <c r="D251">
        <v>3492</v>
      </c>
    </row>
    <row r="252" spans="1:4">
      <c r="A252" s="10"/>
      <c r="B252" s="18"/>
      <c r="C252" s="17"/>
      <c r="D252">
        <v>3496</v>
      </c>
    </row>
    <row r="253" spans="1:4">
      <c r="A253" s="10"/>
      <c r="B253" s="18"/>
      <c r="C253" s="17"/>
      <c r="D253">
        <v>4097</v>
      </c>
    </row>
    <row r="254" spans="1:4">
      <c r="A254" s="10"/>
      <c r="B254" s="18"/>
      <c r="C254" s="17"/>
      <c r="D254">
        <v>4246</v>
      </c>
    </row>
    <row r="255" spans="1:4">
      <c r="A255" s="10"/>
      <c r="B255" s="18"/>
      <c r="C255" s="17"/>
      <c r="D255">
        <v>4162</v>
      </c>
    </row>
    <row r="256" spans="1:4">
      <c r="A256" s="10"/>
      <c r="B256" s="18"/>
      <c r="C256" s="17"/>
      <c r="D256">
        <v>3818</v>
      </c>
    </row>
    <row r="257" spans="1:4">
      <c r="A257" s="10"/>
      <c r="B257" s="18"/>
      <c r="C257" s="17"/>
      <c r="D257">
        <v>3177</v>
      </c>
    </row>
    <row r="258" spans="1:4">
      <c r="A258" s="10"/>
      <c r="B258" s="18"/>
      <c r="C258" s="17"/>
      <c r="D258">
        <v>3147</v>
      </c>
    </row>
    <row r="259" spans="1:4">
      <c r="A259" s="10"/>
      <c r="B259" s="18"/>
      <c r="C259" s="17"/>
      <c r="D259">
        <v>3176</v>
      </c>
    </row>
    <row r="260" spans="1:4">
      <c r="A260" s="10"/>
      <c r="B260" s="18"/>
      <c r="C260" s="17"/>
      <c r="D260">
        <v>1330</v>
      </c>
    </row>
    <row r="261" spans="1:4">
      <c r="A261" s="10"/>
      <c r="B261" s="18"/>
      <c r="C261" s="17"/>
      <c r="D261">
        <v>3235</v>
      </c>
    </row>
    <row r="262" spans="1:4">
      <c r="A262" s="10"/>
      <c r="B262" s="18"/>
      <c r="C262" s="17"/>
      <c r="D262">
        <v>3281</v>
      </c>
    </row>
    <row r="263" spans="1:4">
      <c r="A263" s="10"/>
      <c r="B263" s="18"/>
      <c r="C263" s="17"/>
      <c r="D263">
        <v>3486</v>
      </c>
    </row>
    <row r="264" spans="1:4">
      <c r="A264" s="10"/>
      <c r="B264" s="18"/>
      <c r="C264" s="17"/>
      <c r="D264">
        <v>3104</v>
      </c>
    </row>
    <row r="265" spans="1:4">
      <c r="A265" s="10"/>
      <c r="B265" s="18"/>
      <c r="C265" s="17"/>
      <c r="D265">
        <v>3761</v>
      </c>
    </row>
    <row r="266" spans="1:4">
      <c r="A266" s="10"/>
      <c r="B266" s="18"/>
      <c r="C266" s="17"/>
      <c r="D266">
        <v>3488</v>
      </c>
    </row>
    <row r="267" spans="1:4">
      <c r="A267" s="10"/>
      <c r="B267" s="18"/>
      <c r="C267" s="17"/>
      <c r="D267">
        <v>3503</v>
      </c>
    </row>
    <row r="268" spans="1:4">
      <c r="A268" s="10"/>
      <c r="B268" s="18"/>
      <c r="C268" s="17"/>
      <c r="D268">
        <v>3763</v>
      </c>
    </row>
    <row r="269" spans="1:4">
      <c r="A269" s="10"/>
      <c r="B269" s="18"/>
      <c r="C269" s="17"/>
      <c r="D269">
        <v>3458</v>
      </c>
    </row>
    <row r="270" spans="1:4">
      <c r="A270" s="10"/>
      <c r="B270" s="18"/>
      <c r="C270" s="17"/>
      <c r="D270">
        <v>3794</v>
      </c>
    </row>
    <row r="271" spans="1:4">
      <c r="A271" s="10"/>
      <c r="B271" s="18"/>
      <c r="C271" s="17"/>
      <c r="D271">
        <v>3275</v>
      </c>
    </row>
    <row r="272" spans="1:4">
      <c r="A272" s="10"/>
      <c r="B272" s="18"/>
      <c r="C272" s="17"/>
      <c r="D272">
        <v>3522</v>
      </c>
    </row>
    <row r="273" spans="1:4">
      <c r="A273" s="10"/>
      <c r="B273" s="18"/>
      <c r="C273" s="17"/>
      <c r="D273">
        <v>3291</v>
      </c>
    </row>
    <row r="274" spans="1:4">
      <c r="A274" s="10"/>
      <c r="B274" s="18"/>
      <c r="C274" s="17"/>
      <c r="D274">
        <v>3504</v>
      </c>
    </row>
    <row r="275" spans="1:4">
      <c r="A275" s="10"/>
      <c r="B275" s="18"/>
      <c r="C275" s="17"/>
      <c r="D275">
        <v>3485</v>
      </c>
    </row>
    <row r="276" spans="1:4">
      <c r="A276" s="10"/>
      <c r="B276" s="18"/>
      <c r="C276" s="17"/>
      <c r="D276">
        <v>3541</v>
      </c>
    </row>
    <row r="277" spans="1:4">
      <c r="A277" s="10"/>
      <c r="B277" s="18"/>
      <c r="C277" s="17"/>
      <c r="D277">
        <v>3516</v>
      </c>
    </row>
    <row r="278" spans="1:4">
      <c r="A278" s="10"/>
      <c r="B278" s="18"/>
      <c r="C278" s="17"/>
      <c r="D278">
        <v>3517</v>
      </c>
    </row>
    <row r="279" spans="1:4">
      <c r="A279" s="10"/>
      <c r="B279" s="18"/>
      <c r="C279" s="17"/>
      <c r="D279">
        <v>825</v>
      </c>
    </row>
    <row r="280" spans="1:4">
      <c r="A280" s="10"/>
      <c r="B280" s="18"/>
      <c r="C280" s="17"/>
      <c r="D280">
        <v>3248</v>
      </c>
    </row>
    <row r="281" spans="1:4">
      <c r="A281" s="10"/>
      <c r="B281" s="18"/>
      <c r="C281" s="17"/>
      <c r="D281">
        <v>3510</v>
      </c>
    </row>
    <row r="282" spans="1:4">
      <c r="A282" s="10"/>
      <c r="B282" s="18"/>
      <c r="C282" s="17"/>
      <c r="D282">
        <v>3113</v>
      </c>
    </row>
    <row r="283" spans="1:4">
      <c r="A283" s="10"/>
      <c r="B283" s="18"/>
      <c r="C283" s="17"/>
      <c r="D283">
        <v>3202</v>
      </c>
    </row>
    <row r="284" spans="1:4">
      <c r="A284" s="10"/>
      <c r="B284" s="18"/>
      <c r="C284" s="17"/>
      <c r="D284">
        <v>3242</v>
      </c>
    </row>
    <row r="285" spans="1:4">
      <c r="A285" s="10"/>
      <c r="B285" s="18"/>
      <c r="C285" s="17"/>
      <c r="D285">
        <v>3752</v>
      </c>
    </row>
    <row r="286" spans="1:4">
      <c r="A286" s="10"/>
      <c r="B286" s="18"/>
      <c r="C286" s="17"/>
      <c r="D286">
        <v>3506</v>
      </c>
    </row>
    <row r="287" spans="1:4">
      <c r="A287" s="10"/>
      <c r="B287" s="18"/>
      <c r="C287" s="17"/>
      <c r="D287">
        <v>3046</v>
      </c>
    </row>
    <row r="288" spans="1:4">
      <c r="A288" s="10"/>
      <c r="B288" s="18"/>
      <c r="C288" s="17"/>
      <c r="D288">
        <v>3298</v>
      </c>
    </row>
    <row r="289" spans="1:4">
      <c r="A289" s="10"/>
      <c r="B289" s="18"/>
      <c r="C289" s="17"/>
      <c r="D289">
        <v>3256</v>
      </c>
    </row>
    <row r="290" spans="1:4">
      <c r="A290" s="10"/>
      <c r="B290" s="18"/>
      <c r="C290" s="17"/>
      <c r="D290">
        <v>4251</v>
      </c>
    </row>
    <row r="291" spans="1:4">
      <c r="A291" s="10"/>
      <c r="B291" s="18"/>
      <c r="C291" s="17"/>
      <c r="D291">
        <v>3233</v>
      </c>
    </row>
    <row r="292" spans="1:4">
      <c r="A292" s="10"/>
      <c r="B292" s="18"/>
      <c r="C292" s="17"/>
      <c r="D292">
        <v>3122</v>
      </c>
    </row>
    <row r="293" spans="1:4">
      <c r="A293" s="10"/>
      <c r="B293" s="18"/>
      <c r="C293" s="17"/>
      <c r="D293">
        <v>4132</v>
      </c>
    </row>
    <row r="294" spans="1:4">
      <c r="A294" s="10"/>
      <c r="B294" s="18"/>
      <c r="C294" s="17"/>
      <c r="D294">
        <v>3520</v>
      </c>
    </row>
    <row r="295" spans="1:4">
      <c r="A295" s="10"/>
      <c r="B295" s="18"/>
      <c r="C295" s="17"/>
      <c r="D295">
        <v>3806</v>
      </c>
    </row>
    <row r="296" spans="1:4">
      <c r="A296" s="10"/>
      <c r="B296" s="18"/>
      <c r="C296" s="17"/>
      <c r="D296">
        <v>4058</v>
      </c>
    </row>
    <row r="297" spans="1:4">
      <c r="A297" s="10"/>
      <c r="B297" s="18"/>
      <c r="C297" s="17"/>
      <c r="D297">
        <v>3782</v>
      </c>
    </row>
    <row r="298" spans="1:4">
      <c r="A298" s="10"/>
      <c r="B298" s="18"/>
      <c r="C298" s="17"/>
      <c r="D298">
        <v>4052</v>
      </c>
    </row>
    <row r="299" spans="1:4">
      <c r="A299" s="10"/>
      <c r="B299" s="18"/>
      <c r="C299" s="17"/>
      <c r="D299">
        <v>4015</v>
      </c>
    </row>
    <row r="300" spans="1:4">
      <c r="A300" s="10"/>
      <c r="B300" s="18"/>
      <c r="C300" s="17"/>
      <c r="D300">
        <v>1036</v>
      </c>
    </row>
    <row r="301" spans="1:4">
      <c r="A301" s="10"/>
      <c r="B301" s="18"/>
      <c r="C301" s="17"/>
      <c r="D301">
        <v>2093</v>
      </c>
    </row>
    <row r="302" spans="1:4">
      <c r="A302" s="10"/>
      <c r="B302" s="18"/>
      <c r="C302" s="17"/>
      <c r="D302">
        <v>4013</v>
      </c>
    </row>
    <row r="303" spans="1:4">
      <c r="A303" s="10"/>
      <c r="B303" s="18"/>
      <c r="C303" s="17"/>
      <c r="D303">
        <v>4099</v>
      </c>
    </row>
    <row r="304" spans="1:4">
      <c r="A304" s="10"/>
      <c r="B304" s="18"/>
      <c r="C304" s="17"/>
      <c r="D304">
        <v>4042</v>
      </c>
    </row>
    <row r="305" spans="1:4">
      <c r="A305" s="10"/>
      <c r="B305" s="18"/>
      <c r="C305" s="17"/>
      <c r="D305">
        <v>4037</v>
      </c>
    </row>
    <row r="306" spans="1:4">
      <c r="A306" s="10"/>
      <c r="B306" s="18"/>
      <c r="C306" s="17"/>
      <c r="D306">
        <v>4048</v>
      </c>
    </row>
    <row r="307" spans="1:4">
      <c r="A307" s="10"/>
      <c r="B307" s="18"/>
      <c r="C307" s="17"/>
      <c r="D307">
        <v>4094</v>
      </c>
    </row>
    <row r="308" spans="1:4">
      <c r="A308" s="10"/>
      <c r="B308" s="18"/>
      <c r="C308" s="17"/>
      <c r="D308">
        <v>4090</v>
      </c>
    </row>
    <row r="309" spans="1:4">
      <c r="A309" s="10"/>
      <c r="B309" s="18"/>
      <c r="C309" s="17"/>
      <c r="D309">
        <v>4081</v>
      </c>
    </row>
    <row r="310" spans="1:4">
      <c r="A310" s="10"/>
      <c r="B310" s="18"/>
      <c r="C310" s="17"/>
      <c r="D310">
        <v>4157</v>
      </c>
    </row>
    <row r="311" spans="1:4">
      <c r="A311" s="10"/>
      <c r="B311" s="18"/>
      <c r="C311" s="17"/>
      <c r="D311">
        <v>4091</v>
      </c>
    </row>
    <row r="312" spans="1:4">
      <c r="A312" s="10"/>
      <c r="B312" s="18"/>
      <c r="C312" s="17"/>
      <c r="D312">
        <v>4014</v>
      </c>
    </row>
    <row r="313" spans="1:4">
      <c r="A313" s="10"/>
      <c r="B313" s="18"/>
      <c r="C313" s="17"/>
      <c r="D313">
        <v>4034</v>
      </c>
    </row>
    <row r="314" spans="1:4">
      <c r="A314" s="10"/>
      <c r="B314" s="18"/>
      <c r="C314" s="17"/>
      <c r="D314">
        <v>1037</v>
      </c>
    </row>
    <row r="315" spans="1:4">
      <c r="A315" s="10"/>
      <c r="B315" s="18"/>
      <c r="C315" s="17"/>
      <c r="D315">
        <v>4020</v>
      </c>
    </row>
    <row r="316" spans="1:4">
      <c r="A316" s="10"/>
      <c r="B316" s="18"/>
      <c r="C316" s="17"/>
      <c r="D316">
        <v>4086</v>
      </c>
    </row>
    <row r="317" spans="1:4">
      <c r="A317" s="10"/>
      <c r="B317" s="18"/>
      <c r="C317" s="17"/>
      <c r="D317">
        <v>3754</v>
      </c>
    </row>
    <row r="318" spans="1:4">
      <c r="A318" s="10"/>
      <c r="B318" s="18"/>
      <c r="C318" s="17"/>
      <c r="D318">
        <v>3784</v>
      </c>
    </row>
    <row r="319" spans="1:4">
      <c r="A319" s="10"/>
      <c r="B319" s="18"/>
      <c r="C319" s="17"/>
      <c r="D319">
        <v>3127</v>
      </c>
    </row>
    <row r="320" spans="1:4">
      <c r="A320" s="10"/>
      <c r="B320" s="18"/>
      <c r="C320" s="17"/>
      <c r="D320">
        <v>3152</v>
      </c>
    </row>
    <row r="321" spans="1:4">
      <c r="A321" s="10"/>
      <c r="B321" s="18"/>
      <c r="C321" s="17"/>
      <c r="D321">
        <v>3016</v>
      </c>
    </row>
    <row r="322" spans="1:4">
      <c r="A322" s="10"/>
      <c r="B322" s="18"/>
      <c r="C322" s="17"/>
      <c r="D322">
        <v>4039</v>
      </c>
    </row>
    <row r="323" spans="1:4">
      <c r="A323" s="10"/>
      <c r="B323" s="18"/>
      <c r="C323" s="17"/>
      <c r="D323">
        <v>4167</v>
      </c>
    </row>
    <row r="324" spans="1:4">
      <c r="A324" s="10"/>
      <c r="B324" s="18"/>
      <c r="C324" s="17"/>
      <c r="D324">
        <v>4035</v>
      </c>
    </row>
    <row r="325" spans="1:4">
      <c r="A325" s="10"/>
      <c r="B325" s="18"/>
      <c r="C325" s="17"/>
      <c r="D325">
        <v>4043</v>
      </c>
    </row>
    <row r="326" spans="1:4">
      <c r="A326" s="10"/>
      <c r="B326" s="18"/>
      <c r="C326" s="17"/>
      <c r="D326">
        <v>3020</v>
      </c>
    </row>
    <row r="327" spans="1:4">
      <c r="A327" s="10"/>
      <c r="B327" s="18"/>
      <c r="C327" s="17"/>
      <c r="D327">
        <v>4079</v>
      </c>
    </row>
    <row r="328" spans="1:4">
      <c r="A328" s="10"/>
      <c r="B328" s="18"/>
      <c r="C328" s="17"/>
      <c r="D328">
        <v>4054</v>
      </c>
    </row>
    <row r="329" spans="1:4">
      <c r="A329" s="10"/>
      <c r="B329" s="18"/>
      <c r="C329" s="17"/>
      <c r="D329">
        <v>4056</v>
      </c>
    </row>
    <row r="330" spans="1:4">
      <c r="A330" s="10"/>
      <c r="B330" s="18"/>
      <c r="C330" s="17"/>
      <c r="D330">
        <v>4063</v>
      </c>
    </row>
    <row r="331" spans="1:4">
      <c r="A331" s="10"/>
      <c r="B331" s="18"/>
      <c r="C331" s="17"/>
      <c r="D331">
        <v>3138</v>
      </c>
    </row>
    <row r="332" spans="1:4">
      <c r="A332" s="10"/>
      <c r="B332" s="18"/>
      <c r="C332" s="17"/>
      <c r="D332">
        <v>4025</v>
      </c>
    </row>
    <row r="333" spans="1:4">
      <c r="A333" s="10"/>
      <c r="B333" s="18"/>
      <c r="C333" s="17"/>
      <c r="D333">
        <v>3192</v>
      </c>
    </row>
    <row r="334" spans="1:4">
      <c r="A334" s="10"/>
      <c r="B334" s="18"/>
      <c r="C334" s="17"/>
      <c r="D334">
        <v>4112</v>
      </c>
    </row>
    <row r="335" spans="1:4">
      <c r="A335" s="10"/>
      <c r="B335" s="18"/>
      <c r="C335" s="17"/>
      <c r="D335">
        <v>4029</v>
      </c>
    </row>
    <row r="336" spans="1:4">
      <c r="A336" s="10"/>
      <c r="B336" s="18"/>
      <c r="C336" s="17"/>
      <c r="D336">
        <v>4268</v>
      </c>
    </row>
    <row r="337" spans="1:5">
      <c r="A337" s="10"/>
      <c r="B337" s="18"/>
      <c r="C337" s="17"/>
      <c r="D337">
        <v>4078</v>
      </c>
    </row>
    <row r="338" spans="1:5">
      <c r="A338" s="10"/>
      <c r="B338" s="18"/>
      <c r="C338" s="17"/>
      <c r="D338">
        <v>4226</v>
      </c>
    </row>
    <row r="339" spans="1:5">
      <c r="A339" s="10"/>
      <c r="B339" s="18"/>
      <c r="C339" s="17"/>
      <c r="D339">
        <v>3188</v>
      </c>
    </row>
    <row r="340" spans="1:5">
      <c r="A340" s="10"/>
      <c r="B340" s="18"/>
      <c r="C340" s="17"/>
      <c r="D340">
        <v>4145</v>
      </c>
    </row>
    <row r="341" spans="1:5">
      <c r="A341" s="10"/>
      <c r="B341" s="18"/>
      <c r="C341" s="17"/>
      <c r="D341">
        <v>4089</v>
      </c>
    </row>
    <row r="342" spans="1:5">
      <c r="A342" s="10"/>
      <c r="B342" s="18"/>
      <c r="C342" s="17"/>
      <c r="D342">
        <v>4263</v>
      </c>
    </row>
    <row r="343" spans="1:5">
      <c r="A343" s="10"/>
      <c r="B343" s="18"/>
      <c r="C343" s="17"/>
      <c r="D343">
        <v>4110</v>
      </c>
    </row>
    <row r="344" spans="1:5">
      <c r="A344" s="10"/>
      <c r="B344" s="18"/>
      <c r="C344" s="17"/>
      <c r="D344">
        <v>4150</v>
      </c>
    </row>
    <row r="345" spans="1:5">
      <c r="A345" s="3" t="s">
        <v>12</v>
      </c>
      <c r="B345" s="3"/>
      <c r="C345" s="3"/>
    </row>
    <row r="346" spans="1:5">
      <c r="A346" s="10"/>
      <c r="B346" s="11"/>
      <c r="C346" s="19"/>
      <c r="D346">
        <v>3693</v>
      </c>
      <c r="E346" t="s">
        <v>13</v>
      </c>
    </row>
    <row r="347" spans="1:5">
      <c r="A347" s="10"/>
      <c r="B347" s="11"/>
      <c r="C347" s="19"/>
      <c r="D347">
        <v>3741</v>
      </c>
      <c r="E347" t="s">
        <v>13</v>
      </c>
    </row>
    <row r="348" spans="1:5">
      <c r="A348" s="10"/>
      <c r="B348" s="11"/>
      <c r="C348" s="19"/>
      <c r="D348">
        <v>3739</v>
      </c>
      <c r="E348" t="s">
        <v>13</v>
      </c>
    </row>
    <row r="349" spans="1:5">
      <c r="A349" s="10"/>
      <c r="B349" s="11"/>
      <c r="C349" s="19"/>
      <c r="D349">
        <v>4136</v>
      </c>
      <c r="E349" t="s">
        <v>13</v>
      </c>
    </row>
    <row r="350" spans="1:5">
      <c r="A350" s="10"/>
      <c r="B350" s="11"/>
      <c r="C350" s="19"/>
      <c r="D350">
        <v>3726</v>
      </c>
      <c r="E350" t="s">
        <v>13</v>
      </c>
    </row>
    <row r="351" spans="1:5">
      <c r="A351" s="10"/>
      <c r="B351" s="13"/>
      <c r="C351" s="19"/>
      <c r="D351">
        <v>1565</v>
      </c>
      <c r="E351" t="s">
        <v>14</v>
      </c>
    </row>
    <row r="352" spans="1:5">
      <c r="A352" s="10"/>
      <c r="B352" s="13"/>
      <c r="C352" s="19"/>
      <c r="D352">
        <v>3255</v>
      </c>
      <c r="E352" t="s">
        <v>14</v>
      </c>
    </row>
    <row r="353" spans="1:5">
      <c r="A353" s="10"/>
      <c r="B353" s="13"/>
      <c r="C353" s="19"/>
      <c r="D353">
        <v>3142</v>
      </c>
      <c r="E353" t="s">
        <v>14</v>
      </c>
    </row>
    <row r="354" spans="1:5">
      <c r="A354" s="10"/>
      <c r="B354" s="13"/>
      <c r="C354" s="19"/>
      <c r="D354">
        <v>4066</v>
      </c>
      <c r="E354" t="s">
        <v>14</v>
      </c>
    </row>
    <row r="355" spans="1:5">
      <c r="A355" s="10"/>
      <c r="B355" s="13"/>
      <c r="C355" s="19"/>
      <c r="D355">
        <v>1084</v>
      </c>
      <c r="E355" t="s">
        <v>14</v>
      </c>
    </row>
    <row r="356" spans="1:5">
      <c r="A356" s="10"/>
      <c r="B356" s="13"/>
      <c r="C356" s="19"/>
      <c r="D356">
        <v>497</v>
      </c>
      <c r="E356" t="s">
        <v>14</v>
      </c>
    </row>
    <row r="357" spans="1:5">
      <c r="A357" s="10"/>
      <c r="B357" s="13"/>
      <c r="C357" s="19"/>
      <c r="D357">
        <v>3801</v>
      </c>
      <c r="E357" t="s">
        <v>14</v>
      </c>
    </row>
    <row r="358" spans="1:5">
      <c r="A358" s="10"/>
      <c r="B358" s="13"/>
      <c r="C358" s="19"/>
      <c r="D358">
        <v>1148</v>
      </c>
      <c r="E358" t="s">
        <v>14</v>
      </c>
    </row>
    <row r="359" spans="1:5">
      <c r="A359" s="10"/>
      <c r="B359" s="13"/>
      <c r="C359" s="19"/>
      <c r="D359">
        <v>3749</v>
      </c>
      <c r="E359" t="s">
        <v>14</v>
      </c>
    </row>
    <row r="360" spans="1:5">
      <c r="A360" s="10"/>
      <c r="B360" s="13"/>
      <c r="C360" s="19"/>
      <c r="D360">
        <v>989</v>
      </c>
      <c r="E360" t="s">
        <v>14</v>
      </c>
    </row>
    <row r="361" spans="1:5">
      <c r="A361" s="15"/>
      <c r="B361" s="15"/>
      <c r="C361" s="15"/>
      <c r="D361">
        <v>3169</v>
      </c>
      <c r="E361" t="s">
        <v>15</v>
      </c>
    </row>
    <row r="362" spans="1:5">
      <c r="A362" s="15"/>
      <c r="B362" s="15"/>
      <c r="C362" s="15"/>
      <c r="D362">
        <v>180</v>
      </c>
      <c r="E362" t="s">
        <v>15</v>
      </c>
    </row>
    <row r="363" spans="1:5">
      <c r="A363" s="15"/>
      <c r="B363" s="15"/>
      <c r="C363" s="15"/>
      <c r="D363">
        <v>1344</v>
      </c>
      <c r="E363" t="s">
        <v>15</v>
      </c>
    </row>
    <row r="364" spans="1:5">
      <c r="A364" s="15"/>
      <c r="B364" s="15"/>
      <c r="C364" s="15"/>
      <c r="D364">
        <v>364</v>
      </c>
      <c r="E364" t="s">
        <v>15</v>
      </c>
    </row>
    <row r="365" spans="1:5">
      <c r="A365" s="15"/>
      <c r="B365" s="15"/>
      <c r="C365" s="15"/>
      <c r="D365">
        <v>1118</v>
      </c>
      <c r="E365" t="s">
        <v>15</v>
      </c>
    </row>
    <row r="366" spans="1:5">
      <c r="A366" s="15"/>
      <c r="B366" s="15"/>
      <c r="C366" s="15"/>
      <c r="D366">
        <v>813</v>
      </c>
      <c r="E366" t="s">
        <v>15</v>
      </c>
    </row>
    <row r="367" spans="1:5">
      <c r="A367" s="15"/>
      <c r="B367" s="15"/>
      <c r="C367" s="15"/>
      <c r="D367">
        <v>2036</v>
      </c>
      <c r="E367" t="s">
        <v>15</v>
      </c>
    </row>
    <row r="368" spans="1:5">
      <c r="A368" s="10"/>
      <c r="B368" s="11"/>
      <c r="C368" s="19"/>
      <c r="D368">
        <v>4261</v>
      </c>
    </row>
    <row r="369" spans="1:4">
      <c r="A369" s="10"/>
      <c r="B369" s="11"/>
      <c r="C369" s="19"/>
      <c r="D369">
        <v>4250</v>
      </c>
    </row>
    <row r="370" spans="1:4">
      <c r="A370" s="10"/>
      <c r="B370" s="11"/>
      <c r="C370" s="19"/>
      <c r="D370">
        <v>4124</v>
      </c>
    </row>
    <row r="371" spans="1:4">
      <c r="A371" s="10"/>
      <c r="B371" s="11"/>
      <c r="C371" s="19"/>
      <c r="D371">
        <v>4251</v>
      </c>
    </row>
    <row r="372" spans="1:4">
      <c r="A372" s="10"/>
      <c r="B372" s="11"/>
      <c r="C372" s="19"/>
      <c r="D372">
        <v>4120</v>
      </c>
    </row>
    <row r="373" spans="1:4">
      <c r="A373" s="10"/>
      <c r="B373" s="11"/>
      <c r="C373" s="19"/>
      <c r="D373">
        <v>4087</v>
      </c>
    </row>
    <row r="374" spans="1:4">
      <c r="A374" s="10"/>
      <c r="B374" s="11"/>
      <c r="C374" s="19"/>
      <c r="D374">
        <v>4062</v>
      </c>
    </row>
    <row r="375" spans="1:4">
      <c r="A375" s="10"/>
      <c r="B375" s="11"/>
      <c r="C375" s="19"/>
      <c r="D375">
        <v>4196</v>
      </c>
    </row>
    <row r="376" spans="1:4">
      <c r="A376" s="10"/>
      <c r="B376" s="11"/>
      <c r="C376" s="19"/>
      <c r="D376">
        <v>4148</v>
      </c>
    </row>
    <row r="377" spans="1:4">
      <c r="A377" s="10"/>
      <c r="B377" s="11"/>
      <c r="C377" s="19"/>
      <c r="D377">
        <v>4232</v>
      </c>
    </row>
    <row r="378" spans="1:4">
      <c r="A378" s="10"/>
      <c r="B378" s="13"/>
      <c r="C378" s="20"/>
      <c r="D378">
        <v>4023</v>
      </c>
    </row>
    <row r="379" spans="1:4">
      <c r="A379" s="10"/>
      <c r="B379" s="13"/>
      <c r="C379" s="20"/>
      <c r="D379">
        <v>1543</v>
      </c>
    </row>
    <row r="380" spans="1:4">
      <c r="A380" s="10"/>
      <c r="B380" s="13"/>
      <c r="C380" s="20"/>
      <c r="D380">
        <v>3091</v>
      </c>
    </row>
    <row r="381" spans="1:4">
      <c r="A381" s="10"/>
      <c r="B381" s="13"/>
      <c r="C381" s="20"/>
      <c r="D381">
        <v>1238</v>
      </c>
    </row>
    <row r="382" spans="1:4">
      <c r="A382" s="10"/>
      <c r="B382" s="13"/>
      <c r="C382" s="20"/>
      <c r="D382">
        <v>1579</v>
      </c>
    </row>
    <row r="383" spans="1:4">
      <c r="A383" s="10"/>
      <c r="B383" s="13"/>
      <c r="C383" s="20"/>
      <c r="D383">
        <v>1660</v>
      </c>
    </row>
    <row r="384" spans="1:4">
      <c r="A384" s="10"/>
      <c r="B384" s="13"/>
      <c r="C384" s="20"/>
      <c r="D384">
        <v>1795</v>
      </c>
    </row>
    <row r="385" spans="1:4">
      <c r="A385" s="10"/>
      <c r="B385" s="13"/>
      <c r="C385" s="20"/>
      <c r="D385">
        <v>1868</v>
      </c>
    </row>
    <row r="386" spans="1:4">
      <c r="A386" s="10"/>
      <c r="B386" s="10"/>
      <c r="C386" s="15"/>
      <c r="D386">
        <v>3283</v>
      </c>
    </row>
    <row r="387" spans="1:4">
      <c r="A387" s="10"/>
      <c r="B387" s="10"/>
      <c r="C387" s="15"/>
      <c r="D387">
        <v>3550</v>
      </c>
    </row>
    <row r="388" spans="1:4">
      <c r="A388" s="10"/>
      <c r="B388" s="10"/>
      <c r="C388" s="20"/>
      <c r="D388">
        <v>1832</v>
      </c>
    </row>
    <row r="389" spans="1:4">
      <c r="A389" s="10"/>
      <c r="B389" s="10"/>
      <c r="C389" s="20"/>
      <c r="D389">
        <v>1861</v>
      </c>
    </row>
    <row r="390" spans="1:4">
      <c r="A390" s="10"/>
      <c r="B390" s="10"/>
      <c r="C390" s="15"/>
      <c r="D390">
        <v>1305</v>
      </c>
    </row>
    <row r="391" spans="1:4">
      <c r="A391" s="10"/>
      <c r="B391" s="10"/>
      <c r="C391" s="15"/>
      <c r="D391">
        <v>1160</v>
      </c>
    </row>
    <row r="392" spans="1:4">
      <c r="A392" s="10"/>
      <c r="B392" s="10"/>
      <c r="C392" s="15"/>
      <c r="D392">
        <v>1594</v>
      </c>
    </row>
    <row r="393" spans="1:4">
      <c r="A393" s="2" t="s">
        <v>16</v>
      </c>
      <c r="B393" s="2"/>
      <c r="C393" s="2"/>
    </row>
    <row r="394" spans="1:4">
      <c r="A394" s="13"/>
      <c r="B394" s="13"/>
      <c r="C394" s="20"/>
      <c r="D394">
        <v>3444</v>
      </c>
    </row>
    <row r="395" spans="1:4">
      <c r="A395" s="13"/>
      <c r="B395" s="13"/>
      <c r="C395" s="20"/>
      <c r="D395">
        <v>1850</v>
      </c>
    </row>
    <row r="396" spans="1:4">
      <c r="A396" s="13"/>
      <c r="B396" s="13"/>
      <c r="C396" s="20"/>
      <c r="D396">
        <v>3863</v>
      </c>
    </row>
    <row r="397" spans="1:4">
      <c r="A397" s="13"/>
      <c r="B397" s="13"/>
      <c r="C397" s="20"/>
      <c r="D397">
        <v>2979</v>
      </c>
    </row>
    <row r="398" spans="1:4">
      <c r="A398" s="13"/>
      <c r="B398" s="13"/>
      <c r="C398" s="20"/>
      <c r="D398">
        <v>2923</v>
      </c>
    </row>
    <row r="399" spans="1:4">
      <c r="A399" s="13"/>
      <c r="B399" s="13"/>
      <c r="C399" s="20"/>
      <c r="D399">
        <v>3781</v>
      </c>
    </row>
    <row r="400" spans="1:4">
      <c r="A400" s="13"/>
      <c r="B400" s="13"/>
      <c r="C400" s="20"/>
      <c r="D400">
        <v>3800</v>
      </c>
    </row>
    <row r="401" spans="1:4">
      <c r="A401" s="11"/>
      <c r="B401" s="11"/>
      <c r="C401" s="20"/>
      <c r="D401">
        <v>3606</v>
      </c>
    </row>
    <row r="402" spans="1:4">
      <c r="A402" s="9"/>
      <c r="B402" s="9"/>
      <c r="C402" s="20"/>
      <c r="D402">
        <v>3646</v>
      </c>
    </row>
    <row r="403" spans="1:4">
      <c r="A403" s="9"/>
      <c r="B403" s="9"/>
      <c r="C403" s="15"/>
      <c r="D403">
        <v>3815</v>
      </c>
    </row>
    <row r="404" spans="1:4">
      <c r="A404" s="9"/>
      <c r="B404" s="9"/>
      <c r="C404" s="15"/>
      <c r="D404">
        <v>1699</v>
      </c>
    </row>
    <row r="405" spans="1:4">
      <c r="A405" s="9"/>
      <c r="B405" s="9"/>
      <c r="C405" s="15"/>
      <c r="D405">
        <v>2371</v>
      </c>
    </row>
    <row r="406" spans="1:4">
      <c r="A406" s="9"/>
      <c r="B406" s="9"/>
      <c r="C406" s="15"/>
      <c r="D406">
        <v>3164</v>
      </c>
    </row>
    <row r="407" spans="1:4">
      <c r="A407" s="9"/>
      <c r="B407" s="9"/>
      <c r="C407" s="15"/>
      <c r="D407">
        <v>2244</v>
      </c>
    </row>
    <row r="408" spans="1:4">
      <c r="A408" s="1" t="s">
        <v>17</v>
      </c>
      <c r="B408" s="1"/>
      <c r="C408" s="1"/>
    </row>
    <row r="409" spans="1:4">
      <c r="A409" s="5" t="s">
        <v>18</v>
      </c>
      <c r="B409" s="5"/>
      <c r="C409" s="5"/>
    </row>
    <row r="410" spans="1:4">
      <c r="A410" s="5" t="s">
        <v>19</v>
      </c>
      <c r="B410" s="5"/>
      <c r="C410" s="5"/>
    </row>
    <row r="411" spans="1:4">
      <c r="A411" s="5" t="s">
        <v>20</v>
      </c>
      <c r="B411" s="5"/>
      <c r="C411" s="5"/>
    </row>
    <row r="412" spans="1:4">
      <c r="A412" s="5" t="s">
        <v>21</v>
      </c>
      <c r="B412" s="5"/>
      <c r="C412" s="5"/>
    </row>
    <row r="413" spans="1:4">
      <c r="A413" s="5" t="s">
        <v>22</v>
      </c>
      <c r="B413" s="5"/>
      <c r="C413" s="5"/>
    </row>
    <row r="414" spans="1:4">
      <c r="A414" s="5" t="s">
        <v>23</v>
      </c>
      <c r="B414" s="5"/>
      <c r="C414" s="5"/>
    </row>
    <row r="415" spans="1:4">
      <c r="A415" s="1" t="s">
        <v>24</v>
      </c>
      <c r="B415" s="1"/>
      <c r="C415" s="1"/>
    </row>
    <row r="416" spans="1:4">
      <c r="D416">
        <v>54</v>
      </c>
    </row>
    <row r="417" spans="4:4">
      <c r="D417">
        <v>42</v>
      </c>
    </row>
    <row r="418" spans="4:4">
      <c r="D418">
        <v>41</v>
      </c>
    </row>
    <row r="419" spans="4:4">
      <c r="D419">
        <v>39</v>
      </c>
    </row>
    <row r="420" spans="4:4">
      <c r="D420">
        <v>20</v>
      </c>
    </row>
  </sheetData>
  <mergeCells count="16">
    <mergeCell ref="A411:C411"/>
    <mergeCell ref="A412:C412"/>
    <mergeCell ref="A413:C413"/>
    <mergeCell ref="A414:C414"/>
    <mergeCell ref="A415:C415"/>
    <mergeCell ref="A345:C345"/>
    <mergeCell ref="A393:C393"/>
    <mergeCell ref="A408:C408"/>
    <mergeCell ref="A409:C409"/>
    <mergeCell ref="A410:C410"/>
    <mergeCell ref="A1:D1"/>
    <mergeCell ref="A2:B2"/>
    <mergeCell ref="A3:C3"/>
    <mergeCell ref="H5:I5"/>
    <mergeCell ref="F9:G9"/>
    <mergeCell ref="H9:I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K92"/>
  <sheetViews>
    <sheetView tabSelected="1" topLeftCell="A54" zoomScaleNormal="100" workbookViewId="0">
      <selection activeCell="B93" sqref="B93"/>
    </sheetView>
  </sheetViews>
  <sheetFormatPr defaultRowHeight="15"/>
  <cols>
    <col min="1" max="1" width="8.5703125"/>
    <col min="2" max="2" width="66"/>
    <col min="3" max="3" width="5.85546875"/>
    <col min="4" max="4" width="10.85546875"/>
    <col min="5" max="5" width="8.5703125"/>
    <col min="6" max="6" width="49.140625"/>
    <col min="7" max="7" width="37.7109375"/>
    <col min="8" max="9" width="8.5703125"/>
    <col min="10" max="10" width="26.140625"/>
    <col min="11" max="1025" width="8.5703125"/>
  </cols>
  <sheetData>
    <row r="2" spans="2:11">
      <c r="D2" s="21" t="s">
        <v>25</v>
      </c>
      <c r="F2" s="22" t="s">
        <v>26</v>
      </c>
      <c r="G2" s="25" t="s">
        <v>75</v>
      </c>
      <c r="K2" t="s">
        <v>27</v>
      </c>
    </row>
    <row r="4" spans="2:11">
      <c r="J4" t="s">
        <v>28</v>
      </c>
    </row>
    <row r="5" spans="2:11">
      <c r="B5" t="s">
        <v>29</v>
      </c>
      <c r="D5">
        <v>275</v>
      </c>
      <c r="F5" t="s">
        <v>30</v>
      </c>
    </row>
    <row r="7" spans="2:11">
      <c r="B7" t="s">
        <v>31</v>
      </c>
      <c r="D7">
        <v>88</v>
      </c>
      <c r="F7" t="s">
        <v>32</v>
      </c>
    </row>
    <row r="9" spans="2:11">
      <c r="B9" t="s">
        <v>33</v>
      </c>
      <c r="D9">
        <v>-40</v>
      </c>
      <c r="F9" t="s">
        <v>34</v>
      </c>
    </row>
    <row r="10" spans="2:11">
      <c r="B10" t="s">
        <v>35</v>
      </c>
      <c r="D10">
        <v>-25</v>
      </c>
      <c r="F10" t="s">
        <v>34</v>
      </c>
    </row>
    <row r="11" spans="2:11">
      <c r="B11" t="s">
        <v>36</v>
      </c>
      <c r="D11">
        <v>-20</v>
      </c>
      <c r="F11" t="s">
        <v>34</v>
      </c>
    </row>
    <row r="14" spans="2:11">
      <c r="B14" s="23" t="s">
        <v>56</v>
      </c>
      <c r="D14" s="24">
        <f>SUM(D5:D13)</f>
        <v>278</v>
      </c>
    </row>
    <row r="17" spans="2:11">
      <c r="B17" s="21" t="s">
        <v>76</v>
      </c>
    </row>
    <row r="19" spans="2:11">
      <c r="B19" t="s">
        <v>37</v>
      </c>
      <c r="D19">
        <v>10</v>
      </c>
      <c r="F19" t="s">
        <v>38</v>
      </c>
    </row>
    <row r="21" spans="2:11">
      <c r="B21" t="s">
        <v>39</v>
      </c>
      <c r="D21">
        <v>32</v>
      </c>
      <c r="F21" t="s">
        <v>40</v>
      </c>
    </row>
    <row r="23" spans="2:11">
      <c r="B23" t="s">
        <v>41</v>
      </c>
      <c r="D23">
        <v>32</v>
      </c>
      <c r="F23" t="s">
        <v>40</v>
      </c>
    </row>
    <row r="24" spans="2:11">
      <c r="B24" s="25" t="s">
        <v>77</v>
      </c>
      <c r="D24">
        <v>64</v>
      </c>
      <c r="F24" t="s">
        <v>40</v>
      </c>
      <c r="G24" s="25" t="s">
        <v>78</v>
      </c>
      <c r="H24" s="25">
        <f>SUM(D21:D24)</f>
        <v>128</v>
      </c>
      <c r="J24" t="s">
        <v>42</v>
      </c>
      <c r="K24">
        <v>34</v>
      </c>
    </row>
    <row r="25" spans="2:11">
      <c r="J25" s="25" t="s">
        <v>79</v>
      </c>
      <c r="K25">
        <v>16</v>
      </c>
    </row>
    <row r="26" spans="2:11">
      <c r="B26" t="s">
        <v>43</v>
      </c>
      <c r="D26">
        <v>105</v>
      </c>
      <c r="F26" t="s">
        <v>40</v>
      </c>
    </row>
    <row r="27" spans="2:11">
      <c r="B27" s="25" t="s">
        <v>80</v>
      </c>
      <c r="D27">
        <v>56</v>
      </c>
      <c r="F27" t="s">
        <v>44</v>
      </c>
      <c r="J27" t="s">
        <v>45</v>
      </c>
      <c r="K27" s="25">
        <f>SUM(K24:K25)</f>
        <v>50</v>
      </c>
    </row>
    <row r="29" spans="2:11">
      <c r="B29" t="s">
        <v>46</v>
      </c>
      <c r="D29">
        <v>33</v>
      </c>
      <c r="F29" t="s">
        <v>40</v>
      </c>
      <c r="J29" t="s">
        <v>47</v>
      </c>
    </row>
    <row r="31" spans="2:11">
      <c r="B31" t="s">
        <v>48</v>
      </c>
      <c r="D31">
        <v>200</v>
      </c>
    </row>
    <row r="33" spans="2:10">
      <c r="B33" t="s">
        <v>49</v>
      </c>
      <c r="D33">
        <v>5</v>
      </c>
    </row>
    <row r="34" spans="2:10">
      <c r="B34" t="s">
        <v>50</v>
      </c>
      <c r="D34">
        <v>5</v>
      </c>
    </row>
    <row r="36" spans="2:10">
      <c r="B36" s="26" t="s">
        <v>51</v>
      </c>
      <c r="D36">
        <v>12</v>
      </c>
      <c r="F36" s="25" t="s">
        <v>81</v>
      </c>
    </row>
    <row r="38" spans="2:10">
      <c r="B38" t="s">
        <v>52</v>
      </c>
      <c r="D38">
        <v>40</v>
      </c>
      <c r="F38" t="s">
        <v>53</v>
      </c>
    </row>
    <row r="41" spans="2:10">
      <c r="B41" s="23" t="s">
        <v>54</v>
      </c>
      <c r="D41" s="25">
        <f>SUM(D19:D40)</f>
        <v>594</v>
      </c>
      <c r="G41" s="22" t="s">
        <v>55</v>
      </c>
      <c r="H41" s="22">
        <f>D41</f>
        <v>594</v>
      </c>
    </row>
    <row r="42" spans="2:10">
      <c r="G42" s="22" t="s">
        <v>56</v>
      </c>
      <c r="H42" s="22">
        <f>D14</f>
        <v>278</v>
      </c>
    </row>
    <row r="43" spans="2:10" ht="18.75">
      <c r="B43" s="27" t="s">
        <v>57</v>
      </c>
      <c r="G43" s="22" t="s">
        <v>58</v>
      </c>
      <c r="H43" s="28">
        <f>H41-H42</f>
        <v>316</v>
      </c>
    </row>
    <row r="45" spans="2:10">
      <c r="B45" t="s">
        <v>59</v>
      </c>
      <c r="D45">
        <v>285</v>
      </c>
      <c r="F45" t="s">
        <v>60</v>
      </c>
      <c r="G45" s="22" t="s">
        <v>82</v>
      </c>
      <c r="H45" s="25">
        <f>D38</f>
        <v>40</v>
      </c>
      <c r="J45" t="s">
        <v>61</v>
      </c>
    </row>
    <row r="47" spans="2:10" ht="18.75">
      <c r="B47" s="33" t="s">
        <v>72</v>
      </c>
      <c r="D47">
        <v>200</v>
      </c>
      <c r="F47" s="25" t="s">
        <v>71</v>
      </c>
      <c r="G47" s="29" t="s">
        <v>83</v>
      </c>
      <c r="H47" s="30">
        <f>H43-40</f>
        <v>276</v>
      </c>
    </row>
    <row r="48" spans="2:10" s="25" customFormat="1" ht="18.75">
      <c r="G48" s="29"/>
      <c r="H48" s="30"/>
    </row>
    <row r="49" spans="2:8" s="25" customFormat="1" ht="18.75">
      <c r="B49" s="33" t="s">
        <v>67</v>
      </c>
      <c r="D49" s="25">
        <v>100</v>
      </c>
      <c r="G49" s="29"/>
      <c r="H49" s="30"/>
    </row>
    <row r="51" spans="2:8">
      <c r="B51" s="23" t="s">
        <v>54</v>
      </c>
      <c r="D51" s="25">
        <f>SUM(D45:D49)</f>
        <v>585</v>
      </c>
    </row>
    <row r="54" spans="2:8">
      <c r="B54" s="23" t="s">
        <v>62</v>
      </c>
    </row>
    <row r="56" spans="2:8">
      <c r="B56" t="s">
        <v>63</v>
      </c>
      <c r="D56" s="25">
        <f>D41</f>
        <v>594</v>
      </c>
    </row>
    <row r="58" spans="2:8">
      <c r="B58" t="s">
        <v>64</v>
      </c>
      <c r="D58" s="25">
        <f>D51</f>
        <v>585</v>
      </c>
    </row>
    <row r="60" spans="2:8">
      <c r="B60" s="25" t="s">
        <v>84</v>
      </c>
      <c r="D60" s="25">
        <f>D14</f>
        <v>278</v>
      </c>
    </row>
    <row r="62" spans="2:8" ht="21">
      <c r="B62" s="23" t="s">
        <v>65</v>
      </c>
      <c r="D62" s="31">
        <f>SUM(D56:D58)-D60</f>
        <v>901</v>
      </c>
    </row>
    <row r="64" spans="2:8">
      <c r="B64" t="s">
        <v>66</v>
      </c>
      <c r="C64" s="32">
        <v>7</v>
      </c>
      <c r="D64" s="25">
        <f>D62*C64*0.01</f>
        <v>63.07</v>
      </c>
    </row>
    <row r="67" spans="2:4" ht="21">
      <c r="B67" s="27" t="s">
        <v>69</v>
      </c>
      <c r="D67" s="31">
        <f>SUM(D62:D66)</f>
        <v>964.07</v>
      </c>
    </row>
    <row r="70" spans="2:4">
      <c r="B70" s="23" t="s">
        <v>62</v>
      </c>
      <c r="C70" s="25"/>
      <c r="D70" s="25"/>
    </row>
    <row r="71" spans="2:4">
      <c r="B71" s="25"/>
      <c r="C71" s="25"/>
      <c r="D71" s="25"/>
    </row>
    <row r="72" spans="2:4">
      <c r="B72" s="25" t="s">
        <v>63</v>
      </c>
      <c r="C72" s="25"/>
      <c r="D72" s="25">
        <f>D41</f>
        <v>594</v>
      </c>
    </row>
    <row r="73" spans="2:4">
      <c r="B73" s="25"/>
      <c r="C73" s="25"/>
      <c r="D73" s="25"/>
    </row>
    <row r="74" spans="2:4">
      <c r="B74" s="25" t="s">
        <v>68</v>
      </c>
      <c r="C74" s="25"/>
      <c r="D74" s="25">
        <f>D45</f>
        <v>285</v>
      </c>
    </row>
    <row r="75" spans="2:4">
      <c r="B75" s="25"/>
      <c r="C75" s="25"/>
      <c r="D75" s="25"/>
    </row>
    <row r="76" spans="2:4">
      <c r="B76" s="25" t="s">
        <v>84</v>
      </c>
      <c r="C76" s="25"/>
      <c r="D76" s="25">
        <f>D14</f>
        <v>278</v>
      </c>
    </row>
    <row r="77" spans="2:4">
      <c r="B77" s="25"/>
      <c r="C77" s="25"/>
      <c r="D77" s="25"/>
    </row>
    <row r="78" spans="2:4" ht="21">
      <c r="B78" s="23" t="s">
        <v>65</v>
      </c>
      <c r="C78" s="25"/>
      <c r="D78" s="31">
        <f>SUM(D72:D74)-D76</f>
        <v>601</v>
      </c>
    </row>
    <row r="79" spans="2:4">
      <c r="B79" s="25"/>
      <c r="C79" s="25"/>
      <c r="D79" s="25"/>
    </row>
    <row r="80" spans="2:4">
      <c r="B80" s="25" t="s">
        <v>66</v>
      </c>
      <c r="C80" s="32">
        <v>7</v>
      </c>
      <c r="D80" s="25">
        <f>D78*C80*0.01</f>
        <v>42.07</v>
      </c>
    </row>
    <row r="81" spans="2:4">
      <c r="B81" s="25"/>
      <c r="C81" s="25"/>
      <c r="D81" s="25"/>
    </row>
    <row r="82" spans="2:4">
      <c r="B82" s="25"/>
      <c r="C82" s="25"/>
      <c r="D82" s="25"/>
    </row>
    <row r="83" spans="2:4" ht="21">
      <c r="B83" s="27" t="s">
        <v>70</v>
      </c>
      <c r="C83" s="25"/>
      <c r="D83" s="31">
        <f>SUM(D78:D82)</f>
        <v>643.07000000000005</v>
      </c>
    </row>
    <row r="86" spans="2:4" ht="18.75">
      <c r="B86" s="34" t="s">
        <v>73</v>
      </c>
    </row>
    <row r="88" spans="2:4">
      <c r="B88" s="25" t="s">
        <v>74</v>
      </c>
      <c r="D88">
        <f>D83</f>
        <v>643.07000000000005</v>
      </c>
    </row>
    <row r="90" spans="2:4">
      <c r="B90" s="25" t="s">
        <v>85</v>
      </c>
      <c r="D90">
        <f>D47</f>
        <v>200</v>
      </c>
    </row>
    <row r="92" spans="2:4">
      <c r="B92" s="25" t="s">
        <v>85</v>
      </c>
      <c r="D92">
        <f>D90+D49</f>
        <v>300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65" zoomScaleNormal="65" workbookViewId="0"/>
  </sheetViews>
  <sheetFormatPr defaultRowHeight="1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stock of IC located at </vt:lpstr>
      <vt:lpstr>counting for production 2014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Fedorchenko</dc:creator>
  <cp:lastModifiedBy>dehning</cp:lastModifiedBy>
  <cp:revision>0</cp:revision>
  <dcterms:created xsi:type="dcterms:W3CDTF">2012-07-30T13:07:12Z</dcterms:created>
  <dcterms:modified xsi:type="dcterms:W3CDTF">2014-09-05T14:58:49Z</dcterms:modified>
</cp:coreProperties>
</file>