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material" sheetId="1" r:id="rId1"/>
    <sheet name="calib_B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<sst xmlns="http://schemas.openxmlformats.org/spreadsheetml/2006/main" count="74" uniqueCount="48">
  <si>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Chassis VME</t>
  </si>
  <si>
    <t>HV control</t>
  </si>
  <si>
    <t>Power supply PK 60</t>
  </si>
  <si>
    <t>Power supply PK 100</t>
  </si>
  <si>
    <t>SPS ionisation chamber</t>
  </si>
  <si>
    <t>Documentation set</t>
  </si>
  <si>
    <t xml:space="preserve">              DESY LHC Beam Loss test</t>
  </si>
  <si>
    <t>PPC</t>
  </si>
  <si>
    <t>Fan</t>
  </si>
  <si>
    <t>220V ac cables</t>
  </si>
  <si>
    <t>SAC</t>
  </si>
  <si>
    <t>Acqusition unit Colmon</t>
  </si>
  <si>
    <t>CFC VME unit</t>
  </si>
  <si>
    <t>Power supply HV 3000V</t>
  </si>
  <si>
    <t>Signal BNC cables (10 m)</t>
  </si>
  <si>
    <t>HV BNC cables (10m-3m)</t>
  </si>
  <si>
    <t>A FAIRE</t>
  </si>
  <si>
    <t>OK</t>
  </si>
  <si>
    <t>Patch  3 (19BSF) to 1 (19BSF)</t>
  </si>
  <si>
    <t>Supports with 6 BJBAP plus 6  BJBHT</t>
  </si>
  <si>
    <t>NO</t>
  </si>
  <si>
    <t>Lead screen thickness 20mm</t>
  </si>
  <si>
    <t>Lead screen thickness 10mm</t>
  </si>
  <si>
    <t>Plastic folis for insulation</t>
  </si>
  <si>
    <t>NG18 cable (2 conn. 19BPM)</t>
  </si>
  <si>
    <t>19BPM connectors</t>
  </si>
  <si>
    <t>BNC HV connectors</t>
  </si>
  <si>
    <t>BOX equipment</t>
  </si>
  <si>
    <t xml:space="preserve">Chamber </t>
  </si>
  <si>
    <t>No source</t>
  </si>
  <si>
    <t>With source</t>
  </si>
  <si>
    <t>High voltage +800V</t>
  </si>
  <si>
    <t>ADC resolution 1 bit = 4.882mV</t>
  </si>
  <si>
    <t>Signals</t>
  </si>
  <si>
    <t>bit</t>
  </si>
  <si>
    <t>Current out</t>
  </si>
  <si>
    <t>A</t>
  </si>
  <si>
    <t>Test SPS ionization chambers (ISR model) with Csi source</t>
  </si>
  <si>
    <t>Resolution : Coulomb/bit = 1.434 pC/bit,   Current 157.4 fA/bit ( T=9.12 s)</t>
  </si>
  <si>
    <t>Acquisition time:  9120 ms</t>
  </si>
  <si>
    <t>Beam Loss electronics setting:  capacitor 4700pF,  Gain =16,   Ceq. = 294 pC</t>
  </si>
  <si>
    <t>averd</t>
  </si>
  <si>
    <t>max</t>
  </si>
  <si>
    <t>min</t>
  </si>
  <si>
    <t>std</t>
  </si>
  <si>
    <t>%pp</t>
  </si>
  <si>
    <t>PPC terminal connection cable</t>
  </si>
  <si>
    <t>Ethernet connection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</si>
</sst>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37.00390625" style="1" customWidth="1"/>
    <col min="3" max="3" width="23.140625" style="1" customWidth="1"/>
    <col min="4" max="4" width="15.57421875" style="4" customWidth="1"/>
  </cols>
  <sheetData>
    <row r="1" spans="1:4" ht="18">
      <c r="A1" s="2">
        <v>38208</v>
      </c>
      <c r="B1" s="9" t="s">
        <v>6</v>
      </c>
      <c r="D1" s="4" t="s">
        <v>16</v>
      </c>
    </row>
    <row r="5" spans="1:4" ht="14.25">
      <c r="A5" s="3">
        <v>1</v>
      </c>
      <c r="B5" s="3" t="s">
        <v>0</v>
      </c>
      <c r="D5" s="7" t="s">
        <v>17</v>
      </c>
    </row>
    <row r="6" ht="12.75">
      <c r="D6" s="7"/>
    </row>
    <row r="7" spans="2:4" ht="12.75">
      <c r="B7" s="1">
        <v>1</v>
      </c>
      <c r="C7" s="1" t="s">
        <v>7</v>
      </c>
      <c r="D7" s="7" t="s">
        <v>17</v>
      </c>
    </row>
    <row r="8" spans="2:4" ht="12.75">
      <c r="B8" s="1">
        <v>1</v>
      </c>
      <c r="C8" s="1" t="s">
        <v>10</v>
      </c>
      <c r="D8" s="7" t="s">
        <v>17</v>
      </c>
    </row>
    <row r="9" spans="1:4" ht="14.25">
      <c r="A9" s="3"/>
      <c r="B9" s="3">
        <v>2</v>
      </c>
      <c r="C9" s="1" t="s">
        <v>11</v>
      </c>
      <c r="D9" s="7" t="s">
        <v>17</v>
      </c>
    </row>
    <row r="10" spans="1:4" ht="14.25">
      <c r="A10" s="3"/>
      <c r="B10" s="3">
        <v>1</v>
      </c>
      <c r="C10" s="1" t="s">
        <v>12</v>
      </c>
      <c r="D10" s="7" t="s">
        <v>17</v>
      </c>
    </row>
    <row r="11" spans="1:4" ht="14.25">
      <c r="A11" s="3"/>
      <c r="B11" s="3">
        <v>1</v>
      </c>
      <c r="C11" s="1" t="s">
        <v>1</v>
      </c>
      <c r="D11" s="7" t="s">
        <v>17</v>
      </c>
    </row>
    <row r="12" spans="1:4" ht="14.25">
      <c r="A12" s="3"/>
      <c r="B12" s="3">
        <v>2</v>
      </c>
      <c r="C12" s="1" t="s">
        <v>2</v>
      </c>
      <c r="D12" s="7" t="s">
        <v>17</v>
      </c>
    </row>
    <row r="13" spans="1:4" ht="14.25">
      <c r="A13" s="3"/>
      <c r="B13" s="3">
        <v>1</v>
      </c>
      <c r="C13" s="1" t="s">
        <v>3</v>
      </c>
      <c r="D13" s="7" t="s">
        <v>17</v>
      </c>
    </row>
    <row r="14" spans="1:4" ht="14.25">
      <c r="A14" s="3"/>
      <c r="B14" s="3">
        <v>1</v>
      </c>
      <c r="C14" s="1" t="s">
        <v>13</v>
      </c>
      <c r="D14" s="7" t="s">
        <v>17</v>
      </c>
    </row>
    <row r="15" spans="1:4" ht="14.25">
      <c r="A15" s="3"/>
      <c r="B15" s="5">
        <v>1</v>
      </c>
      <c r="C15" s="4" t="s">
        <v>46</v>
      </c>
      <c r="D15" s="4" t="s">
        <v>20</v>
      </c>
    </row>
    <row r="16" spans="1:4" ht="14.25">
      <c r="A16" s="3"/>
      <c r="B16" s="5">
        <v>1</v>
      </c>
      <c r="C16" s="4" t="s">
        <v>47</v>
      </c>
      <c r="D16" s="4" t="s">
        <v>20</v>
      </c>
    </row>
    <row r="17" ht="12.75">
      <c r="D17" s="7"/>
    </row>
    <row r="18" spans="1:4" ht="14.25">
      <c r="A18" s="3">
        <v>1</v>
      </c>
      <c r="B18" s="3" t="s">
        <v>8</v>
      </c>
      <c r="D18" s="7" t="s">
        <v>17</v>
      </c>
    </row>
    <row r="19" spans="1:2" ht="12.75">
      <c r="A19" s="1">
        <v>2</v>
      </c>
      <c r="B19" s="1" t="s">
        <v>9</v>
      </c>
    </row>
    <row r="20" spans="1:4" ht="14.25">
      <c r="A20" s="3">
        <v>10</v>
      </c>
      <c r="B20" s="3" t="s">
        <v>4</v>
      </c>
      <c r="D20" s="7" t="s">
        <v>17</v>
      </c>
    </row>
    <row r="21" spans="1:4" ht="14.25">
      <c r="A21" s="3">
        <v>12</v>
      </c>
      <c r="B21" s="3" t="s">
        <v>15</v>
      </c>
      <c r="D21" s="7" t="s">
        <v>17</v>
      </c>
    </row>
    <row r="22" spans="1:4" ht="14.25">
      <c r="A22" s="3">
        <v>12</v>
      </c>
      <c r="B22" s="3" t="s">
        <v>14</v>
      </c>
      <c r="D22" s="7" t="s">
        <v>17</v>
      </c>
    </row>
    <row r="23" spans="1:4" ht="14.25">
      <c r="A23" s="3">
        <v>6</v>
      </c>
      <c r="B23" s="3" t="s">
        <v>19</v>
      </c>
      <c r="C23" s="4"/>
      <c r="D23" s="7" t="s">
        <v>17</v>
      </c>
    </row>
    <row r="24" spans="1:4" s="8" customFormat="1" ht="12.75">
      <c r="A24" s="7">
        <v>1</v>
      </c>
      <c r="B24" s="7" t="s">
        <v>24</v>
      </c>
      <c r="C24" s="7"/>
      <c r="D24" s="7" t="s">
        <v>17</v>
      </c>
    </row>
    <row r="25" spans="1:4" s="8" customFormat="1" ht="12.75">
      <c r="A25" s="7">
        <v>1</v>
      </c>
      <c r="B25" s="7" t="s">
        <v>18</v>
      </c>
      <c r="C25" s="7"/>
      <c r="D25" s="7" t="s">
        <v>17</v>
      </c>
    </row>
    <row r="26" spans="1:4" s="8" customFormat="1" ht="12.75">
      <c r="A26" s="7">
        <v>20</v>
      </c>
      <c r="B26" s="7" t="s">
        <v>26</v>
      </c>
      <c r="C26" s="7"/>
      <c r="D26" s="7" t="s">
        <v>17</v>
      </c>
    </row>
    <row r="27" spans="1:4" s="6" customFormat="1" ht="12.75">
      <c r="A27" s="1">
        <v>10</v>
      </c>
      <c r="B27" s="1" t="s">
        <v>25</v>
      </c>
      <c r="C27" s="1"/>
      <c r="D27" s="7" t="s">
        <v>17</v>
      </c>
    </row>
    <row r="28" spans="1:4" s="8" customFormat="1" ht="12.75">
      <c r="A28" s="7">
        <v>10</v>
      </c>
      <c r="B28" s="7" t="s">
        <v>23</v>
      </c>
      <c r="C28" s="7"/>
      <c r="D28" s="7" t="s">
        <v>17</v>
      </c>
    </row>
    <row r="29" spans="1:4" s="6" customFormat="1" ht="12.75">
      <c r="A29" s="7">
        <v>1</v>
      </c>
      <c r="B29" s="7" t="s">
        <v>27</v>
      </c>
      <c r="C29" s="7"/>
      <c r="D29" s="7" t="s">
        <v>17</v>
      </c>
    </row>
    <row r="31" spans="1:4" ht="14.25">
      <c r="A31" s="4">
        <v>2</v>
      </c>
      <c r="B31" s="5" t="s">
        <v>21</v>
      </c>
      <c r="D31" s="4" t="s">
        <v>20</v>
      </c>
    </row>
    <row r="32" spans="1:4" ht="14.25">
      <c r="A32" s="4">
        <v>6</v>
      </c>
      <c r="B32" s="5" t="s">
        <v>22</v>
      </c>
      <c r="D32" s="4" t="s">
        <v>20</v>
      </c>
    </row>
    <row r="33" spans="1:4" ht="14.25">
      <c r="A33" s="5">
        <v>1</v>
      </c>
      <c r="B33" s="5" t="s">
        <v>5</v>
      </c>
      <c r="D33" s="4" t="s">
        <v>20</v>
      </c>
    </row>
    <row r="35" spans="1:2" ht="12.75">
      <c r="A35" s="1">
        <v>1</v>
      </c>
      <c r="B35" s="1" t="s">
        <v>46</v>
      </c>
    </row>
    <row r="36" ht="12.75">
      <c r="A36" s="1">
        <v>1</v>
      </c>
    </row>
  </sheetData>
  <printOptions horizontalCentered="1"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0">
      <selection activeCell="G25" sqref="G25"/>
    </sheetView>
  </sheetViews>
  <sheetFormatPr defaultColWidth="9.140625" defaultRowHeight="12.75"/>
  <cols>
    <col min="1" max="1" width="11.00390625" style="1" customWidth="1"/>
    <col min="2" max="2" width="11.28125" style="1" customWidth="1"/>
    <col min="3" max="3" width="13.7109375" style="1" customWidth="1"/>
    <col min="4" max="4" width="10.140625" style="1" customWidth="1"/>
    <col min="5" max="5" width="15.8515625" style="1" bestFit="1" customWidth="1"/>
    <col min="7" max="8" width="10.57421875" style="0" bestFit="1" customWidth="1"/>
  </cols>
  <sheetData>
    <row r="2" spans="1:5" s="11" customFormat="1" ht="15.75">
      <c r="A2" s="12">
        <v>38177</v>
      </c>
      <c r="B2" s="14" t="s">
        <v>37</v>
      </c>
      <c r="C2" s="13"/>
      <c r="D2" s="13"/>
      <c r="E2" s="13"/>
    </row>
    <row r="3" spans="1:3" ht="12.75">
      <c r="A3" s="15"/>
      <c r="B3" s="15"/>
      <c r="C3" s="15"/>
    </row>
    <row r="4" s="10" customFormat="1" ht="15"/>
    <row r="5" s="10" customFormat="1" ht="15"/>
    <row r="6" spans="1:5" s="10" customFormat="1" ht="15">
      <c r="A6" s="16" t="s">
        <v>40</v>
      </c>
      <c r="B6" s="16"/>
      <c r="C6" s="16"/>
      <c r="D6" s="17"/>
      <c r="E6" s="17"/>
    </row>
    <row r="7" s="10" customFormat="1" ht="15">
      <c r="A7" s="16" t="s">
        <v>39</v>
      </c>
    </row>
    <row r="8" spans="1:5" s="10" customFormat="1" ht="15">
      <c r="A8" s="16" t="s">
        <v>32</v>
      </c>
      <c r="B8" s="16"/>
      <c r="C8" s="16"/>
      <c r="D8" s="17"/>
      <c r="E8" s="17"/>
    </row>
    <row r="9" spans="1:5" s="10" customFormat="1" ht="15">
      <c r="A9" s="16" t="s">
        <v>38</v>
      </c>
      <c r="B9" s="17"/>
      <c r="C9" s="16"/>
      <c r="D9" s="17"/>
      <c r="E9" s="17"/>
    </row>
    <row r="10" spans="1:5" s="10" customFormat="1" ht="15">
      <c r="A10" s="16" t="s">
        <v>31</v>
      </c>
      <c r="B10" s="16"/>
      <c r="C10" s="16"/>
      <c r="D10" s="17"/>
      <c r="E10" s="17"/>
    </row>
    <row r="11" spans="2:5" s="10" customFormat="1" ht="15">
      <c r="B11" s="16"/>
      <c r="C11" s="16"/>
      <c r="D11" s="17"/>
      <c r="E11" s="17"/>
    </row>
    <row r="12" spans="1:5" s="10" customFormat="1" ht="15">
      <c r="A12" s="17"/>
      <c r="B12" s="17"/>
      <c r="C12" s="17"/>
      <c r="D12" s="17"/>
      <c r="E12" s="17"/>
    </row>
    <row r="13" spans="1:5" s="10" customFormat="1" ht="15">
      <c r="A13" s="17" t="s">
        <v>28</v>
      </c>
      <c r="B13" s="17" t="s">
        <v>29</v>
      </c>
      <c r="C13" s="17" t="s">
        <v>30</v>
      </c>
      <c r="D13" s="17" t="s">
        <v>33</v>
      </c>
      <c r="E13" s="17" t="s">
        <v>35</v>
      </c>
    </row>
    <row r="14" spans="1:5" s="10" customFormat="1" ht="15">
      <c r="A14" s="17"/>
      <c r="B14" s="17" t="s">
        <v>34</v>
      </c>
      <c r="C14" s="17" t="s">
        <v>34</v>
      </c>
      <c r="D14" s="17" t="s">
        <v>34</v>
      </c>
      <c r="E14" s="17" t="s">
        <v>36</v>
      </c>
    </row>
    <row r="15" spans="1:5" s="10" customFormat="1" ht="15">
      <c r="A15" s="17"/>
      <c r="B15" s="17"/>
      <c r="C15" s="17"/>
      <c r="D15" s="17"/>
      <c r="E15" s="17"/>
    </row>
    <row r="16" spans="1:5" s="10" customFormat="1" ht="15">
      <c r="A16" s="17">
        <v>1</v>
      </c>
      <c r="B16" s="17">
        <v>2</v>
      </c>
      <c r="C16" s="17">
        <v>290</v>
      </c>
      <c r="D16" s="17">
        <f>C16-B16</f>
        <v>288</v>
      </c>
      <c r="E16" s="18">
        <f>(D16*0.0000000047*0.004882)/(16*9.12)</f>
        <v>4.528697368421053E-11</v>
      </c>
    </row>
    <row r="17" spans="1:5" s="10" customFormat="1" ht="15">
      <c r="A17" s="17">
        <v>2</v>
      </c>
      <c r="B17" s="17">
        <v>1</v>
      </c>
      <c r="C17" s="17">
        <v>304</v>
      </c>
      <c r="D17" s="17">
        <f aca="true" t="shared" si="0" ref="D17:D25">C17-B17</f>
        <v>303</v>
      </c>
      <c r="E17" s="18">
        <f aca="true" t="shared" si="1" ref="E17:E25">(D17*0.0000000047*0.004882)/(16*9.12)</f>
        <v>4.7645670230263165E-11</v>
      </c>
    </row>
    <row r="18" spans="1:5" s="10" customFormat="1" ht="15">
      <c r="A18" s="17">
        <v>3</v>
      </c>
      <c r="B18" s="17">
        <v>1</v>
      </c>
      <c r="C18" s="17">
        <v>298</v>
      </c>
      <c r="D18" s="17">
        <f t="shared" si="0"/>
        <v>297</v>
      </c>
      <c r="E18" s="18">
        <f t="shared" si="1"/>
        <v>4.6702191611842114E-11</v>
      </c>
    </row>
    <row r="19" spans="1:5" s="10" customFormat="1" ht="15">
      <c r="A19" s="17">
        <v>4</v>
      </c>
      <c r="B19" s="17">
        <v>4</v>
      </c>
      <c r="C19" s="17">
        <v>295</v>
      </c>
      <c r="D19" s="17">
        <f t="shared" si="0"/>
        <v>291</v>
      </c>
      <c r="E19" s="18">
        <f t="shared" si="1"/>
        <v>4.575871299342106E-11</v>
      </c>
    </row>
    <row r="20" spans="1:5" s="10" customFormat="1" ht="15">
      <c r="A20" s="17">
        <v>5</v>
      </c>
      <c r="B20" s="17">
        <v>2</v>
      </c>
      <c r="C20" s="17">
        <v>304</v>
      </c>
      <c r="D20" s="17">
        <f t="shared" si="0"/>
        <v>302</v>
      </c>
      <c r="E20" s="18">
        <f t="shared" si="1"/>
        <v>4.748842379385965E-11</v>
      </c>
    </row>
    <row r="21" spans="1:5" s="10" customFormat="1" ht="15">
      <c r="A21" s="17">
        <v>6</v>
      </c>
      <c r="B21" s="17">
        <v>4</v>
      </c>
      <c r="C21" s="17">
        <v>304</v>
      </c>
      <c r="D21" s="17">
        <f t="shared" si="0"/>
        <v>300</v>
      </c>
      <c r="E21" s="18">
        <f t="shared" si="1"/>
        <v>4.717393092105264E-11</v>
      </c>
    </row>
    <row r="22" spans="1:5" s="10" customFormat="1" ht="15">
      <c r="A22" s="17">
        <v>7</v>
      </c>
      <c r="B22" s="17">
        <v>2</v>
      </c>
      <c r="C22" s="17">
        <v>296</v>
      </c>
      <c r="D22" s="17">
        <f t="shared" si="0"/>
        <v>294</v>
      </c>
      <c r="E22" s="18">
        <f t="shared" si="1"/>
        <v>4.623045230263158E-11</v>
      </c>
    </row>
    <row r="23" spans="1:5" s="10" customFormat="1" ht="15">
      <c r="A23" s="17">
        <v>8</v>
      </c>
      <c r="B23" s="17">
        <v>3</v>
      </c>
      <c r="C23" s="17">
        <v>304</v>
      </c>
      <c r="D23" s="17">
        <f t="shared" si="0"/>
        <v>301</v>
      </c>
      <c r="E23" s="18">
        <f t="shared" si="1"/>
        <v>4.7331177357456144E-11</v>
      </c>
    </row>
    <row r="24" spans="1:8" ht="15">
      <c r="A24" s="17">
        <v>9</v>
      </c>
      <c r="B24" s="17">
        <v>2</v>
      </c>
      <c r="C24" s="17">
        <v>293</v>
      </c>
      <c r="D24" s="17">
        <f t="shared" si="0"/>
        <v>291</v>
      </c>
      <c r="E24" s="18">
        <f t="shared" si="1"/>
        <v>4.575871299342106E-11</v>
      </c>
      <c r="F24" s="10"/>
      <c r="G24" s="10"/>
      <c r="H24" s="10"/>
    </row>
    <row r="25" spans="1:8" ht="15">
      <c r="A25" s="17">
        <v>10</v>
      </c>
      <c r="B25" s="17">
        <v>1</v>
      </c>
      <c r="C25" s="17">
        <v>297</v>
      </c>
      <c r="D25" s="17">
        <f t="shared" si="0"/>
        <v>296</v>
      </c>
      <c r="E25" s="18">
        <f t="shared" si="1"/>
        <v>4.65449451754386E-11</v>
      </c>
      <c r="F25" s="10"/>
      <c r="G25" s="10"/>
      <c r="H25" s="10"/>
    </row>
    <row r="27" spans="4:5" ht="15">
      <c r="D27" s="1" t="s">
        <v>41</v>
      </c>
      <c r="E27" s="18">
        <f>AVERAGE(E16:E25)</f>
        <v>4.659211910635965E-11</v>
      </c>
    </row>
    <row r="28" spans="4:5" ht="15">
      <c r="D28" s="1" t="s">
        <v>42</v>
      </c>
      <c r="E28" s="18">
        <f>MAX(E16:E25)</f>
        <v>4.7645670230263165E-11</v>
      </c>
    </row>
    <row r="29" spans="4:5" ht="15">
      <c r="D29" s="1" t="s">
        <v>43</v>
      </c>
      <c r="E29" s="18">
        <f>MIN(E16:E25)</f>
        <v>4.528697368421053E-11</v>
      </c>
    </row>
    <row r="30" spans="4:5" ht="15">
      <c r="D30" s="1" t="s">
        <v>44</v>
      </c>
      <c r="E30" s="18">
        <f>STDEV(E16:E25)</f>
        <v>8.189237133115058E-13</v>
      </c>
    </row>
    <row r="31" spans="4:5" ht="15">
      <c r="D31" s="1" t="s">
        <v>45</v>
      </c>
      <c r="E31" s="19">
        <f>((E28-E29)/E27)*100</f>
        <v>5.06243671954101</v>
      </c>
    </row>
  </sheetData>
  <printOptions horizontalCentered="1"/>
  <pageMargins left="0.55" right="0.5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2004-09-13T12:11:46Z</cp:lastPrinted>
  <dcterms:created xsi:type="dcterms:W3CDTF">2004-09-02T12:01:32Z</dcterms:created>
  <dcterms:modified xsi:type="dcterms:W3CDTF">2004-09-13T16:55:02Z</dcterms:modified>
  <cp:category/>
  <cp:version/>
  <cp:contentType/>
  <cp:contentStatus/>
</cp:coreProperties>
</file>