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5240" windowHeight="5190" firstSheet="1" activeTab="5"/>
  </bookViews>
  <sheets>
    <sheet name="Installation overview" sheetId="18" r:id="rId1"/>
    <sheet name="Point 1" sheetId="3" r:id="rId2"/>
    <sheet name="Point 2" sheetId="4" r:id="rId3"/>
    <sheet name="Point 3" sheetId="5" r:id="rId4"/>
    <sheet name="Point 4" sheetId="6" r:id="rId5"/>
    <sheet name="Point 5" sheetId="7" r:id="rId6"/>
    <sheet name="Point 6" sheetId="8" r:id="rId7"/>
    <sheet name="Point 7" sheetId="2" r:id="rId8"/>
    <sheet name="Point 8" sheetId="1" r:id="rId9"/>
    <sheet name="all problems" sheetId="19" r:id="rId10"/>
    <sheet name="Problems with tunnel access " sheetId="20" r:id="rId11"/>
    <sheet name="Sheet2" sheetId="21" r:id="rId12"/>
  </sheets>
  <calcPr calcId="125725"/>
</workbook>
</file>

<file path=xl/calcChain.xml><?xml version="1.0" encoding="utf-8"?>
<calcChain xmlns="http://schemas.openxmlformats.org/spreadsheetml/2006/main">
  <c r="BW30" i="5"/>
  <c r="BV91"/>
  <c r="BS108" i="1"/>
  <c r="BS107"/>
  <c r="BS106"/>
  <c r="BS105"/>
  <c r="BS104"/>
  <c r="BS103"/>
  <c r="BS102"/>
  <c r="BS101"/>
  <c r="BS100"/>
  <c r="BS99"/>
  <c r="BS98"/>
  <c r="BS97"/>
  <c r="BS96"/>
  <c r="BS95"/>
  <c r="BS94"/>
  <c r="BS93"/>
  <c r="BS92"/>
  <c r="BS91"/>
  <c r="BS90"/>
  <c r="BS89"/>
  <c r="BS88"/>
  <c r="BS87"/>
  <c r="BS86"/>
  <c r="BS85"/>
  <c r="BS84"/>
  <c r="BS83"/>
  <c r="BS82"/>
  <c r="BS81"/>
  <c r="BS80"/>
  <c r="BS79"/>
  <c r="BS78"/>
  <c r="BS77"/>
  <c r="BS76"/>
  <c r="BS75"/>
  <c r="BS74"/>
  <c r="BS73"/>
  <c r="BS72"/>
  <c r="BS71"/>
  <c r="BS70"/>
  <c r="BS69"/>
  <c r="BS68"/>
  <c r="BS67"/>
  <c r="BS66"/>
  <c r="BS65"/>
  <c r="BS64"/>
  <c r="BS63"/>
  <c r="BS62"/>
  <c r="BS61"/>
  <c r="BS60"/>
  <c r="BS59"/>
  <c r="BS58"/>
  <c r="BS57"/>
  <c r="BS56"/>
  <c r="BS55"/>
  <c r="BS54"/>
  <c r="BS53"/>
  <c r="BS52"/>
  <c r="BS51"/>
  <c r="BS50"/>
  <c r="BS49"/>
  <c r="BS48"/>
  <c r="BS47"/>
  <c r="BS46"/>
  <c r="BS45"/>
  <c r="BS44"/>
  <c r="BS43"/>
  <c r="BS42"/>
  <c r="BS41"/>
  <c r="BS40"/>
  <c r="BS39"/>
  <c r="BS38"/>
  <c r="BS37"/>
  <c r="BS36"/>
  <c r="BS35"/>
  <c r="BS34"/>
  <c r="BS33"/>
  <c r="BS32"/>
  <c r="BS31"/>
  <c r="BS30"/>
  <c r="BS29"/>
  <c r="BS28"/>
  <c r="BS27"/>
  <c r="BS26"/>
  <c r="BS25"/>
  <c r="BS24"/>
  <c r="BS23"/>
  <c r="BS22"/>
  <c r="BS21"/>
  <c r="BS20"/>
  <c r="BS19"/>
  <c r="BS18"/>
  <c r="BS17"/>
  <c r="BS16"/>
  <c r="BS15"/>
  <c r="BS14"/>
  <c r="BS13"/>
  <c r="BS12"/>
  <c r="BS11"/>
  <c r="BS10"/>
  <c r="BS9"/>
  <c r="BS8"/>
  <c r="BS7"/>
  <c r="BS6"/>
  <c r="BS5"/>
  <c r="BS84" i="2"/>
  <c r="BS85"/>
  <c r="BS86"/>
  <c r="BS87"/>
  <c r="BS88"/>
  <c r="BS89"/>
  <c r="BS90"/>
  <c r="BS91"/>
  <c r="BS92"/>
  <c r="BS93"/>
  <c r="BS94"/>
  <c r="BS95"/>
  <c r="BS96"/>
  <c r="BS97"/>
  <c r="BS98"/>
  <c r="BS99"/>
  <c r="BS100"/>
  <c r="BS101"/>
  <c r="BS102"/>
  <c r="BS103"/>
  <c r="BS104"/>
  <c r="BS105"/>
  <c r="BS106"/>
  <c r="BS107"/>
  <c r="BS108"/>
  <c r="BS83"/>
  <c r="BS82"/>
  <c r="BS81"/>
  <c r="BS80"/>
  <c r="BS79"/>
  <c r="BS78"/>
  <c r="BS77"/>
  <c r="BS76"/>
  <c r="BS75"/>
  <c r="BS74"/>
  <c r="BS73"/>
  <c r="BS72"/>
  <c r="BS71"/>
  <c r="BS70"/>
  <c r="BS69"/>
  <c r="BS68"/>
  <c r="BS67"/>
  <c r="BS66"/>
  <c r="BS65"/>
  <c r="BS64"/>
  <c r="BS63"/>
  <c r="BS62"/>
  <c r="BS61"/>
  <c r="BS60"/>
  <c r="BS59"/>
  <c r="BS58"/>
  <c r="BS57"/>
  <c r="BS56"/>
  <c r="BS55"/>
  <c r="BS54"/>
  <c r="BS53"/>
  <c r="BS52"/>
  <c r="BS51"/>
  <c r="BS50"/>
  <c r="BS49"/>
  <c r="BS48"/>
  <c r="BS47"/>
  <c r="BS46"/>
  <c r="BS45"/>
  <c r="BS44"/>
  <c r="BS43"/>
  <c r="BS42"/>
  <c r="BS41"/>
  <c r="BS40"/>
  <c r="BS39"/>
  <c r="BS38"/>
  <c r="BS37"/>
  <c r="BS36"/>
  <c r="BS35"/>
  <c r="BS34"/>
  <c r="BS33"/>
  <c r="BS32"/>
  <c r="BS31"/>
  <c r="BS30"/>
  <c r="BS29"/>
  <c r="BS28"/>
  <c r="BS27"/>
  <c r="BS26"/>
  <c r="BS25"/>
  <c r="BS24"/>
  <c r="BS23"/>
  <c r="BS22"/>
  <c r="BS21"/>
  <c r="BS20"/>
  <c r="BS19"/>
  <c r="BS18"/>
  <c r="BS17"/>
  <c r="BS16"/>
  <c r="BS15"/>
  <c r="BS14"/>
  <c r="BS13"/>
  <c r="BS12"/>
  <c r="BS11"/>
  <c r="BS10"/>
  <c r="BS9"/>
  <c r="BS8"/>
  <c r="BS7"/>
  <c r="BS6"/>
  <c r="BS5"/>
  <c r="BW91" i="8"/>
  <c r="BW92"/>
  <c r="BW93"/>
  <c r="BW94"/>
  <c r="BW95"/>
  <c r="BW90"/>
  <c r="BW89"/>
  <c r="BW88"/>
  <c r="BW87"/>
  <c r="BW86"/>
  <c r="BW85"/>
  <c r="BW84"/>
  <c r="BW83"/>
  <c r="BW82"/>
  <c r="BW81"/>
  <c r="BW80"/>
  <c r="BW79"/>
  <c r="BW78"/>
  <c r="BW77"/>
  <c r="BW76"/>
  <c r="BW75"/>
  <c r="BW74"/>
  <c r="BW73"/>
  <c r="BW72"/>
  <c r="BW71"/>
  <c r="BW70"/>
  <c r="BW69"/>
  <c r="BW68"/>
  <c r="BW67"/>
  <c r="BW66"/>
  <c r="BW65"/>
  <c r="BW64"/>
  <c r="BW63"/>
  <c r="BW62"/>
  <c r="BW61"/>
  <c r="BW60"/>
  <c r="BW59"/>
  <c r="BW58"/>
  <c r="BW57"/>
  <c r="BW56"/>
  <c r="BW55"/>
  <c r="BW54"/>
  <c r="BW53"/>
  <c r="BW52"/>
  <c r="BW51"/>
  <c r="BW50"/>
  <c r="BW49"/>
  <c r="BW48"/>
  <c r="BW47"/>
  <c r="BW46"/>
  <c r="BW45"/>
  <c r="BW44"/>
  <c r="BW43"/>
  <c r="BW42"/>
  <c r="BW41"/>
  <c r="BW40"/>
  <c r="BW39"/>
  <c r="BW38"/>
  <c r="BW37"/>
  <c r="BW36"/>
  <c r="BW35"/>
  <c r="BW34"/>
  <c r="BW33"/>
  <c r="BW32"/>
  <c r="BW31"/>
  <c r="BW30"/>
  <c r="BW29"/>
  <c r="BW28"/>
  <c r="BW27"/>
  <c r="BW26"/>
  <c r="BW25"/>
  <c r="BW24"/>
  <c r="BW23"/>
  <c r="BW22"/>
  <c r="BW21"/>
  <c r="BW20"/>
  <c r="BW19"/>
  <c r="BW18"/>
  <c r="BW17"/>
  <c r="BW16"/>
  <c r="BW15"/>
  <c r="BW14"/>
  <c r="BW13"/>
  <c r="BW12"/>
  <c r="BW11"/>
  <c r="BW10"/>
  <c r="BW9"/>
  <c r="BW8"/>
  <c r="BW7"/>
  <c r="BW6"/>
  <c r="BW5"/>
  <c r="BV71" i="7"/>
  <c r="BV72"/>
  <c r="BV73"/>
  <c r="BV74"/>
  <c r="BV75"/>
  <c r="BV76"/>
  <c r="BV77"/>
  <c r="BV78"/>
  <c r="BV79"/>
  <c r="BV80"/>
  <c r="BV81"/>
  <c r="BV82"/>
  <c r="BV83"/>
  <c r="BV84"/>
  <c r="BV85"/>
  <c r="BV86"/>
  <c r="BV87"/>
  <c r="BV88"/>
  <c r="BV89"/>
  <c r="BV90"/>
  <c r="BV95"/>
  <c r="BV94"/>
  <c r="BV93"/>
  <c r="BV92"/>
  <c r="BV91"/>
  <c r="BV70"/>
  <c r="BV69"/>
  <c r="BV68"/>
  <c r="BV67"/>
  <c r="BV66"/>
  <c r="BV65"/>
  <c r="BV64"/>
  <c r="BV63"/>
  <c r="BV62"/>
  <c r="BV61"/>
  <c r="BV60"/>
  <c r="BV59"/>
  <c r="BV58"/>
  <c r="BV57"/>
  <c r="BV56"/>
  <c r="BV55"/>
  <c r="BV54"/>
  <c r="BV53"/>
  <c r="BV52"/>
  <c r="BV51"/>
  <c r="BV50"/>
  <c r="BV49"/>
  <c r="BV48"/>
  <c r="BV47"/>
  <c r="BV46"/>
  <c r="BV45"/>
  <c r="BV44"/>
  <c r="BV43"/>
  <c r="BV42"/>
  <c r="BV41"/>
  <c r="BV40"/>
  <c r="BV39"/>
  <c r="BV38"/>
  <c r="BV37"/>
  <c r="BV36"/>
  <c r="BV35"/>
  <c r="BV34"/>
  <c r="BV33"/>
  <c r="BV32"/>
  <c r="BV31"/>
  <c r="BV30"/>
  <c r="BV29"/>
  <c r="BV28"/>
  <c r="BV27"/>
  <c r="BV26"/>
  <c r="BV25"/>
  <c r="BV24"/>
  <c r="BV23"/>
  <c r="BV22"/>
  <c r="BV21"/>
  <c r="BV20"/>
  <c r="BV19"/>
  <c r="BV18"/>
  <c r="BV17"/>
  <c r="BV16"/>
  <c r="BV15"/>
  <c r="BV14"/>
  <c r="BV13"/>
  <c r="BV12"/>
  <c r="BV11"/>
  <c r="BV10"/>
  <c r="BV9"/>
  <c r="BV8"/>
  <c r="BV7"/>
  <c r="BV6"/>
  <c r="BV5"/>
  <c r="BV95" i="6"/>
  <c r="BV94"/>
  <c r="BV93"/>
  <c r="BV92"/>
  <c r="BV91"/>
  <c r="BV90"/>
  <c r="BV89"/>
  <c r="BV88"/>
  <c r="BV87"/>
  <c r="BV86"/>
  <c r="BV85"/>
  <c r="BV84"/>
  <c r="BV83"/>
  <c r="BV82"/>
  <c r="BV81"/>
  <c r="BV80"/>
  <c r="BV79"/>
  <c r="BV78"/>
  <c r="BV77"/>
  <c r="BV76"/>
  <c r="BV75"/>
  <c r="BV74"/>
  <c r="BV73"/>
  <c r="BV72"/>
  <c r="BV71"/>
  <c r="BV70"/>
  <c r="BV69"/>
  <c r="BV68"/>
  <c r="BV67"/>
  <c r="BV66"/>
  <c r="BV65"/>
  <c r="BV64"/>
  <c r="BV63"/>
  <c r="BV62"/>
  <c r="BV61"/>
  <c r="BV60"/>
  <c r="BV59"/>
  <c r="BV58"/>
  <c r="BV57"/>
  <c r="BV56"/>
  <c r="BV55"/>
  <c r="BV54"/>
  <c r="BV53"/>
  <c r="BV52"/>
  <c r="BV51"/>
  <c r="BV50"/>
  <c r="BV49"/>
  <c r="BV48"/>
  <c r="BV47"/>
  <c r="BV46"/>
  <c r="BV45"/>
  <c r="BV44"/>
  <c r="BV43"/>
  <c r="BV42"/>
  <c r="BV41"/>
  <c r="BV40"/>
  <c r="BV39"/>
  <c r="BV38"/>
  <c r="BV37"/>
  <c r="BV36"/>
  <c r="BV35"/>
  <c r="BV34"/>
  <c r="BV33"/>
  <c r="BV32"/>
  <c r="BV31"/>
  <c r="BV30"/>
  <c r="BV29"/>
  <c r="BV28"/>
  <c r="BV27"/>
  <c r="BV26"/>
  <c r="BV25"/>
  <c r="BV24"/>
  <c r="BV23"/>
  <c r="BV22"/>
  <c r="BV21"/>
  <c r="BV20"/>
  <c r="BV19"/>
  <c r="BV18"/>
  <c r="BV17"/>
  <c r="BV16"/>
  <c r="BV15"/>
  <c r="BV14"/>
  <c r="BV13"/>
  <c r="BV12"/>
  <c r="BV11"/>
  <c r="BV10"/>
  <c r="BV9"/>
  <c r="BV8"/>
  <c r="BV7"/>
  <c r="BV6"/>
  <c r="BV5"/>
  <c r="BV90" i="5"/>
  <c r="BV89"/>
  <c r="BW88"/>
  <c r="BW87"/>
  <c r="BW86"/>
  <c r="BW85"/>
  <c r="BW84"/>
  <c r="BW83"/>
  <c r="BW82"/>
  <c r="BW81"/>
  <c r="BW80"/>
  <c r="BW79"/>
  <c r="BW78"/>
  <c r="BW77"/>
  <c r="BW76"/>
  <c r="BW75"/>
  <c r="BW74"/>
  <c r="BW73"/>
  <c r="BW72"/>
  <c r="BW71"/>
  <c r="BW70"/>
  <c r="BW69"/>
  <c r="BW68"/>
  <c r="BW67"/>
  <c r="BW66"/>
  <c r="BW65"/>
  <c r="BW64"/>
  <c r="BW63"/>
  <c r="BW62"/>
  <c r="BW61"/>
  <c r="BW60"/>
  <c r="BW59"/>
  <c r="BW58"/>
  <c r="BW57"/>
  <c r="BW56"/>
  <c r="BW55"/>
  <c r="BW54"/>
  <c r="BW53"/>
  <c r="BW52"/>
  <c r="BW51"/>
  <c r="BW50"/>
  <c r="BW49"/>
  <c r="BW48"/>
  <c r="BW47"/>
  <c r="BW46"/>
  <c r="BW45"/>
  <c r="BW44"/>
  <c r="BW43"/>
  <c r="BW42"/>
  <c r="BW41"/>
  <c r="BW40"/>
  <c r="BW39"/>
  <c r="BW38"/>
  <c r="BW37"/>
  <c r="BW36"/>
  <c r="BW35"/>
  <c r="BW34"/>
  <c r="BW33"/>
  <c r="BW32"/>
  <c r="BW31"/>
  <c r="BW29"/>
  <c r="BW28"/>
  <c r="BW27"/>
  <c r="BW26"/>
  <c r="BW25"/>
  <c r="BW24"/>
  <c r="BW23"/>
  <c r="BW22"/>
  <c r="BW21"/>
  <c r="BW20"/>
  <c r="BW19"/>
  <c r="BW18"/>
  <c r="BW17"/>
  <c r="BW16"/>
  <c r="BW15"/>
  <c r="BW14"/>
  <c r="BW13"/>
  <c r="BW12"/>
  <c r="BW11"/>
  <c r="BW10"/>
  <c r="BW9"/>
  <c r="BW8"/>
  <c r="BW7"/>
  <c r="BW6"/>
  <c r="BW5"/>
  <c r="BW6" i="4"/>
  <c r="BW7"/>
  <c r="BW8"/>
  <c r="BW9"/>
  <c r="BW10"/>
  <c r="BW11"/>
  <c r="BW12"/>
  <c r="BW13"/>
  <c r="BW14"/>
  <c r="BW15"/>
  <c r="BW16"/>
  <c r="BW17"/>
  <c r="BW18"/>
  <c r="BW19"/>
  <c r="BW20"/>
  <c r="BW21"/>
  <c r="BW22"/>
  <c r="BW23"/>
  <c r="BW24"/>
  <c r="BW25"/>
  <c r="BW26"/>
  <c r="BW27"/>
  <c r="BW28"/>
  <c r="BW29"/>
  <c r="BW30"/>
  <c r="BW31"/>
  <c r="BW32"/>
  <c r="BW33"/>
  <c r="BW34"/>
  <c r="BW35"/>
  <c r="BW36"/>
  <c r="BW37"/>
  <c r="BW38"/>
  <c r="BW39"/>
  <c r="BW40"/>
  <c r="BW41"/>
  <c r="BW42"/>
  <c r="BW43"/>
  <c r="BW44"/>
  <c r="BW45"/>
  <c r="BW46"/>
  <c r="BW47"/>
  <c r="BW48"/>
  <c r="BW49"/>
  <c r="BW50"/>
  <c r="BW51"/>
  <c r="BW52"/>
  <c r="BW53"/>
  <c r="BW54"/>
  <c r="BW55"/>
  <c r="BW56"/>
  <c r="BW57"/>
  <c r="BW58"/>
  <c r="BW59"/>
  <c r="BW60"/>
  <c r="BW61"/>
  <c r="BW62"/>
  <c r="BW63"/>
  <c r="BW64"/>
  <c r="BW65"/>
  <c r="BW66"/>
  <c r="BW67"/>
  <c r="BW68"/>
  <c r="BW69"/>
  <c r="BW70"/>
  <c r="BW71"/>
  <c r="BW72"/>
  <c r="BW73"/>
  <c r="BW74"/>
  <c r="BW75"/>
  <c r="BW76"/>
  <c r="BW77"/>
  <c r="BW78"/>
  <c r="BW79"/>
  <c r="BW80"/>
  <c r="BW81"/>
  <c r="BW82"/>
  <c r="BW83"/>
  <c r="BW84"/>
  <c r="BW85"/>
  <c r="BW86"/>
  <c r="BW87"/>
  <c r="BW88"/>
  <c r="BW89"/>
  <c r="BW90"/>
  <c r="BW91"/>
  <c r="BW92"/>
  <c r="BW93"/>
  <c r="BW94"/>
  <c r="BW95"/>
  <c r="BW5"/>
  <c r="BW32" i="3"/>
  <c r="BW33"/>
  <c r="BW34"/>
  <c r="BW35"/>
  <c r="BW36"/>
  <c r="BW37"/>
  <c r="BW38"/>
  <c r="BW39"/>
  <c r="BW40"/>
  <c r="BW41"/>
  <c r="BW42"/>
  <c r="BW43"/>
  <c r="BW44"/>
  <c r="BW45"/>
  <c r="BW46"/>
  <c r="BW47"/>
  <c r="BW48"/>
  <c r="BW49"/>
  <c r="BW50"/>
  <c r="BW51"/>
  <c r="BW52"/>
  <c r="BW53"/>
  <c r="BW54"/>
  <c r="BW55"/>
  <c r="BW56"/>
  <c r="BW57"/>
  <c r="BW58"/>
  <c r="BW59"/>
  <c r="BW60"/>
  <c r="BW61"/>
  <c r="BW62"/>
  <c r="BW63"/>
  <c r="BW64"/>
  <c r="BW65"/>
  <c r="BW66"/>
  <c r="BW67"/>
  <c r="BW68"/>
  <c r="BW69"/>
  <c r="BW70"/>
  <c r="BW71"/>
  <c r="BW72"/>
  <c r="BW73"/>
  <c r="BW74"/>
  <c r="BW75"/>
  <c r="BW76"/>
  <c r="BW77"/>
  <c r="BW78"/>
  <c r="BW79"/>
  <c r="BW80"/>
  <c r="BW81"/>
  <c r="BW82"/>
  <c r="BW83"/>
  <c r="BW84"/>
  <c r="BW85"/>
  <c r="BW86"/>
  <c r="BW87"/>
  <c r="BW88"/>
  <c r="BW89"/>
  <c r="BW90"/>
  <c r="BW31"/>
  <c r="BW6"/>
  <c r="BW7"/>
  <c r="BW8"/>
  <c r="BW9"/>
  <c r="BW10"/>
  <c r="BW11"/>
  <c r="BW12"/>
  <c r="BW13"/>
  <c r="BW14"/>
  <c r="BW15"/>
  <c r="BW16"/>
  <c r="BW17"/>
  <c r="BW18"/>
  <c r="BW19"/>
  <c r="BW20"/>
  <c r="BW21"/>
  <c r="BW22"/>
  <c r="BW23"/>
  <c r="BW24"/>
  <c r="BW25"/>
  <c r="BW26"/>
  <c r="BW27"/>
  <c r="BW28"/>
  <c r="BW29"/>
  <c r="BW30"/>
  <c r="BW5"/>
  <c r="P41" i="21"/>
  <c r="P40"/>
  <c r="P39"/>
  <c r="P37"/>
  <c r="P36"/>
  <c r="P35"/>
  <c r="P33"/>
  <c r="P32"/>
  <c r="P31"/>
  <c r="P28"/>
  <c r="P27"/>
  <c r="P25"/>
  <c r="P24"/>
  <c r="P23"/>
  <c r="P21"/>
  <c r="P19"/>
  <c r="P18"/>
  <c r="P17"/>
  <c r="P16"/>
  <c r="P15"/>
  <c r="P14"/>
  <c r="P13"/>
  <c r="P12"/>
  <c r="P11"/>
  <c r="P10"/>
  <c r="P8"/>
  <c r="P7"/>
  <c r="P6"/>
  <c r="P5"/>
  <c r="X36" i="20"/>
  <c r="F36"/>
  <c r="X35"/>
  <c r="F35"/>
  <c r="X33"/>
  <c r="F33"/>
  <c r="X32"/>
  <c r="F32"/>
  <c r="X31"/>
  <c r="F31"/>
  <c r="X28"/>
  <c r="F28"/>
  <c r="X27"/>
  <c r="F27"/>
  <c r="X25"/>
  <c r="F25"/>
  <c r="X24"/>
  <c r="F24"/>
  <c r="X23"/>
  <c r="F23"/>
  <c r="X21"/>
  <c r="F21"/>
  <c r="X19"/>
  <c r="F19"/>
  <c r="X18"/>
  <c r="F18"/>
  <c r="X17"/>
  <c r="F17"/>
  <c r="X16"/>
  <c r="F16"/>
  <c r="X15"/>
  <c r="F15"/>
  <c r="X14"/>
  <c r="F14"/>
  <c r="X13"/>
  <c r="F13"/>
  <c r="X12"/>
  <c r="F12"/>
  <c r="X11"/>
  <c r="F11"/>
  <c r="X10"/>
  <c r="F10"/>
  <c r="X8"/>
  <c r="F8"/>
  <c r="X7"/>
  <c r="F7"/>
  <c r="X6"/>
  <c r="F6"/>
  <c r="X5"/>
  <c r="F5"/>
  <c r="X78" i="19"/>
  <c r="F78"/>
  <c r="X77"/>
  <c r="F77"/>
  <c r="X76"/>
  <c r="F76"/>
  <c r="X75"/>
  <c r="F75"/>
  <c r="X73"/>
  <c r="F73"/>
  <c r="X72"/>
  <c r="F72"/>
  <c r="X71"/>
  <c r="F71"/>
  <c r="X70"/>
  <c r="F70"/>
  <c r="X69"/>
  <c r="F69"/>
  <c r="X68"/>
  <c r="F68"/>
  <c r="X67"/>
  <c r="F67"/>
  <c r="X66"/>
  <c r="F66"/>
  <c r="X65"/>
  <c r="F65"/>
  <c r="X64"/>
  <c r="F64"/>
  <c r="X63"/>
  <c r="F63"/>
  <c r="X62"/>
  <c r="F62"/>
  <c r="X61"/>
  <c r="F61"/>
  <c r="X60"/>
  <c r="F60"/>
  <c r="X59"/>
  <c r="F59"/>
  <c r="X58"/>
  <c r="F58"/>
  <c r="X57"/>
  <c r="F57"/>
  <c r="X56"/>
  <c r="F56"/>
  <c r="X55"/>
  <c r="F55"/>
  <c r="X53"/>
  <c r="F53"/>
  <c r="X52"/>
  <c r="F52"/>
  <c r="X51"/>
  <c r="F51"/>
  <c r="X50"/>
  <c r="F50"/>
  <c r="X47"/>
  <c r="F47"/>
  <c r="X46"/>
  <c r="F46"/>
  <c r="X45"/>
  <c r="F45"/>
  <c r="X43"/>
  <c r="F43"/>
  <c r="X42"/>
  <c r="F42"/>
  <c r="X41"/>
  <c r="F41"/>
  <c r="X40"/>
  <c r="F40"/>
  <c r="X39"/>
  <c r="F39"/>
  <c r="X37"/>
  <c r="F37"/>
  <c r="F36"/>
  <c r="X36"/>
  <c r="X35"/>
  <c r="F35"/>
  <c r="X34"/>
  <c r="F34"/>
  <c r="X32"/>
  <c r="F32"/>
  <c r="X31"/>
  <c r="F31"/>
  <c r="X30"/>
  <c r="F30"/>
  <c r="X29"/>
  <c r="F29"/>
  <c r="X28"/>
  <c r="F28"/>
  <c r="X27"/>
  <c r="F27"/>
  <c r="X26"/>
  <c r="F26"/>
  <c r="X25"/>
  <c r="F25"/>
  <c r="X24"/>
  <c r="F24"/>
  <c r="X23"/>
  <c r="F23"/>
  <c r="X22"/>
  <c r="F22"/>
  <c r="X21"/>
  <c r="F21"/>
  <c r="X20"/>
  <c r="F20"/>
  <c r="X19"/>
  <c r="F19"/>
  <c r="X18"/>
  <c r="F18"/>
  <c r="X17"/>
  <c r="F17"/>
  <c r="X16"/>
  <c r="F16"/>
  <c r="X15"/>
  <c r="F15"/>
  <c r="X14"/>
  <c r="F14"/>
  <c r="X13"/>
  <c r="F13"/>
  <c r="X11"/>
  <c r="F11"/>
  <c r="X10"/>
  <c r="F10"/>
  <c r="X8"/>
  <c r="F8"/>
  <c r="X7"/>
  <c r="F7"/>
  <c r="X6"/>
  <c r="F6"/>
  <c r="X5"/>
  <c r="F5"/>
  <c r="T46" i="18"/>
  <c r="T44"/>
  <c r="T41"/>
  <c r="T39"/>
  <c r="T36"/>
  <c r="T34"/>
  <c r="T31"/>
  <c r="T29"/>
  <c r="T26"/>
  <c r="T24"/>
  <c r="T21"/>
  <c r="T19"/>
  <c r="T16"/>
  <c r="T14"/>
  <c r="F40" i="5"/>
  <c r="P9" i="18"/>
  <c r="P11"/>
  <c r="P14"/>
  <c r="P16"/>
  <c r="P19"/>
  <c r="P21"/>
  <c r="P29"/>
  <c r="P31"/>
  <c r="P34"/>
  <c r="P36"/>
  <c r="P39"/>
  <c r="P41"/>
  <c r="P44"/>
  <c r="P46"/>
  <c r="P26"/>
  <c r="P24"/>
  <c r="F48" i="6"/>
  <c r="F99" i="1"/>
  <c r="F115" i="2"/>
  <c r="F101" i="8"/>
  <c r="F97" i="7"/>
  <c r="F77" i="6"/>
  <c r="F95" i="5"/>
  <c r="F97" i="3"/>
  <c r="F102" i="4"/>
  <c r="F88" i="3"/>
  <c r="F89"/>
  <c r="X90" i="8"/>
  <c r="X91"/>
  <c r="X88"/>
  <c r="X87"/>
  <c r="X92"/>
  <c r="X89"/>
  <c r="X93"/>
  <c r="X94"/>
  <c r="X63" i="5"/>
  <c r="D49" i="18"/>
  <c r="K49"/>
  <c r="H49"/>
  <c r="H51" s="1"/>
  <c r="C49"/>
  <c r="H53" s="1"/>
  <c r="E49"/>
  <c r="E51" s="1"/>
  <c r="F49"/>
  <c r="G49"/>
  <c r="G51"/>
  <c r="J49"/>
  <c r="L49"/>
  <c r="L51" s="1"/>
  <c r="M49"/>
  <c r="M53" s="1"/>
  <c r="F51"/>
  <c r="E53"/>
  <c r="L53"/>
  <c r="F5" i="1"/>
  <c r="X5"/>
  <c r="F6"/>
  <c r="X6"/>
  <c r="F7"/>
  <c r="X7"/>
  <c r="F8"/>
  <c r="X8"/>
  <c r="F9"/>
  <c r="X9"/>
  <c r="F10"/>
  <c r="X10"/>
  <c r="F11"/>
  <c r="X11"/>
  <c r="F12"/>
  <c r="X12"/>
  <c r="F13"/>
  <c r="X13"/>
  <c r="F14"/>
  <c r="X14"/>
  <c r="F15"/>
  <c r="X15"/>
  <c r="F16"/>
  <c r="X16"/>
  <c r="F17"/>
  <c r="X17"/>
  <c r="F18"/>
  <c r="X18"/>
  <c r="F19"/>
  <c r="X19"/>
  <c r="F20"/>
  <c r="X20"/>
  <c r="F21"/>
  <c r="X21"/>
  <c r="F22"/>
  <c r="X22"/>
  <c r="F23"/>
  <c r="X23"/>
  <c r="F24"/>
  <c r="X24"/>
  <c r="F25"/>
  <c r="X25"/>
  <c r="F26"/>
  <c r="X26"/>
  <c r="F28"/>
  <c r="X28"/>
  <c r="F29"/>
  <c r="X29"/>
  <c r="F30"/>
  <c r="X30"/>
  <c r="F31"/>
  <c r="X31"/>
  <c r="F32"/>
  <c r="X32"/>
  <c r="F33"/>
  <c r="X33"/>
  <c r="F34"/>
  <c r="X34"/>
  <c r="F35"/>
  <c r="X35"/>
  <c r="F36"/>
  <c r="X36"/>
  <c r="F37"/>
  <c r="X37"/>
  <c r="F38"/>
  <c r="X38"/>
  <c r="F39"/>
  <c r="X39"/>
  <c r="F40"/>
  <c r="X40"/>
  <c r="F41"/>
  <c r="X41"/>
  <c r="F42"/>
  <c r="X42"/>
  <c r="F43"/>
  <c r="X43"/>
  <c r="F44"/>
  <c r="X44"/>
  <c r="F45"/>
  <c r="X45"/>
  <c r="F46"/>
  <c r="X46"/>
  <c r="F48"/>
  <c r="X48"/>
  <c r="F49"/>
  <c r="X49"/>
  <c r="F50"/>
  <c r="X50"/>
  <c r="F51"/>
  <c r="X51"/>
  <c r="F52"/>
  <c r="X52"/>
  <c r="F53"/>
  <c r="X53"/>
  <c r="F54"/>
  <c r="X54"/>
  <c r="F55"/>
  <c r="X55"/>
  <c r="F56"/>
  <c r="X56"/>
  <c r="F57"/>
  <c r="X57"/>
  <c r="F58"/>
  <c r="X58"/>
  <c r="F59"/>
  <c r="X59"/>
  <c r="F60"/>
  <c r="X60"/>
  <c r="F61"/>
  <c r="X61"/>
  <c r="F62"/>
  <c r="X62"/>
  <c r="F63"/>
  <c r="X63"/>
  <c r="F64"/>
  <c r="X64"/>
  <c r="F65"/>
  <c r="X65"/>
  <c r="F66"/>
  <c r="X66"/>
  <c r="F67"/>
  <c r="X67"/>
  <c r="F68"/>
  <c r="X68"/>
  <c r="F70"/>
  <c r="X70"/>
  <c r="F71"/>
  <c r="X71"/>
  <c r="F72"/>
  <c r="X72"/>
  <c r="F73"/>
  <c r="X73"/>
  <c r="F74"/>
  <c r="X74"/>
  <c r="F75"/>
  <c r="X75"/>
  <c r="F76"/>
  <c r="X76"/>
  <c r="F77"/>
  <c r="X77"/>
  <c r="F78"/>
  <c r="X78"/>
  <c r="F79"/>
  <c r="X79"/>
  <c r="F80"/>
  <c r="X80"/>
  <c r="F81"/>
  <c r="X81"/>
  <c r="F82"/>
  <c r="X82"/>
  <c r="F83"/>
  <c r="X83"/>
  <c r="F84"/>
  <c r="X84"/>
  <c r="F85"/>
  <c r="X85"/>
  <c r="F86"/>
  <c r="X86"/>
  <c r="F87"/>
  <c r="X87"/>
  <c r="F88"/>
  <c r="X88"/>
  <c r="F89"/>
  <c r="X89"/>
  <c r="F90"/>
  <c r="X90"/>
  <c r="F91"/>
  <c r="X91"/>
  <c r="F92"/>
  <c r="X92"/>
  <c r="F5" i="2"/>
  <c r="X5"/>
  <c r="F6"/>
  <c r="X6"/>
  <c r="F7"/>
  <c r="X7"/>
  <c r="F8"/>
  <c r="X8"/>
  <c r="F9"/>
  <c r="X9"/>
  <c r="F10"/>
  <c r="X10"/>
  <c r="F11"/>
  <c r="X11"/>
  <c r="F12"/>
  <c r="X12"/>
  <c r="F13"/>
  <c r="X13"/>
  <c r="F14"/>
  <c r="X14"/>
  <c r="F15"/>
  <c r="X15"/>
  <c r="F16"/>
  <c r="X16"/>
  <c r="F17"/>
  <c r="X17"/>
  <c r="F18"/>
  <c r="X18"/>
  <c r="F19"/>
  <c r="X19"/>
  <c r="F20"/>
  <c r="X20"/>
  <c r="F21"/>
  <c r="X21"/>
  <c r="F22"/>
  <c r="X22"/>
  <c r="F23"/>
  <c r="X23"/>
  <c r="F24"/>
  <c r="X24"/>
  <c r="F25"/>
  <c r="X25"/>
  <c r="F26"/>
  <c r="X26"/>
  <c r="F28"/>
  <c r="X28"/>
  <c r="F29"/>
  <c r="X29"/>
  <c r="F30"/>
  <c r="X30"/>
  <c r="F31"/>
  <c r="X31"/>
  <c r="F32"/>
  <c r="X32"/>
  <c r="F33"/>
  <c r="X33"/>
  <c r="F34"/>
  <c r="X34"/>
  <c r="F35"/>
  <c r="X35"/>
  <c r="F36"/>
  <c r="X36"/>
  <c r="F37"/>
  <c r="X37"/>
  <c r="F38"/>
  <c r="X38"/>
  <c r="F39"/>
  <c r="X39"/>
  <c r="F40"/>
  <c r="X40"/>
  <c r="F41"/>
  <c r="X41"/>
  <c r="F42"/>
  <c r="X42"/>
  <c r="F43"/>
  <c r="X43"/>
  <c r="F44"/>
  <c r="X44"/>
  <c r="F45"/>
  <c r="X45"/>
  <c r="F46"/>
  <c r="X46"/>
  <c r="F47"/>
  <c r="X47"/>
  <c r="F48"/>
  <c r="X48"/>
  <c r="F49"/>
  <c r="X49"/>
  <c r="F50"/>
  <c r="X50"/>
  <c r="F51"/>
  <c r="X51"/>
  <c r="F52"/>
  <c r="X52"/>
  <c r="F53"/>
  <c r="X53"/>
  <c r="F54"/>
  <c r="X54"/>
  <c r="F55"/>
  <c r="X55"/>
  <c r="F57"/>
  <c r="X57"/>
  <c r="F58"/>
  <c r="X58"/>
  <c r="F59"/>
  <c r="X59"/>
  <c r="F60"/>
  <c r="X60"/>
  <c r="F61"/>
  <c r="X61"/>
  <c r="F62"/>
  <c r="X62"/>
  <c r="F63"/>
  <c r="X63"/>
  <c r="F64"/>
  <c r="X64"/>
  <c r="F65"/>
  <c r="X65"/>
  <c r="F66"/>
  <c r="X66"/>
  <c r="F67"/>
  <c r="X67"/>
  <c r="F68"/>
  <c r="X68"/>
  <c r="F69"/>
  <c r="X69"/>
  <c r="F70"/>
  <c r="X70"/>
  <c r="F71"/>
  <c r="X71"/>
  <c r="F72"/>
  <c r="X72"/>
  <c r="F73"/>
  <c r="X73"/>
  <c r="F74"/>
  <c r="X74"/>
  <c r="F75"/>
  <c r="X75"/>
  <c r="F76"/>
  <c r="X76"/>
  <c r="F77"/>
  <c r="X77"/>
  <c r="F78"/>
  <c r="X78"/>
  <c r="F79"/>
  <c r="X79"/>
  <c r="F80"/>
  <c r="X80"/>
  <c r="F81"/>
  <c r="X81"/>
  <c r="F82"/>
  <c r="X82"/>
  <c r="F83"/>
  <c r="X83"/>
  <c r="F84"/>
  <c r="X84"/>
  <c r="F86"/>
  <c r="X86"/>
  <c r="F87"/>
  <c r="X87"/>
  <c r="F88"/>
  <c r="X88"/>
  <c r="F89"/>
  <c r="X89"/>
  <c r="F90"/>
  <c r="X90"/>
  <c r="F91"/>
  <c r="X91"/>
  <c r="F92"/>
  <c r="X92"/>
  <c r="F93"/>
  <c r="X93"/>
  <c r="F94"/>
  <c r="X94"/>
  <c r="F95"/>
  <c r="X95"/>
  <c r="F96"/>
  <c r="X96"/>
  <c r="F97"/>
  <c r="X97"/>
  <c r="F98"/>
  <c r="X98"/>
  <c r="F99"/>
  <c r="X99"/>
  <c r="F100"/>
  <c r="X100"/>
  <c r="F101"/>
  <c r="X101"/>
  <c r="F102"/>
  <c r="X102"/>
  <c r="F103"/>
  <c r="X103"/>
  <c r="F104"/>
  <c r="X104"/>
  <c r="F105"/>
  <c r="X105"/>
  <c r="F106"/>
  <c r="X106"/>
  <c r="F107"/>
  <c r="X107"/>
  <c r="F108"/>
  <c r="X108"/>
  <c r="F5" i="8"/>
  <c r="X5"/>
  <c r="F6"/>
  <c r="X6"/>
  <c r="F7"/>
  <c r="X7"/>
  <c r="F8"/>
  <c r="X8"/>
  <c r="F9"/>
  <c r="X9"/>
  <c r="F10"/>
  <c r="X10"/>
  <c r="F11"/>
  <c r="X11"/>
  <c r="F12"/>
  <c r="X12"/>
  <c r="F13"/>
  <c r="X13"/>
  <c r="F14"/>
  <c r="X14"/>
  <c r="F15"/>
  <c r="X15"/>
  <c r="F16"/>
  <c r="X16"/>
  <c r="F17"/>
  <c r="X17"/>
  <c r="F18"/>
  <c r="X18"/>
  <c r="F19"/>
  <c r="X19"/>
  <c r="F20"/>
  <c r="X20"/>
  <c r="F21"/>
  <c r="X21"/>
  <c r="F22"/>
  <c r="X22"/>
  <c r="F23"/>
  <c r="X23"/>
  <c r="F24"/>
  <c r="X24"/>
  <c r="F25"/>
  <c r="X25"/>
  <c r="F26"/>
  <c r="X26"/>
  <c r="F28"/>
  <c r="X28"/>
  <c r="F29"/>
  <c r="X29"/>
  <c r="F30"/>
  <c r="X30"/>
  <c r="F31"/>
  <c r="X31"/>
  <c r="F32"/>
  <c r="X32"/>
  <c r="F33"/>
  <c r="X33"/>
  <c r="F34"/>
  <c r="X34"/>
  <c r="F35"/>
  <c r="X35"/>
  <c r="F36"/>
  <c r="X36"/>
  <c r="F37"/>
  <c r="X37"/>
  <c r="F38"/>
  <c r="X38"/>
  <c r="F39"/>
  <c r="X39"/>
  <c r="F40"/>
  <c r="X40"/>
  <c r="F41"/>
  <c r="X41"/>
  <c r="F42"/>
  <c r="X42"/>
  <c r="F43"/>
  <c r="X43"/>
  <c r="F44"/>
  <c r="X44"/>
  <c r="F45"/>
  <c r="X45"/>
  <c r="F46"/>
  <c r="X46"/>
  <c r="F47"/>
  <c r="X47"/>
  <c r="F48"/>
  <c r="X48"/>
  <c r="F50"/>
  <c r="X50"/>
  <c r="F51"/>
  <c r="X51"/>
  <c r="F52"/>
  <c r="X52"/>
  <c r="F53"/>
  <c r="X53"/>
  <c r="F54"/>
  <c r="X54"/>
  <c r="F55"/>
  <c r="X55"/>
  <c r="F56"/>
  <c r="X56"/>
  <c r="F57"/>
  <c r="X57"/>
  <c r="F58"/>
  <c r="X58"/>
  <c r="F59"/>
  <c r="X59"/>
  <c r="F60"/>
  <c r="X60"/>
  <c r="F61"/>
  <c r="X61"/>
  <c r="F62"/>
  <c r="X62"/>
  <c r="F63"/>
  <c r="X63"/>
  <c r="F64"/>
  <c r="X64"/>
  <c r="F65"/>
  <c r="X65"/>
  <c r="F66"/>
  <c r="X66"/>
  <c r="F67"/>
  <c r="X67"/>
  <c r="F68"/>
  <c r="X68"/>
  <c r="F69"/>
  <c r="X69"/>
  <c r="F70"/>
  <c r="X70"/>
  <c r="F72"/>
  <c r="X72"/>
  <c r="F73"/>
  <c r="X73"/>
  <c r="F74"/>
  <c r="X74"/>
  <c r="F75"/>
  <c r="X75"/>
  <c r="F76"/>
  <c r="X76"/>
  <c r="F77"/>
  <c r="X77"/>
  <c r="F78"/>
  <c r="X78"/>
  <c r="F79"/>
  <c r="X79"/>
  <c r="F80"/>
  <c r="X80"/>
  <c r="F81"/>
  <c r="X81"/>
  <c r="F82"/>
  <c r="X82"/>
  <c r="F83"/>
  <c r="X83"/>
  <c r="F84"/>
  <c r="X84"/>
  <c r="F85"/>
  <c r="X85"/>
  <c r="F86"/>
  <c r="X86"/>
  <c r="F87"/>
  <c r="F88"/>
  <c r="F89"/>
  <c r="F90"/>
  <c r="F91"/>
  <c r="F92"/>
  <c r="F93"/>
  <c r="F94"/>
  <c r="F5" i="7"/>
  <c r="X5"/>
  <c r="F6"/>
  <c r="X6"/>
  <c r="F7"/>
  <c r="X7"/>
  <c r="F8"/>
  <c r="X8"/>
  <c r="F9"/>
  <c r="X9"/>
  <c r="F10"/>
  <c r="X10"/>
  <c r="F11"/>
  <c r="X11"/>
  <c r="F12"/>
  <c r="X12"/>
  <c r="F13"/>
  <c r="X13"/>
  <c r="F14"/>
  <c r="X14"/>
  <c r="F15"/>
  <c r="X15"/>
  <c r="F16"/>
  <c r="X16"/>
  <c r="F17"/>
  <c r="X17"/>
  <c r="F18"/>
  <c r="X18"/>
  <c r="F19"/>
  <c r="X19"/>
  <c r="F20"/>
  <c r="X20"/>
  <c r="F21"/>
  <c r="X21"/>
  <c r="F22"/>
  <c r="X22"/>
  <c r="F23"/>
  <c r="X23"/>
  <c r="F24"/>
  <c r="X24"/>
  <c r="F25"/>
  <c r="X25"/>
  <c r="F26"/>
  <c r="X26"/>
  <c r="F28"/>
  <c r="X28"/>
  <c r="F29"/>
  <c r="X29"/>
  <c r="F30"/>
  <c r="X30"/>
  <c r="F31"/>
  <c r="X31"/>
  <c r="F32"/>
  <c r="X32"/>
  <c r="F33"/>
  <c r="X33"/>
  <c r="F34"/>
  <c r="X34"/>
  <c r="F35"/>
  <c r="X35"/>
  <c r="F36"/>
  <c r="X36"/>
  <c r="F37"/>
  <c r="X37"/>
  <c r="F38"/>
  <c r="X38"/>
  <c r="F39"/>
  <c r="X39"/>
  <c r="F40"/>
  <c r="X40"/>
  <c r="F41"/>
  <c r="X41"/>
  <c r="F42"/>
  <c r="X42"/>
  <c r="F43"/>
  <c r="X43"/>
  <c r="F44"/>
  <c r="X44"/>
  <c r="F45"/>
  <c r="X45"/>
  <c r="F46"/>
  <c r="X46"/>
  <c r="F48"/>
  <c r="X48"/>
  <c r="F49"/>
  <c r="X49"/>
  <c r="F50"/>
  <c r="X50"/>
  <c r="F51"/>
  <c r="X51"/>
  <c r="F52"/>
  <c r="X52"/>
  <c r="F53"/>
  <c r="X53"/>
  <c r="F54"/>
  <c r="X54"/>
  <c r="F55"/>
  <c r="X55"/>
  <c r="F56"/>
  <c r="X56"/>
  <c r="F57"/>
  <c r="X57"/>
  <c r="F58"/>
  <c r="X58"/>
  <c r="F59"/>
  <c r="X59"/>
  <c r="F60"/>
  <c r="X60"/>
  <c r="F61"/>
  <c r="X61"/>
  <c r="F62"/>
  <c r="X62"/>
  <c r="F63"/>
  <c r="X63"/>
  <c r="F64"/>
  <c r="X64"/>
  <c r="F65"/>
  <c r="X65"/>
  <c r="F66"/>
  <c r="X66"/>
  <c r="F68"/>
  <c r="X68"/>
  <c r="F69"/>
  <c r="X69"/>
  <c r="F70"/>
  <c r="X70"/>
  <c r="F71"/>
  <c r="X71"/>
  <c r="F72"/>
  <c r="X72"/>
  <c r="F73"/>
  <c r="X73"/>
  <c r="F74"/>
  <c r="X74"/>
  <c r="F75"/>
  <c r="X75"/>
  <c r="F76"/>
  <c r="X76"/>
  <c r="F77"/>
  <c r="X77"/>
  <c r="F78"/>
  <c r="X78"/>
  <c r="F79"/>
  <c r="X79"/>
  <c r="F80"/>
  <c r="X80"/>
  <c r="F81"/>
  <c r="X81"/>
  <c r="F82"/>
  <c r="X82"/>
  <c r="F83"/>
  <c r="X83"/>
  <c r="F84"/>
  <c r="X84"/>
  <c r="F85"/>
  <c r="X85"/>
  <c r="F86"/>
  <c r="X86"/>
  <c r="F87"/>
  <c r="X87"/>
  <c r="F88"/>
  <c r="X88"/>
  <c r="F89"/>
  <c r="X89"/>
  <c r="F90"/>
  <c r="X90"/>
  <c r="F5" i="6"/>
  <c r="X5"/>
  <c r="F6"/>
  <c r="X6"/>
  <c r="F7"/>
  <c r="X7"/>
  <c r="F8"/>
  <c r="X8"/>
  <c r="F9"/>
  <c r="X9"/>
  <c r="F10"/>
  <c r="X10"/>
  <c r="F11"/>
  <c r="X11"/>
  <c r="F12"/>
  <c r="X12"/>
  <c r="F13"/>
  <c r="X13"/>
  <c r="F14"/>
  <c r="X14"/>
  <c r="F15"/>
  <c r="X15"/>
  <c r="F16"/>
  <c r="X16"/>
  <c r="F17"/>
  <c r="X17"/>
  <c r="F18"/>
  <c r="X18"/>
  <c r="F19"/>
  <c r="X19"/>
  <c r="F20"/>
  <c r="X20"/>
  <c r="F21"/>
  <c r="X21"/>
  <c r="F22"/>
  <c r="X22"/>
  <c r="F23"/>
  <c r="X23"/>
  <c r="F24"/>
  <c r="X24"/>
  <c r="F25"/>
  <c r="X25"/>
  <c r="F26"/>
  <c r="X26"/>
  <c r="F28"/>
  <c r="F29"/>
  <c r="X29"/>
  <c r="F30"/>
  <c r="X30"/>
  <c r="F31"/>
  <c r="X31"/>
  <c r="F32"/>
  <c r="X32"/>
  <c r="F33"/>
  <c r="X33"/>
  <c r="F34"/>
  <c r="X34"/>
  <c r="F35"/>
  <c r="X35"/>
  <c r="F36"/>
  <c r="X36"/>
  <c r="F38"/>
  <c r="X38"/>
  <c r="F39"/>
  <c r="X39"/>
  <c r="F40"/>
  <c r="X40"/>
  <c r="F41"/>
  <c r="X41"/>
  <c r="F42"/>
  <c r="X42"/>
  <c r="F43"/>
  <c r="X43"/>
  <c r="F44"/>
  <c r="X44"/>
  <c r="F45"/>
  <c r="X45"/>
  <c r="F46"/>
  <c r="X48"/>
  <c r="F49"/>
  <c r="X49"/>
  <c r="F50"/>
  <c r="X50"/>
  <c r="F51"/>
  <c r="X51"/>
  <c r="F52"/>
  <c r="X52"/>
  <c r="F53"/>
  <c r="X53"/>
  <c r="F54"/>
  <c r="X54"/>
  <c r="F55"/>
  <c r="X55"/>
  <c r="F56"/>
  <c r="X56"/>
  <c r="F57"/>
  <c r="X57"/>
  <c r="F58"/>
  <c r="X58"/>
  <c r="F59"/>
  <c r="X59"/>
  <c r="F60"/>
  <c r="X60"/>
  <c r="F61"/>
  <c r="X61"/>
  <c r="F62"/>
  <c r="X62"/>
  <c r="F63"/>
  <c r="X63"/>
  <c r="F64"/>
  <c r="X64"/>
  <c r="F65"/>
  <c r="X65"/>
  <c r="F66"/>
  <c r="X66"/>
  <c r="F67"/>
  <c r="X67"/>
  <c r="F68"/>
  <c r="X68"/>
  <c r="F69"/>
  <c r="X69"/>
  <c r="F70"/>
  <c r="X70"/>
  <c r="F5" i="5"/>
  <c r="X5"/>
  <c r="F6"/>
  <c r="X6"/>
  <c r="F7"/>
  <c r="X7"/>
  <c r="F8"/>
  <c r="X8"/>
  <c r="F9"/>
  <c r="X9"/>
  <c r="F10"/>
  <c r="X10"/>
  <c r="F11"/>
  <c r="X11"/>
  <c r="F12"/>
  <c r="X12"/>
  <c r="F13"/>
  <c r="X13"/>
  <c r="F14"/>
  <c r="X14"/>
  <c r="F15"/>
  <c r="X15"/>
  <c r="F16"/>
  <c r="X16"/>
  <c r="F17"/>
  <c r="X17"/>
  <c r="F18"/>
  <c r="X18"/>
  <c r="F19"/>
  <c r="X19"/>
  <c r="F20"/>
  <c r="X20"/>
  <c r="F21"/>
  <c r="X21"/>
  <c r="F22"/>
  <c r="X22"/>
  <c r="F23"/>
  <c r="X23"/>
  <c r="F24"/>
  <c r="X24"/>
  <c r="F25"/>
  <c r="X25"/>
  <c r="F26"/>
  <c r="X26"/>
  <c r="F28"/>
  <c r="X28"/>
  <c r="F29"/>
  <c r="X29"/>
  <c r="F30"/>
  <c r="X30"/>
  <c r="F31"/>
  <c r="X31"/>
  <c r="F32"/>
  <c r="X32"/>
  <c r="F33"/>
  <c r="X33"/>
  <c r="F34"/>
  <c r="X34"/>
  <c r="F35"/>
  <c r="X35"/>
  <c r="F36"/>
  <c r="X36"/>
  <c r="F37"/>
  <c r="X37"/>
  <c r="F38"/>
  <c r="X38"/>
  <c r="F39"/>
  <c r="X39"/>
  <c r="X40"/>
  <c r="F41"/>
  <c r="X41"/>
  <c r="F42"/>
  <c r="X42"/>
  <c r="F43"/>
  <c r="X43"/>
  <c r="F44"/>
  <c r="X44"/>
  <c r="F45"/>
  <c r="X45"/>
  <c r="F47"/>
  <c r="X47"/>
  <c r="F48"/>
  <c r="X48"/>
  <c r="F49"/>
  <c r="X49"/>
  <c r="F50"/>
  <c r="X50"/>
  <c r="F51"/>
  <c r="X51"/>
  <c r="F52"/>
  <c r="X52"/>
  <c r="F53"/>
  <c r="X53"/>
  <c r="F54"/>
  <c r="X55"/>
  <c r="F55"/>
  <c r="X54"/>
  <c r="F56"/>
  <c r="X57"/>
  <c r="F57"/>
  <c r="X56"/>
  <c r="F58"/>
  <c r="X59"/>
  <c r="F59"/>
  <c r="X61"/>
  <c r="F60"/>
  <c r="X58"/>
  <c r="F61"/>
  <c r="X62"/>
  <c r="F62"/>
  <c r="X60"/>
  <c r="F63"/>
  <c r="X64"/>
  <c r="F64"/>
  <c r="F66"/>
  <c r="X66"/>
  <c r="F67"/>
  <c r="X67"/>
  <c r="F68"/>
  <c r="X68"/>
  <c r="F69"/>
  <c r="X69"/>
  <c r="F70"/>
  <c r="X70"/>
  <c r="F71"/>
  <c r="X71"/>
  <c r="F72"/>
  <c r="X72"/>
  <c r="F73"/>
  <c r="X73"/>
  <c r="F74"/>
  <c r="X74"/>
  <c r="F75"/>
  <c r="X75"/>
  <c r="F76"/>
  <c r="X76"/>
  <c r="F77"/>
  <c r="X77"/>
  <c r="F78"/>
  <c r="X78"/>
  <c r="F79"/>
  <c r="X79"/>
  <c r="F80"/>
  <c r="X80"/>
  <c r="F81"/>
  <c r="X81"/>
  <c r="F82"/>
  <c r="X82"/>
  <c r="F83"/>
  <c r="X83"/>
  <c r="F84"/>
  <c r="X84"/>
  <c r="F85"/>
  <c r="X85"/>
  <c r="F86"/>
  <c r="X86"/>
  <c r="F87"/>
  <c r="X87"/>
  <c r="F88"/>
  <c r="X88"/>
  <c r="F5" i="4"/>
  <c r="X5"/>
  <c r="F6"/>
  <c r="X6"/>
  <c r="F7"/>
  <c r="X7"/>
  <c r="F8"/>
  <c r="X8"/>
  <c r="F9"/>
  <c r="X9"/>
  <c r="F10"/>
  <c r="X10"/>
  <c r="F11"/>
  <c r="X11"/>
  <c r="F12"/>
  <c r="X12"/>
  <c r="F13"/>
  <c r="X13"/>
  <c r="F14"/>
  <c r="X14"/>
  <c r="F15"/>
  <c r="X15"/>
  <c r="F16"/>
  <c r="X16"/>
  <c r="F17"/>
  <c r="X17"/>
  <c r="F18"/>
  <c r="X18"/>
  <c r="F19"/>
  <c r="X19"/>
  <c r="F20"/>
  <c r="X20"/>
  <c r="F21"/>
  <c r="X21"/>
  <c r="F22"/>
  <c r="X22"/>
  <c r="F23"/>
  <c r="X23"/>
  <c r="F24"/>
  <c r="X24"/>
  <c r="F25"/>
  <c r="X25"/>
  <c r="F26"/>
  <c r="X26"/>
  <c r="F28"/>
  <c r="X28"/>
  <c r="F29"/>
  <c r="X29"/>
  <c r="F30"/>
  <c r="X30"/>
  <c r="F31"/>
  <c r="X31"/>
  <c r="F32"/>
  <c r="X32"/>
  <c r="F33"/>
  <c r="X33"/>
  <c r="F34"/>
  <c r="X34"/>
  <c r="F35"/>
  <c r="X35"/>
  <c r="F36"/>
  <c r="X36"/>
  <c r="F37"/>
  <c r="X37"/>
  <c r="F38"/>
  <c r="X38"/>
  <c r="F39"/>
  <c r="X39"/>
  <c r="F40"/>
  <c r="X40"/>
  <c r="F41"/>
  <c r="X41"/>
  <c r="F42"/>
  <c r="X42"/>
  <c r="F43"/>
  <c r="X43"/>
  <c r="F44"/>
  <c r="X44"/>
  <c r="F45"/>
  <c r="X45"/>
  <c r="F46"/>
  <c r="X46"/>
  <c r="F47"/>
  <c r="X47"/>
  <c r="F48"/>
  <c r="X48"/>
  <c r="F49"/>
  <c r="X49"/>
  <c r="F51"/>
  <c r="X51"/>
  <c r="F52"/>
  <c r="X52"/>
  <c r="F53"/>
  <c r="X53"/>
  <c r="F54"/>
  <c r="X54"/>
  <c r="F55"/>
  <c r="X55"/>
  <c r="F56"/>
  <c r="X56"/>
  <c r="F57"/>
  <c r="X57"/>
  <c r="F58"/>
  <c r="X58"/>
  <c r="F59"/>
  <c r="X59"/>
  <c r="F60"/>
  <c r="X60"/>
  <c r="F61"/>
  <c r="X61"/>
  <c r="F62"/>
  <c r="X62"/>
  <c r="F63"/>
  <c r="X63"/>
  <c r="F64"/>
  <c r="X64"/>
  <c r="F65"/>
  <c r="X65"/>
  <c r="F66"/>
  <c r="X66"/>
  <c r="F67"/>
  <c r="X67"/>
  <c r="F68"/>
  <c r="X68"/>
  <c r="F69"/>
  <c r="X69"/>
  <c r="F70"/>
  <c r="X70"/>
  <c r="F71"/>
  <c r="X71"/>
  <c r="F73"/>
  <c r="X73"/>
  <c r="F74"/>
  <c r="X74"/>
  <c r="F75"/>
  <c r="X75"/>
  <c r="F76"/>
  <c r="X76"/>
  <c r="F77"/>
  <c r="X77"/>
  <c r="F78"/>
  <c r="X78"/>
  <c r="F79"/>
  <c r="X79"/>
  <c r="F80"/>
  <c r="X80"/>
  <c r="F81"/>
  <c r="X81"/>
  <c r="F82"/>
  <c r="X82"/>
  <c r="F83"/>
  <c r="X83"/>
  <c r="F84"/>
  <c r="X84"/>
  <c r="F85"/>
  <c r="X85"/>
  <c r="F86"/>
  <c r="X86"/>
  <c r="F87"/>
  <c r="X87"/>
  <c r="F88"/>
  <c r="X88"/>
  <c r="F89"/>
  <c r="X89"/>
  <c r="F90"/>
  <c r="X90"/>
  <c r="F91"/>
  <c r="X91"/>
  <c r="F92"/>
  <c r="X92"/>
  <c r="F93"/>
  <c r="X93"/>
  <c r="F94"/>
  <c r="X94"/>
  <c r="F95"/>
  <c r="X95"/>
  <c r="F5" i="3"/>
  <c r="X5"/>
  <c r="F6"/>
  <c r="X6"/>
  <c r="F7"/>
  <c r="X7"/>
  <c r="F8"/>
  <c r="X8"/>
  <c r="F9"/>
  <c r="X9"/>
  <c r="F10"/>
  <c r="X10"/>
  <c r="F11"/>
  <c r="X11"/>
  <c r="F12"/>
  <c r="X12"/>
  <c r="F13"/>
  <c r="X13"/>
  <c r="F14"/>
  <c r="X14"/>
  <c r="F15"/>
  <c r="X15"/>
  <c r="F16"/>
  <c r="X16"/>
  <c r="F17"/>
  <c r="X17"/>
  <c r="F18"/>
  <c r="X18"/>
  <c r="F19"/>
  <c r="X19"/>
  <c r="F20"/>
  <c r="X20"/>
  <c r="F21"/>
  <c r="X21"/>
  <c r="F22"/>
  <c r="X22"/>
  <c r="F23"/>
  <c r="X23"/>
  <c r="F24"/>
  <c r="X24"/>
  <c r="F25"/>
  <c r="X25"/>
  <c r="F26"/>
  <c r="X26"/>
  <c r="F28"/>
  <c r="X28"/>
  <c r="F29"/>
  <c r="X29"/>
  <c r="F30"/>
  <c r="X30"/>
  <c r="F31"/>
  <c r="X31"/>
  <c r="F32"/>
  <c r="X32"/>
  <c r="F33"/>
  <c r="X33"/>
  <c r="F34"/>
  <c r="X34"/>
  <c r="F35"/>
  <c r="X35"/>
  <c r="F36"/>
  <c r="X36"/>
  <c r="F37"/>
  <c r="X37"/>
  <c r="F38"/>
  <c r="X38"/>
  <c r="F39"/>
  <c r="X39"/>
  <c r="F40"/>
  <c r="X40"/>
  <c r="F41"/>
  <c r="X41"/>
  <c r="F42"/>
  <c r="X42"/>
  <c r="F43"/>
  <c r="X43"/>
  <c r="F44"/>
  <c r="X44"/>
  <c r="F45"/>
  <c r="X45"/>
  <c r="F46"/>
  <c r="X46"/>
  <c r="F48"/>
  <c r="X48"/>
  <c r="F49"/>
  <c r="X49"/>
  <c r="F50"/>
  <c r="X50"/>
  <c r="F51"/>
  <c r="X51"/>
  <c r="F52"/>
  <c r="X52"/>
  <c r="F53"/>
  <c r="X54"/>
  <c r="F54"/>
  <c r="X53"/>
  <c r="F55"/>
  <c r="X56"/>
  <c r="F56"/>
  <c r="X57"/>
  <c r="F57"/>
  <c r="X55"/>
  <c r="F58"/>
  <c r="X59"/>
  <c r="F59"/>
  <c r="X58"/>
  <c r="F60"/>
  <c r="X61"/>
  <c r="F61"/>
  <c r="X62"/>
  <c r="F62"/>
  <c r="X60"/>
  <c r="F63"/>
  <c r="X64"/>
  <c r="F64"/>
  <c r="X63"/>
  <c r="F65"/>
  <c r="X66"/>
  <c r="F66"/>
  <c r="F68"/>
  <c r="X68"/>
  <c r="F69"/>
  <c r="X69"/>
  <c r="F70"/>
  <c r="X70"/>
  <c r="F71"/>
  <c r="X71"/>
  <c r="F72"/>
  <c r="X72"/>
  <c r="F73"/>
  <c r="X73"/>
  <c r="F74"/>
  <c r="X74"/>
  <c r="F75"/>
  <c r="X75"/>
  <c r="F76"/>
  <c r="X76"/>
  <c r="F77"/>
  <c r="X77"/>
  <c r="F78"/>
  <c r="X78"/>
  <c r="F79"/>
  <c r="X79"/>
  <c r="F80"/>
  <c r="X80"/>
  <c r="F81"/>
  <c r="X81"/>
  <c r="F82"/>
  <c r="X82"/>
  <c r="F83"/>
  <c r="X83"/>
  <c r="F84"/>
  <c r="X84"/>
  <c r="F85"/>
  <c r="X85"/>
  <c r="F86"/>
  <c r="X86"/>
  <c r="F87"/>
  <c r="X87"/>
  <c r="X88"/>
  <c r="X89"/>
  <c r="F90"/>
  <c r="X90"/>
  <c r="G57" i="18"/>
  <c r="K53"/>
  <c r="F53"/>
  <c r="D53"/>
  <c r="G58" s="1"/>
  <c r="K51"/>
  <c r="D51"/>
  <c r="G56" l="1"/>
  <c r="J57" s="1"/>
  <c r="G53"/>
  <c r="M51"/>
  <c r="J58" l="1"/>
</calcChain>
</file>

<file path=xl/comments1.xml><?xml version="1.0" encoding="utf-8"?>
<comments xmlns="http://schemas.openxmlformats.org/spreadsheetml/2006/main">
  <authors>
    <author>effinger</author>
  </authors>
  <commentList>
    <comment ref="F31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BYPLM.A17R5:
Power supply  5V not working
--&gt; repaired, backplane was not soldered! --&gt; Card is working and tested!
</t>
        </r>
      </text>
    </comment>
    <comment ref="F39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BJBHT.A32L7 
220V missing --&gt; Rack is connected to a closeby 220V power distribution
</t>
        </r>
      </text>
    </comment>
  </commentList>
</comments>
</file>

<file path=xl/comments10.xml><?xml version="1.0" encoding="utf-8"?>
<comments xmlns="http://schemas.openxmlformats.org/spreadsheetml/2006/main">
  <authors>
    <author>effinger</author>
    <author>jemery</author>
  </authors>
  <commentList>
    <comment ref="AV3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Repair 9beginning week 41 done by Ion scan necessary to vrrify</t>
        </r>
      </text>
    </comment>
    <comment ref="BI5" authorId="0">
      <text>
        <r>
          <rPr>
            <b/>
            <sz val="8"/>
            <color indexed="81"/>
            <rFont val="Tahoma"/>
            <charset val="1"/>
          </rPr>
          <t>effinger:</t>
        </r>
        <r>
          <rPr>
            <sz val="8"/>
            <color indexed="81"/>
            <rFont val="Tahoma"/>
            <charset val="1"/>
          </rPr>
          <t xml:space="preserve">
Lower phase value -&gt; Johnatan need s to check</t>
        </r>
      </text>
    </comment>
    <comment ref="AM6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Cable repaired bt I,R and R (week 41)</t>
        </r>
      </text>
    </comment>
    <comment ref="BL6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Database or connetion problem</t>
        </r>
      </text>
    </comment>
    <comment ref="BR6" authorId="0">
      <text>
        <r>
          <rPr>
            <b/>
            <sz val="8"/>
            <color indexed="81"/>
            <rFont val="Tahoma"/>
            <charset val="1"/>
          </rPr>
          <t>effinger:</t>
        </r>
        <r>
          <rPr>
            <sz val="8"/>
            <color indexed="81"/>
            <rFont val="Tahoma"/>
            <charset val="1"/>
          </rPr>
          <t xml:space="preserve">
40us-&gt;goes to 0</t>
        </r>
      </text>
    </comment>
    <comment ref="BS6" authorId="0">
      <text>
        <r>
          <rPr>
            <b/>
            <sz val="8"/>
            <color indexed="81"/>
            <rFont val="Tahoma"/>
            <charset val="1"/>
          </rPr>
          <t>effinger:</t>
        </r>
        <r>
          <rPr>
            <sz val="8"/>
            <color indexed="81"/>
            <rFont val="Tahoma"/>
            <charset val="1"/>
          </rPr>
          <t xml:space="preserve">
40us-&gt;goes to 0</t>
        </r>
      </text>
    </comment>
    <comment ref="BS7" authorId="0">
      <text>
        <r>
          <rPr>
            <b/>
            <sz val="8"/>
            <color indexed="81"/>
            <rFont val="Tahoma"/>
            <charset val="1"/>
          </rPr>
          <t>effinger:</t>
        </r>
        <r>
          <rPr>
            <sz val="8"/>
            <color indexed="81"/>
            <rFont val="Tahoma"/>
            <charset val="1"/>
          </rPr>
          <t xml:space="preserve">
40us-&gt;goes to 0</t>
        </r>
      </text>
    </comment>
    <comment ref="BT7" authorId="0">
      <text>
        <r>
          <rPr>
            <b/>
            <sz val="8"/>
            <color indexed="81"/>
            <rFont val="Tahoma"/>
            <charset val="1"/>
          </rPr>
          <t>effinger:</t>
        </r>
        <r>
          <rPr>
            <sz val="8"/>
            <color indexed="81"/>
            <rFont val="Tahoma"/>
            <charset val="1"/>
          </rPr>
          <t xml:space="preserve">
40us-&gt;goes to 0</t>
        </r>
      </text>
    </comment>
    <comment ref="BG8" authorId="0">
      <text>
        <r>
          <rPr>
            <b/>
            <sz val="8"/>
            <color indexed="81"/>
            <rFont val="Tahoma"/>
            <charset val="1"/>
          </rPr>
          <t>effinger:</t>
        </r>
        <r>
          <rPr>
            <sz val="8"/>
            <color indexed="81"/>
            <rFont val="Tahoma"/>
            <charset val="1"/>
          </rPr>
          <t xml:space="preserve">
Lower phase value -&gt; Johnatan need s to check</t>
        </r>
      </text>
    </comment>
    <comment ref="AH10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LF on both cahnnels, after reset with HV o.k.!!
22.9.09
</t>
        </r>
      </text>
    </comment>
    <comment ref="BM10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MTF entry missing: Babara momitors</t>
        </r>
      </text>
    </comment>
    <comment ref="BM11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MTF entry missing: Babara momitors</t>
        </r>
      </text>
    </comment>
    <comment ref="AQ13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Ch 5 goes every 20 seconds to 0 all the rest of the time it is working fine, even the runsum 11 is perfect at 1000 BLMbits</t>
        </r>
      </text>
    </comment>
    <comment ref="BI14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To high modulation signal</t>
        </r>
      </text>
    </comment>
    <comment ref="BL14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One monitor missing out of 2!</t>
        </r>
      </text>
    </comment>
    <comment ref="BN15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Cross talk?!</t>
        </r>
      </text>
    </comment>
    <comment ref="BN16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Cross talk?!</t>
        </r>
      </text>
    </comment>
    <comment ref="BN17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Cross talk?!</t>
        </r>
      </text>
    </comment>
    <comment ref="BN18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Cross talk?!</t>
        </r>
      </text>
    </comment>
    <comment ref="BH19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Cross talk?!</t>
        </r>
      </text>
    </comment>
    <comment ref="BN19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Cross talk?!</t>
        </r>
      </text>
    </comment>
    <comment ref="AA20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CFC-Card changed because of very low laser power and patch cord changed because of high attenuation</t>
        </r>
      </text>
    </comment>
    <comment ref="BN20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Cross talk?!</t>
        </r>
      </text>
    </comment>
    <comment ref="BN21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Cross talk?!</t>
        </r>
      </text>
    </comment>
    <comment ref="BN22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Cross talk?!</t>
        </r>
      </text>
    </comment>
    <comment ref="AM23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Cable will be replace (800m) 14.10.09</t>
        </r>
      </text>
    </comment>
    <comment ref="BN23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Cross talk?!</t>
        </r>
      </text>
    </comment>
    <comment ref="AN24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Very high DAC value 37x</t>
        </r>
      </text>
    </comment>
    <comment ref="BN24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Cross talk?!</t>
        </r>
      </text>
    </comment>
    <comment ref="BI25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Higher amplitude and smaller phase</t>
        </r>
      </text>
    </comment>
    <comment ref="BK25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Higher amplitude and smaller phase</t>
        </r>
      </text>
    </comment>
    <comment ref="AI26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LF fibre problem ! Is repaired</t>
        </r>
      </text>
    </comment>
    <comment ref="BK26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Higher amplitude and smaller phase</t>
        </r>
      </text>
    </comment>
    <comment ref="BH27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Higher amplitude and smaller phase</t>
        </r>
      </text>
    </comment>
    <comment ref="BK28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Higher amplitude and smaller phase</t>
        </r>
      </text>
    </comment>
    <comment ref="AA29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in the tunnel with TB o.k. 
--&gt; Fibre broken tunnel to surface</t>
        </r>
      </text>
    </comment>
    <comment ref="AH29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LF a&amp;B fibre repaired</t>
        </r>
      </text>
    </comment>
    <comment ref="BL29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Higher amplitude and smaller phase</t>
        </r>
      </text>
    </comment>
    <comment ref="BJ30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Higher amplitude and smaller phase</t>
        </r>
      </text>
    </comment>
    <comment ref="BL30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Higher amplitude and smaller phase</t>
        </r>
      </text>
    </comment>
    <comment ref="BG31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Higher amplitude and smaller phase</t>
        </r>
      </text>
    </comment>
    <comment ref="AA32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in the tunnel with TB o.k. 
--&gt; Fibre broken tunnel to surface</t>
        </r>
      </text>
    </comment>
    <comment ref="BL34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Higher amplitude</t>
        </r>
      </text>
    </comment>
    <comment ref="BM35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Monitor missing in MTF</t>
        </r>
      </text>
    </comment>
    <comment ref="BM37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Monitor missing in MTF</t>
        </r>
      </text>
    </comment>
    <comment ref="BN39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Unconnected monitor</t>
        </r>
      </text>
    </comment>
    <comment ref="BH40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Lower phase</t>
        </r>
      </text>
    </comment>
    <comment ref="BG41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Strange signal.
Different amplitude and phase</t>
        </r>
      </text>
    </comment>
    <comment ref="BM42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Missing expert name</t>
        </r>
      </text>
    </comment>
    <comment ref="BN42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Expert name exist, but should be in ch 15</t>
        </r>
      </text>
    </comment>
    <comment ref="BM43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Missing monitor</t>
        </r>
      </text>
    </comment>
    <comment ref="AH45" authorId="0">
      <text>
        <r>
          <rPr>
            <b/>
            <sz val="8"/>
            <color indexed="81"/>
            <rFont val="Tahoma"/>
            <family val="2"/>
          </rPr>
          <t>effinge</t>
        </r>
        <r>
          <rPr>
            <sz val="8"/>
            <color indexed="81"/>
            <rFont val="Tahoma"/>
            <family val="2"/>
          </rPr>
          <t xml:space="preserve">r 
LF A&amp;B 8.9.09 ! O.k 23.9.09
 </t>
        </r>
      </text>
    </comment>
    <comment ref="BM46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Missing expert name</t>
        </r>
      </text>
    </comment>
    <comment ref="BG47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Low amplitude</t>
        </r>
      </text>
    </comment>
    <comment ref="BK50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Amplitude low
phase higher</t>
        </r>
      </text>
    </comment>
    <comment ref="BL51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Missing monitor</t>
        </r>
      </text>
    </comment>
    <comment ref="AT52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CFC-ERROR</t>
        </r>
      </text>
    </comment>
    <comment ref="AJ55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same situation like 7.10</t>
        </r>
      </text>
    </comment>
    <comment ref="AL55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same situation like 7.10</t>
        </r>
      </text>
    </comment>
    <comment ref="BK56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High amplitude and noisy
Card exchanged then OK</t>
        </r>
      </text>
    </comment>
    <comment ref="BN56" authorId="1">
      <text>
        <r>
          <rPr>
            <sz val="8"/>
            <color indexed="81"/>
            <rFont val="Tahoma"/>
            <family val="2"/>
          </rPr>
          <t>Noisy
Card exchanged then OK</t>
        </r>
      </text>
    </comment>
    <comment ref="BH57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Phase too low</t>
        </r>
      </text>
    </comment>
    <comment ref="BG58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Phase too high (stange data…), next test ok</t>
        </r>
      </text>
    </comment>
    <comment ref="BG59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G60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L61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L62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N63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N64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I65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J65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K65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L65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I66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J66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K66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L66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G67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H67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I67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J67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G68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H68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I68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J68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G69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G70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I71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I72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M73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Pobably channels mixed between 7 and 8</t>
        </r>
      </text>
    </comment>
    <comment ref="BM76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No expert name</t>
        </r>
      </text>
    </comment>
    <comment ref="Z77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Splitter used!</t>
        </r>
      </text>
    </comment>
    <comment ref="BH78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Phase low. Noise on the expert.</t>
        </r>
      </text>
    </comment>
    <comment ref="BM78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No expert name</t>
        </r>
      </text>
    </comment>
  </commentList>
</comments>
</file>

<file path=xl/comments11.xml><?xml version="1.0" encoding="utf-8"?>
<comments xmlns="http://schemas.openxmlformats.org/spreadsheetml/2006/main">
  <authors>
    <author>effinger</author>
    <author>jemery</author>
  </authors>
  <commentList>
    <comment ref="AQ5" authorId="0">
      <text>
        <r>
          <rPr>
            <b/>
            <sz val="8"/>
            <color indexed="81"/>
            <rFont val="Tahoma"/>
            <charset val="1"/>
          </rPr>
          <t>effinger:</t>
        </r>
        <r>
          <rPr>
            <sz val="8"/>
            <color indexed="81"/>
            <rFont val="Tahoma"/>
            <charset val="1"/>
          </rPr>
          <t xml:space="preserve">
Lower phase value -&gt; Johnatan need s to check</t>
        </r>
      </text>
    </comment>
    <comment ref="AG6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Cable repaired bt I,R and R (week 41)</t>
        </r>
      </text>
    </comment>
    <comment ref="AT6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Database or connetion problem</t>
        </r>
      </text>
    </comment>
    <comment ref="AO8" authorId="0">
      <text>
        <r>
          <rPr>
            <b/>
            <sz val="8"/>
            <color indexed="81"/>
            <rFont val="Tahoma"/>
            <charset val="1"/>
          </rPr>
          <t>effinger:</t>
        </r>
        <r>
          <rPr>
            <sz val="8"/>
            <color indexed="81"/>
            <rFont val="Tahoma"/>
            <charset val="1"/>
          </rPr>
          <t xml:space="preserve">
Lower phase value -&gt; Johnatan need s to check</t>
        </r>
      </text>
    </comment>
    <comment ref="AK10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Ch 5 goes every 20 seconds to 0 all the rest of the time it is working fine, even the runsum 11 is perfect at 1000 BLMbits</t>
        </r>
      </text>
    </comment>
    <comment ref="AQ11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To high modulation signal</t>
        </r>
      </text>
    </comment>
    <comment ref="AT11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One monitor missing out of 2!</t>
        </r>
      </text>
    </comment>
    <comment ref="AQ12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Higher amplitude and smaller phase</t>
        </r>
      </text>
    </comment>
    <comment ref="AS12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Higher amplitude and smaller phase</t>
        </r>
      </text>
    </comment>
    <comment ref="AC13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LF fibre problem ! Is repaired</t>
        </r>
      </text>
    </comment>
    <comment ref="AS13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Higher amplitude and smaller phase</t>
        </r>
      </text>
    </comment>
    <comment ref="AP14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Higher amplitude and smaller phase</t>
        </r>
      </text>
    </comment>
    <comment ref="AS15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Higher amplitude and smaller phase</t>
        </r>
      </text>
    </comment>
    <comment ref="AA16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in the tunnel with TB o.k. 
--&gt; Fibre broken tunnel to surface</t>
        </r>
      </text>
    </comment>
    <comment ref="AB16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LF a&amp;B fibre repaired</t>
        </r>
      </text>
    </comment>
    <comment ref="AT16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Higher amplitude and smaller phase</t>
        </r>
      </text>
    </comment>
    <comment ref="AR17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Higher amplitude and smaller phase</t>
        </r>
      </text>
    </comment>
    <comment ref="AT17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Higher amplitude and smaller phase</t>
        </r>
      </text>
    </comment>
    <comment ref="AO18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Higher amplitude and smaller phase</t>
        </r>
      </text>
    </comment>
    <comment ref="AA19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in the tunnel with TB o.k. 
--&gt; Fibre broken tunnel to surface</t>
        </r>
      </text>
    </comment>
    <comment ref="AT21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Higher amplitude</t>
        </r>
      </text>
    </comment>
    <comment ref="AP23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Lower phase</t>
        </r>
      </text>
    </comment>
    <comment ref="AO24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Strange signal.
Different amplitude and phase</t>
        </r>
      </text>
    </comment>
    <comment ref="AU25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Missing expert name</t>
        </r>
      </text>
    </comment>
    <comment ref="AV25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Expert name exist, but should be in ch 15</t>
        </r>
      </text>
    </comment>
    <comment ref="AB27" authorId="0">
      <text>
        <r>
          <rPr>
            <b/>
            <sz val="8"/>
            <color indexed="81"/>
            <rFont val="Tahoma"/>
            <family val="2"/>
          </rPr>
          <t>effinge</t>
        </r>
        <r>
          <rPr>
            <sz val="8"/>
            <color indexed="81"/>
            <rFont val="Tahoma"/>
            <family val="2"/>
          </rPr>
          <t xml:space="preserve">r 
LF A&amp;B 8.9.09 ! O.k 23.9.09
 </t>
        </r>
      </text>
    </comment>
    <comment ref="AO28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Low amplitude</t>
        </r>
      </text>
    </comment>
    <comment ref="AS31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Amplitude low
phase higher</t>
        </r>
      </text>
    </comment>
    <comment ref="AN32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CFC-ERROR</t>
        </r>
      </text>
    </comment>
    <comment ref="AO35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Signal a bit low</t>
        </r>
      </text>
    </comment>
    <comment ref="Z36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Splitter used!</t>
        </r>
      </text>
    </comment>
  </commentList>
</comments>
</file>

<file path=xl/comments12.xml><?xml version="1.0" encoding="utf-8"?>
<comments xmlns="http://schemas.openxmlformats.org/spreadsheetml/2006/main">
  <authors>
    <author>effinger</author>
  </authors>
  <commentList>
    <comment ref="S16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in the tunnel with TB o.k. 
--&gt; Fibre broken tunnel to surface</t>
        </r>
      </text>
    </comment>
    <comment ref="S19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in the tunnel with TB o.k. 
--&gt; Fibre broken tunnel to surface</t>
        </r>
      </text>
    </comment>
    <comment ref="R41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Splitter used!</t>
        </r>
      </text>
    </comment>
  </commentList>
</comments>
</file>

<file path=xl/comments2.xml><?xml version="1.0" encoding="utf-8"?>
<comments xmlns="http://schemas.openxmlformats.org/spreadsheetml/2006/main">
  <authors>
    <author>effinger</author>
    <author>jemery</author>
  </authors>
  <commentList>
    <comment ref="AV3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Repair 9beginning week 41 done by Ion scan necessary to vrrify</t>
        </r>
      </text>
    </comment>
    <comment ref="AA12" authorId="0">
      <text>
        <r>
          <rPr>
            <b/>
            <sz val="8"/>
            <color indexed="81"/>
            <rFont val="Tahoma"/>
            <family val="2"/>
          </rPr>
          <t>effinger: 18.8.08</t>
        </r>
        <r>
          <rPr>
            <sz val="8"/>
            <color indexed="81"/>
            <rFont val="Tahoma"/>
            <family val="2"/>
          </rPr>
          <t xml:space="preserve">
CFC was not working --&gt; -5V broken (cable broken on the backplane) repaired --&gt; no LF LF </t>
        </r>
      </text>
    </comment>
    <comment ref="AJ12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ERRC at last check 21.09.09</t>
        </r>
      </text>
    </comment>
    <comment ref="AL12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FID at last check 21.09.09</t>
        </r>
      </text>
    </comment>
    <comment ref="T14" authorId="0">
      <text>
        <r>
          <rPr>
            <b/>
            <sz val="8"/>
            <color indexed="81"/>
            <rFont val="Tahoma"/>
            <family val="2"/>
          </rPr>
          <t>effinger: 13.08.08</t>
        </r>
        <r>
          <rPr>
            <sz val="8"/>
            <color indexed="81"/>
            <rFont val="Tahoma"/>
            <family val="2"/>
          </rPr>
          <t xml:space="preserve">
need to check if the fibre are changed to 5-6 --&gt; 18.8.08 was connected to 5&amp;6 reconnected to 7&amp;8</t>
        </r>
      </text>
    </comment>
    <comment ref="AA14" authorId="0">
      <text>
        <r>
          <rPr>
            <b/>
            <sz val="8"/>
            <color indexed="81"/>
            <rFont val="Tahoma"/>
            <family val="2"/>
          </rPr>
          <t>effinger: 18.8.08</t>
        </r>
        <r>
          <rPr>
            <sz val="8"/>
            <color indexed="81"/>
            <rFont val="Tahoma"/>
            <family val="2"/>
          </rPr>
          <t xml:space="preserve">
CFC was not working --&gt; reset --&gt; no LF LF </t>
        </r>
      </text>
    </comment>
    <comment ref="AA15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Card replaced because channels 3 -6 blocked to negative: BLECF_0283 replaced by BLECF_0212</t>
        </r>
      </text>
    </comment>
    <comment ref="AN18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Very rare level indication in ch4 </t>
        </r>
      </text>
    </comment>
    <comment ref="AP18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Ionisation chabmber replaced by Raymond and Ion (week 41 th), IC produced noise.</t>
        </r>
      </text>
    </comment>
    <comment ref="AW26" authorId="0">
      <text>
        <r>
          <rPr>
            <b/>
            <sz val="8"/>
            <color indexed="81"/>
            <rFont val="Tahoma"/>
            <charset val="1"/>
          </rPr>
          <t>effinger:</t>
        </r>
        <r>
          <rPr>
            <sz val="8"/>
            <color indexed="81"/>
            <rFont val="Tahoma"/>
            <charset val="1"/>
          </rPr>
          <t xml:space="preserve">
Still o.k </t>
        </r>
      </text>
    </comment>
    <comment ref="AA28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CFC test in the tunnel, all CFC were working, to cards A6L1 and B8L1 haven't been connected , all fibres were reconnected, CFC cards haven't been fixed with the screws -&gt; done</t>
        </r>
      </text>
    </comment>
    <comment ref="BI37" authorId="0">
      <text>
        <r>
          <rPr>
            <b/>
            <sz val="8"/>
            <color indexed="81"/>
            <rFont val="Tahoma"/>
            <charset val="1"/>
          </rPr>
          <t>effinger:</t>
        </r>
        <r>
          <rPr>
            <sz val="8"/>
            <color indexed="81"/>
            <rFont val="Tahoma"/>
            <charset val="1"/>
          </rPr>
          <t xml:space="preserve">
Lower phase value -&gt; Johnatan need s to check</t>
        </r>
      </text>
    </comment>
    <comment ref="AM40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Very high DAC values</t>
        </r>
      </text>
    </comment>
    <comment ref="AM48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Level blinking -&gt; NG18 cable repaired by R,R </t>
        </r>
      </text>
    </comment>
    <comment ref="BP48" authorId="0">
      <text>
        <r>
          <rPr>
            <b/>
            <sz val="8"/>
            <color indexed="81"/>
            <rFont val="Tahoma"/>
            <charset val="1"/>
          </rPr>
          <t>effinger:</t>
        </r>
        <r>
          <rPr>
            <sz val="8"/>
            <color indexed="81"/>
            <rFont val="Tahoma"/>
            <charset val="1"/>
          </rPr>
          <t xml:space="preserve">
40us-&gt;goes to 0</t>
        </r>
      </text>
    </comment>
    <comment ref="BR48" authorId="0">
      <text>
        <r>
          <rPr>
            <b/>
            <sz val="8"/>
            <color indexed="81"/>
            <rFont val="Tahoma"/>
            <charset val="1"/>
          </rPr>
          <t>effinger:</t>
        </r>
        <r>
          <rPr>
            <sz val="8"/>
            <color indexed="81"/>
            <rFont val="Tahoma"/>
            <charset val="1"/>
          </rPr>
          <t xml:space="preserve">
20s jumps to 4000 BLMbits</t>
        </r>
      </text>
    </comment>
    <comment ref="AM50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Cable repaired bt I,R and R (week 41)</t>
        </r>
      </text>
    </comment>
    <comment ref="BL50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Database or connetion problem</t>
        </r>
      </text>
    </comment>
    <comment ref="BR50" authorId="0">
      <text>
        <r>
          <rPr>
            <b/>
            <sz val="8"/>
            <color indexed="81"/>
            <rFont val="Tahoma"/>
            <charset val="1"/>
          </rPr>
          <t>effinger:</t>
        </r>
        <r>
          <rPr>
            <sz val="8"/>
            <color indexed="81"/>
            <rFont val="Tahoma"/>
            <charset val="1"/>
          </rPr>
          <t xml:space="preserve">
40us-&gt;goes to 0</t>
        </r>
      </text>
    </comment>
    <comment ref="BS50" authorId="0">
      <text>
        <r>
          <rPr>
            <b/>
            <sz val="8"/>
            <color indexed="81"/>
            <rFont val="Tahoma"/>
            <charset val="1"/>
          </rPr>
          <t>effinger:</t>
        </r>
        <r>
          <rPr>
            <sz val="8"/>
            <color indexed="81"/>
            <rFont val="Tahoma"/>
            <charset val="1"/>
          </rPr>
          <t xml:space="preserve">
40us-&gt;goes to 0</t>
        </r>
      </text>
    </comment>
    <comment ref="BS51" authorId="0">
      <text>
        <r>
          <rPr>
            <b/>
            <sz val="8"/>
            <color indexed="81"/>
            <rFont val="Tahoma"/>
            <charset val="1"/>
          </rPr>
          <t>effinger:</t>
        </r>
        <r>
          <rPr>
            <sz val="8"/>
            <color indexed="81"/>
            <rFont val="Tahoma"/>
            <charset val="1"/>
          </rPr>
          <t xml:space="preserve">
40us-&gt;goes to 0</t>
        </r>
      </text>
    </comment>
    <comment ref="BT51" authorId="0">
      <text>
        <r>
          <rPr>
            <b/>
            <sz val="8"/>
            <color indexed="81"/>
            <rFont val="Tahoma"/>
            <charset val="1"/>
          </rPr>
          <t>effinger:</t>
        </r>
        <r>
          <rPr>
            <sz val="8"/>
            <color indexed="81"/>
            <rFont val="Tahoma"/>
            <charset val="1"/>
          </rPr>
          <t xml:space="preserve">
40us-&gt;goes to 0</t>
        </r>
      </text>
    </comment>
    <comment ref="AM52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Consantly level indication on in channel 5</t>
        </r>
      </text>
    </comment>
    <comment ref="AQ52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Card repaired by Romain</t>
        </r>
      </text>
    </comment>
    <comment ref="AJ54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ERRC at last check 21.09.09</t>
        </r>
      </text>
    </comment>
    <comment ref="BG55" authorId="0">
      <text>
        <r>
          <rPr>
            <b/>
            <sz val="8"/>
            <color indexed="81"/>
            <rFont val="Tahoma"/>
            <charset val="1"/>
          </rPr>
          <t>effinger:</t>
        </r>
        <r>
          <rPr>
            <sz val="8"/>
            <color indexed="81"/>
            <rFont val="Tahoma"/>
            <charset val="1"/>
          </rPr>
          <t xml:space="preserve">
Lower phase value -&gt; Johnatan need s to check</t>
        </r>
      </text>
    </comment>
    <comment ref="AL62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FID at last check 21.09.09</t>
        </r>
      </text>
    </comment>
    <comment ref="AJ64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ERRC at last check 21.09.09</t>
        </r>
      </text>
    </comment>
    <comment ref="BN64" authorId="0">
      <text>
        <r>
          <rPr>
            <b/>
            <sz val="8"/>
            <color indexed="81"/>
            <rFont val="Tahoma"/>
            <charset val="1"/>
          </rPr>
          <t>effinger:</t>
        </r>
        <r>
          <rPr>
            <sz val="8"/>
            <color indexed="81"/>
            <rFont val="Tahoma"/>
            <charset val="1"/>
          </rPr>
          <t xml:space="preserve">
Glitch or crosstalk -&gt; measurement repeated then o.k. !</t>
        </r>
      </text>
    </comment>
    <comment ref="AL66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FID at last check 21.09.09</t>
        </r>
      </text>
    </comment>
    <comment ref="AM66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Ch2 -Ch7 Level on and
no signal in 40us but no CFC error!!!!!!!
Checking of the card in the surface evt. Repairing of the card!</t>
        </r>
      </text>
    </comment>
    <comment ref="AN66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NG18 signal cable replaced by Raymond, Ion and Romain  </t>
        </r>
      </text>
    </comment>
    <comment ref="AA68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fibre wrong connected in the tunnel 5&amp;6  instead of 7&amp;8</t>
        </r>
      </text>
    </comment>
    <comment ref="AJ68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ERRC at last check 21.09.09</t>
        </r>
      </text>
    </comment>
    <comment ref="AA69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fibre wrong connected in the tunnel 5&amp;6  instead of 7&amp;8</t>
        </r>
      </text>
    </comment>
    <comment ref="AA70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fibre wrong connected in the tunnel 5&amp;6  instead of 7&amp;8</t>
        </r>
      </text>
    </comment>
    <comment ref="AA71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fibre wrong connected in the tunnel 5&amp;6  instead of 7&amp;8</t>
        </r>
      </text>
    </comment>
    <comment ref="AA72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fibre wrong connected in the tunnel 5&amp;6  instead of 7&amp;8 and CFC was not working after reset o.k.</t>
        </r>
      </text>
    </comment>
    <comment ref="AA73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fibre wrong connected in the tunnel 5&amp;6  instead of 7&amp;8</t>
        </r>
      </text>
    </comment>
    <comment ref="AA74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fibre wrong connected in the tunnel 5&amp;6  instead of 7&amp;8 and CFC was not working after reset o.k.</t>
        </r>
      </text>
    </comment>
    <comment ref="AA75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fibre wrong connected in the tunnel 5&amp;6  instead of 7&amp;8</t>
        </r>
      </text>
    </comment>
    <comment ref="AA76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fibre wrong connected in the tunnel 5&amp;6  instead of 7&amp;8</t>
        </r>
      </text>
    </comment>
    <comment ref="AA77" authorId="0">
      <text>
        <r>
          <rPr>
            <b/>
            <sz val="8"/>
            <color indexed="81"/>
            <rFont val="Tahoma"/>
            <family val="2"/>
          </rPr>
          <t xml:space="preserve">effinger: 12.08.08
</t>
        </r>
        <r>
          <rPr>
            <sz val="8"/>
            <color indexed="81"/>
            <rFont val="Tahoma"/>
            <family val="2"/>
          </rPr>
          <t>Fibre wrong connected 5&amp;6 instead of 7&amp;8, changed to 7&amp;8 CFC o.k no LF</t>
        </r>
      </text>
    </comment>
    <comment ref="T79" authorId="0">
      <text>
        <r>
          <rPr>
            <b/>
            <sz val="8"/>
            <color indexed="81"/>
            <rFont val="Tahoma"/>
            <family val="2"/>
          </rPr>
          <t>effinger: 13.08.08</t>
        </r>
        <r>
          <rPr>
            <sz val="8"/>
            <color indexed="81"/>
            <rFont val="Tahoma"/>
            <family val="2"/>
          </rPr>
          <t xml:space="preserve">
need to check if the fibre are changed to 5-6 --&gt; checked 18.8.08 connected to 7-8</t>
        </r>
      </text>
    </comment>
    <comment ref="AA79" authorId="0">
      <text>
        <r>
          <rPr>
            <b/>
            <sz val="8"/>
            <color indexed="81"/>
            <rFont val="Tahoma"/>
            <family val="2"/>
          </rPr>
          <t>effinger: 12.08.08</t>
        </r>
        <r>
          <rPr>
            <sz val="8"/>
            <color indexed="81"/>
            <rFont val="Tahoma"/>
            <family val="2"/>
          </rPr>
          <t xml:space="preserve">
CFC o.k no LF in the tunnel</t>
        </r>
      </text>
    </comment>
    <comment ref="AA80" authorId="0">
      <text>
        <r>
          <rPr>
            <b/>
            <sz val="8"/>
            <color indexed="81"/>
            <rFont val="Tahoma"/>
            <family val="2"/>
          </rPr>
          <t>effinger:12.08.08</t>
        </r>
        <r>
          <rPr>
            <sz val="8"/>
            <color indexed="81"/>
            <rFont val="Tahoma"/>
            <family val="2"/>
          </rPr>
          <t xml:space="preserve">
CFC not working -&gt; reset -&gt;  CFC o.k no LF</t>
        </r>
      </text>
    </comment>
    <comment ref="AA83" authorId="0">
      <text>
        <r>
          <rPr>
            <b/>
            <sz val="8"/>
            <color indexed="81"/>
            <rFont val="Tahoma"/>
            <family val="2"/>
          </rPr>
          <t>effinger: 12.08.08</t>
        </r>
        <r>
          <rPr>
            <sz val="8"/>
            <color indexed="81"/>
            <rFont val="Tahoma"/>
            <family val="2"/>
          </rPr>
          <t xml:space="preserve">
Fibre wrong connected 5&amp;6 instead of 7&amp;8, changed to 7&amp;8 CFC o.k no LF</t>
        </r>
      </text>
    </comment>
    <comment ref="AA85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Card number rechecked in the tunnel : 310 installed</t>
        </r>
      </text>
    </comment>
    <comment ref="AA86" authorId="0">
      <text>
        <r>
          <rPr>
            <b/>
            <sz val="8"/>
            <color indexed="81"/>
            <rFont val="Tahoma"/>
            <family val="2"/>
          </rPr>
          <t xml:space="preserve">effinger:12.08.08
</t>
        </r>
        <r>
          <rPr>
            <sz val="8"/>
            <color indexed="81"/>
            <rFont val="Tahoma"/>
            <family val="2"/>
          </rPr>
          <t>Fibre wrong connected 5&amp;6 instead of 7&amp;8, one patch broken, changed to 7&amp;8 CFC o.k no LF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88" authorId="0">
      <text>
        <r>
          <rPr>
            <b/>
            <sz val="8"/>
            <color indexed="81"/>
            <rFont val="Tahoma"/>
            <family val="2"/>
          </rPr>
          <t>effinger: 12.08.08</t>
        </r>
        <r>
          <rPr>
            <sz val="8"/>
            <color indexed="81"/>
            <rFont val="Tahoma"/>
            <family val="2"/>
          </rPr>
          <t xml:space="preserve">
Fibre wrong connected 5&amp;6 instead of 7&amp;8, changed to 7&amp;8 CFC o.k no LF</t>
        </r>
      </text>
    </comment>
    <comment ref="AA90" authorId="0">
      <text>
        <r>
          <rPr>
            <b/>
            <sz val="8"/>
            <color indexed="81"/>
            <rFont val="Tahoma"/>
            <family val="2"/>
          </rPr>
          <t>effinger: 12.08.08</t>
        </r>
        <r>
          <rPr>
            <sz val="8"/>
            <color indexed="81"/>
            <rFont val="Tahoma"/>
            <family val="2"/>
          </rPr>
          <t xml:space="preserve">
Checked in the tunnel --&gt; all o.k.  </t>
        </r>
      </text>
    </comment>
    <comment ref="D100" authorId="0">
      <text>
        <r>
          <rPr>
            <b/>
            <sz val="8"/>
            <color indexed="81"/>
            <rFont val="Tahoma"/>
            <family val="2"/>
          </rPr>
          <t xml:space="preserve">effinger:
565 original number chnaged to 656
 </t>
        </r>
      </text>
    </comment>
    <comment ref="BH101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</commentList>
</comments>
</file>

<file path=xl/comments3.xml><?xml version="1.0" encoding="utf-8"?>
<comments xmlns="http://schemas.openxmlformats.org/spreadsheetml/2006/main">
  <authors>
    <author>effinger</author>
    <author>jemery</author>
  </authors>
  <commentList>
    <comment ref="AW6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O.K.</t>
        </r>
      </text>
    </comment>
    <comment ref="AA7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CFC-Card not working: -&gt;reset -&gt; o.k. no LF on both </t>
        </r>
      </text>
    </comment>
    <comment ref="AA9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CFC-Card not working: -&gt;reset -&gt; o.k. no LF on both </t>
        </r>
      </text>
    </comment>
    <comment ref="T23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Fibre 7 &amp; 8 broken, spare fibre used</t>
        </r>
      </text>
    </comment>
    <comment ref="AA23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fibre connected to 5&amp;6 -&gt; reconnected to 7&amp;8; CFC-Card working --&gt; fibre 7 &amp; 8 broken -&gt; reconnected to 5 &amp; 6 </t>
        </r>
      </text>
    </comment>
    <comment ref="AH29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LF on both cahnnels, after reset with HV o.k.!!
22.9.09
</t>
        </r>
      </text>
    </comment>
    <comment ref="BM29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MTF entry missing: Babara momitors</t>
        </r>
      </text>
    </comment>
    <comment ref="AJ30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ERRC while check 22.09.09
</t>
        </r>
      </text>
    </comment>
    <comment ref="AX30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Needs to be checked  with expertapplication</t>
        </r>
      </text>
    </comment>
    <comment ref="BF32" authorId="0">
      <text>
        <r>
          <rPr>
            <b/>
            <sz val="8"/>
            <color indexed="81"/>
            <rFont val="Tahoma"/>
            <charset val="1"/>
          </rPr>
          <t>effinger:</t>
        </r>
        <r>
          <rPr>
            <sz val="8"/>
            <color indexed="81"/>
            <rFont val="Tahoma"/>
            <charset val="1"/>
          </rPr>
          <t xml:space="preserve">
A lot of noise on all channels </t>
        </r>
      </text>
    </comment>
    <comment ref="AV35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on the limit but still o.k</t>
        </r>
      </text>
    </comment>
    <comment ref="AU41" authorId="0">
      <text>
        <r>
          <rPr>
            <b/>
            <sz val="8"/>
            <color indexed="81"/>
            <rFont val="Tahoma"/>
            <charset val="1"/>
          </rPr>
          <t>effinger:</t>
        </r>
        <r>
          <rPr>
            <sz val="8"/>
            <color indexed="81"/>
            <rFont val="Tahoma"/>
            <charset val="1"/>
          </rPr>
          <t xml:space="preserve">
was o.k on the scan 3.09.09 </t>
        </r>
      </text>
    </comment>
    <comment ref="AJ43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ERRC while check 22.09.09</t>
        </r>
      </text>
    </comment>
    <comment ref="AP52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CH 4,5,6 run sum 11 between 4000 and 6000 BLMbits</t>
        </r>
      </text>
    </comment>
    <comment ref="AW55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O.K.</t>
        </r>
      </text>
    </comment>
    <comment ref="AA63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65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CFC-Card working: -&gt; o.k. no LF on both </t>
        </r>
      </text>
    </comment>
    <comment ref="Z66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Splitter used!</t>
        </r>
      </text>
    </comment>
    <comment ref="AJ67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ERRC while check 22.09.09</t>
        </r>
      </text>
    </comment>
    <comment ref="BM70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MTF entry missing: Babara momitors</t>
        </r>
      </text>
    </comment>
    <comment ref="AA75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CFC - Card working; no LF ; one Patch cord broken --&gt; no LF on the both</t>
        </r>
      </text>
    </comment>
    <comment ref="AA81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Card number checked: --&gt; BLECF_0382 installed; sent number 382</t>
        </r>
      </text>
    </comment>
    <comment ref="D105" authorId="0">
      <text>
        <r>
          <rPr>
            <b/>
            <sz val="8"/>
            <color indexed="81"/>
            <rFont val="Tahoma"/>
            <family val="2"/>
          </rPr>
          <t xml:space="preserve">effinger:
565 original number chnaged to 656
 </t>
        </r>
      </text>
    </comment>
    <comment ref="BH107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</commentList>
</comments>
</file>

<file path=xl/comments4.xml><?xml version="1.0" encoding="utf-8"?>
<comments xmlns="http://schemas.openxmlformats.org/spreadsheetml/2006/main">
  <authors>
    <author>effinger</author>
    <author>jemery</author>
  </authors>
  <commentList>
    <comment ref="AQ15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Ch 5 goes every 20 seconds to 0 all the rest of the time it is working fine, even the runsum 11 is perfect at 1000 BLMbits</t>
        </r>
      </text>
    </comment>
    <comment ref="BG28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Seems like monitors are not connected</t>
        </r>
      </text>
    </comment>
    <comment ref="BH28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Seems like monitors are not connected</t>
        </r>
      </text>
    </comment>
    <comment ref="BI28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Seems like monitors are not connected</t>
        </r>
      </text>
    </comment>
    <comment ref="BJ28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Seems like monitors are not connected</t>
        </r>
      </text>
    </comment>
    <comment ref="BK28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Seems like monitors are not connected</t>
        </r>
      </text>
    </comment>
    <comment ref="BL28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Seems like monitors are not connected</t>
        </r>
      </text>
    </comment>
    <comment ref="BM28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Seems like monitors are not connected</t>
        </r>
      </text>
    </comment>
    <comment ref="BG29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Seems like monitors are not connected</t>
        </r>
      </text>
    </comment>
    <comment ref="BH29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Seems like monitors are not connected</t>
        </r>
      </text>
    </comment>
    <comment ref="BI29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Seems like monitors are not connected</t>
        </r>
      </text>
    </comment>
    <comment ref="BJ29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Seems like monitors are not connected</t>
        </r>
      </text>
    </comment>
    <comment ref="BK29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Seems like monitors are not connected</t>
        </r>
      </text>
    </comment>
    <comment ref="BL29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Seems like monitors are not connected</t>
        </r>
      </text>
    </comment>
    <comment ref="AA30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CFC card was blocked -&gt; reset done --&gt; o.k. no LF</t>
        </r>
      </text>
    </comment>
    <comment ref="BG30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Seems like monitors are not connected</t>
        </r>
      </text>
    </comment>
    <comment ref="BH30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Seems like monitors are not connected</t>
        </r>
      </text>
    </comment>
    <comment ref="BI30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Seems like monitors are not connected</t>
        </r>
      </text>
    </comment>
    <comment ref="BJ30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Seems like monitors are not connected</t>
        </r>
      </text>
    </comment>
    <comment ref="BK30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Seems like monitors are not connected</t>
        </r>
      </text>
    </comment>
    <comment ref="BL30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Seems like monitors are not connected</t>
        </r>
      </text>
    </comment>
    <comment ref="BM30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Seems like monitors are not connected</t>
        </r>
      </text>
    </comment>
    <comment ref="BN30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Seems like monitors are not connected</t>
        </r>
      </text>
    </comment>
    <comment ref="BG33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Seems like monitors are not connected</t>
        </r>
      </text>
    </comment>
    <comment ref="BH33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Seems like monitors are not connected</t>
        </r>
      </text>
    </comment>
    <comment ref="BI33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Seems like monitors are not connected</t>
        </r>
      </text>
    </comment>
    <comment ref="BJ33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Seems like monitors are not connected</t>
        </r>
      </text>
    </comment>
    <comment ref="BK33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Seems like monitors are not connected</t>
        </r>
      </text>
    </comment>
    <comment ref="BL33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Seems like monitors are not connected</t>
        </r>
      </text>
    </comment>
    <comment ref="AM41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Repaired: rerooting of the cable helped agains the noise
</t>
        </r>
      </text>
    </comment>
    <comment ref="AR41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Blinking level</t>
        </r>
      </text>
    </comment>
    <comment ref="AS41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Blinking level</t>
        </r>
      </text>
    </comment>
    <comment ref="AT41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Blinking level</t>
        </r>
      </text>
    </comment>
    <comment ref="AH48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LF A Fibre repaired</t>
        </r>
      </text>
    </comment>
    <comment ref="BN52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Cross talk?!</t>
        </r>
      </text>
    </comment>
    <comment ref="BN53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Cross talk?!</t>
        </r>
      </text>
    </comment>
    <comment ref="BN54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Cross talk?!</t>
        </r>
      </text>
    </comment>
    <comment ref="BN55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Cross talk?!</t>
        </r>
      </text>
    </comment>
    <comment ref="BH56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Cross talk?!</t>
        </r>
      </text>
    </comment>
    <comment ref="BN56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Cross talk?!</t>
        </r>
      </text>
    </comment>
    <comment ref="AA57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CFC-Card changed because of very low laser power and patch cord changed because of high attenuation</t>
        </r>
      </text>
    </comment>
    <comment ref="BN57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Cross talk?!</t>
        </r>
      </text>
    </comment>
    <comment ref="BN58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Cross talk?!</t>
        </r>
      </text>
    </comment>
    <comment ref="BN59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Cross talk?!</t>
        </r>
      </text>
    </comment>
    <comment ref="BI62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To high modulation signal</t>
        </r>
      </text>
    </comment>
    <comment ref="BL62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One monitor missing out of 2!</t>
        </r>
      </text>
    </comment>
    <comment ref="AM63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Cable will be replace (800m) 14.10.09</t>
        </r>
      </text>
    </comment>
    <comment ref="BN63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Cross talk?!</t>
        </r>
      </text>
    </comment>
    <comment ref="AN64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Very high DAC value 37x</t>
        </r>
      </text>
    </comment>
    <comment ref="BN64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Cross talk?!</t>
        </r>
      </text>
    </comment>
    <comment ref="BI74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Higher amplitude and smaller phase.
Monitor exchanged and phase correct now</t>
        </r>
      </text>
    </comment>
    <comment ref="BK74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Higher amplitude and smaller phase</t>
        </r>
      </text>
    </comment>
    <comment ref="AI75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LF fibre problem ! Is repaired</t>
        </r>
      </text>
    </comment>
    <comment ref="BK75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Higher amplitude and smaller phase</t>
        </r>
      </text>
    </comment>
    <comment ref="BH78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Higher amplitude and smaller phase</t>
        </r>
      </text>
    </comment>
    <comment ref="BK81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Higher amplitude and smaller phase</t>
        </r>
      </text>
    </comment>
    <comment ref="AA82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in the tunnel with TB o.k. 
--&gt; Fibre broken tunnel to surface</t>
        </r>
      </text>
    </comment>
    <comment ref="AH82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LF a&amp;B fibre repaired</t>
        </r>
      </text>
    </comment>
    <comment ref="BL82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Higher amplitude and smaller phase</t>
        </r>
      </text>
    </comment>
    <comment ref="BJ83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Higher amplitude and smaller phase</t>
        </r>
      </text>
    </comment>
    <comment ref="BL83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Higher amplitude and smaller phase</t>
        </r>
      </text>
    </comment>
    <comment ref="BG87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Higher amplitude and smaller phase</t>
        </r>
      </text>
    </comment>
    <comment ref="AA88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in the tunnel with TB o.k. 
--&gt; Fibre broken tunnel to surface</t>
        </r>
      </text>
    </comment>
    <comment ref="D98" authorId="0">
      <text>
        <r>
          <rPr>
            <b/>
            <sz val="8"/>
            <color indexed="81"/>
            <rFont val="Tahoma"/>
            <family val="2"/>
          </rPr>
          <t xml:space="preserve">effinger:
565 original number chnaged to 656
 </t>
        </r>
      </text>
    </comment>
    <comment ref="BH100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</commentList>
</comments>
</file>

<file path=xl/comments5.xml><?xml version="1.0" encoding="utf-8"?>
<comments xmlns="http://schemas.openxmlformats.org/spreadsheetml/2006/main">
  <authors>
    <author>effinger</author>
    <author>jemery</author>
  </authors>
  <commentList>
    <comment ref="AV3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Repaired week 31 scan necessary to verify</t>
        </r>
      </text>
    </comment>
    <comment ref="AW3" authorId="0">
      <text>
        <r>
          <rPr>
            <b/>
            <sz val="8"/>
            <color indexed="81"/>
            <rFont val="Tahoma"/>
            <charset val="1"/>
          </rPr>
          <t>effinger:</t>
        </r>
        <r>
          <rPr>
            <sz val="8"/>
            <color indexed="81"/>
            <rFont val="Tahoma"/>
            <charset val="1"/>
          </rPr>
          <t xml:space="preserve">
Scan 12.10.09 same result -&gt; one card is not working -&gt; FPGA reset </t>
        </r>
      </text>
    </comment>
    <comment ref="BK12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Higher amplitude</t>
        </r>
      </text>
    </comment>
    <comment ref="AH16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LF a&amp;B while last check 8.9.09</t>
        </r>
      </text>
    </comment>
    <comment ref="BL29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Monitor missing in MTF</t>
        </r>
      </text>
    </comment>
    <comment ref="AI31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LF while check 8.9.09</t>
        </r>
      </text>
    </comment>
    <comment ref="AA38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Patch pannel C12 and C11 inversed -&gt; we exchanged patch cords -&gt; no it is o.k. </t>
        </r>
      </text>
    </comment>
    <comment ref="BL45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Monitor missing in MTF</t>
        </r>
      </text>
    </comment>
    <comment ref="AA48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Card didn't work, reset than o.k.</t>
        </r>
      </text>
    </comment>
    <comment ref="AA52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Card No. wrong -&gt; reset -&gt;  o.k.</t>
        </r>
      </text>
    </comment>
    <comment ref="D80" authorId="0">
      <text>
        <r>
          <rPr>
            <b/>
            <sz val="8"/>
            <color indexed="81"/>
            <rFont val="Tahoma"/>
            <family val="2"/>
          </rPr>
          <t xml:space="preserve">effinger:
565 original number chnaged to 656
 </t>
        </r>
      </text>
    </comment>
    <comment ref="BG82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</commentList>
</comments>
</file>

<file path=xl/comments6.xml><?xml version="1.0" encoding="utf-8"?>
<comments xmlns="http://schemas.openxmlformats.org/spreadsheetml/2006/main">
  <authors>
    <author>effinger</author>
    <author>jemery</author>
  </authors>
  <commentList>
    <comment ref="AU3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Scan 16.09.09 still all o.k
</t>
        </r>
      </text>
    </comment>
    <comment ref="AV3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Scan 16.09.09 still all o.k
</t>
        </r>
      </text>
    </comment>
    <comment ref="BM25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Unconnected monitor</t>
        </r>
      </text>
    </comment>
    <comment ref="BG30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Lower phase</t>
        </r>
      </text>
    </comment>
    <comment ref="BF40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Strange signal.
Different amplitude and phase</t>
        </r>
      </text>
    </comment>
    <comment ref="BL66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Missing expert name</t>
        </r>
      </text>
    </comment>
    <comment ref="BM66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Expert name exist, but should be in ch 15</t>
        </r>
      </text>
    </comment>
    <comment ref="AA68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both jumper not correctly pluged, Card o.k., </t>
        </r>
      </text>
    </comment>
    <comment ref="BL69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Missing monitor</t>
        </r>
      </text>
    </comment>
    <comment ref="AA76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jumper not correctly pluged, Card o.k., </t>
        </r>
      </text>
    </comment>
    <comment ref="AA79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jumper not correctly pluged, Card o.k., </t>
        </r>
      </text>
    </comment>
    <comment ref="AH81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Card did not work after reset (28.9.09) new reset done on the 29.9.09 than card is working</t>
        </r>
      </text>
    </comment>
    <comment ref="AI81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Card did not work after reset (28.9.09) new reset done on the 29.9.09 than card is working</t>
        </r>
      </text>
    </comment>
    <comment ref="D100" authorId="0">
      <text>
        <r>
          <rPr>
            <b/>
            <sz val="8"/>
            <color indexed="81"/>
            <rFont val="Tahoma"/>
            <family val="2"/>
          </rPr>
          <t xml:space="preserve">effinger:
565 original number chnaged to 656
 </t>
        </r>
      </text>
    </comment>
    <comment ref="BG102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</commentList>
</comments>
</file>

<file path=xl/comments7.xml><?xml version="1.0" encoding="utf-8"?>
<comments xmlns="http://schemas.openxmlformats.org/spreadsheetml/2006/main">
  <authors>
    <author>effinger</author>
    <author>jemery</author>
  </authors>
  <commentList>
    <comment ref="AW3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3 cases needed to be verified by with expert application</t>
        </r>
      </text>
    </comment>
    <comment ref="AA18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A20L6; Jumper was not conneted properly; Card working corectly: reception o.k.</t>
        </r>
      </text>
    </comment>
    <comment ref="AH28" authorId="0">
      <text>
        <r>
          <rPr>
            <b/>
            <sz val="8"/>
            <color indexed="81"/>
            <rFont val="Tahoma"/>
            <family val="2"/>
          </rPr>
          <t>effinge</t>
        </r>
        <r>
          <rPr>
            <sz val="8"/>
            <color indexed="81"/>
            <rFont val="Tahoma"/>
            <family val="2"/>
          </rPr>
          <t xml:space="preserve">r 
LF A&amp;B 8.9.09 ! O.k 23.9.09
 </t>
        </r>
      </text>
    </comment>
    <comment ref="AR30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Level was blimking (23.9)</t>
        </r>
      </text>
    </comment>
    <comment ref="AS30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Level was blimking (23.9)</t>
        </r>
      </text>
    </comment>
    <comment ref="AT30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CFC-ERROR
Level was blimking (23.9)</t>
        </r>
      </text>
    </comment>
    <comment ref="BM31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Missing expert name</t>
        </r>
      </text>
    </comment>
    <comment ref="AJ38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increasing while check on 23.9
</t>
        </r>
      </text>
    </comment>
    <comment ref="BG57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Low amplitude</t>
        </r>
      </text>
    </comment>
    <comment ref="AI58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LF while check 29.9.09</t>
        </r>
      </text>
    </comment>
    <comment ref="AJ58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EERC while check 29.9.09</t>
        </r>
      </text>
    </comment>
    <comment ref="AL58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FID while check 29.9.09</t>
        </r>
      </text>
    </comment>
    <comment ref="BK67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Amplitude low
phase higher</t>
        </r>
      </text>
    </comment>
    <comment ref="BL68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Missing monitor</t>
        </r>
      </text>
    </comment>
    <comment ref="AT69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CFC-ERROR</t>
        </r>
      </text>
    </comment>
    <comment ref="AJ72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increasing while last check 23.09.09</t>
        </r>
      </text>
    </comment>
    <comment ref="AA82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CFC Card not working correctly-&gt; reset -&gt; o.k</t>
        </r>
      </text>
    </comment>
    <comment ref="AA86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CFC Card not working correctly-&gt; reset -&gt; o.k</t>
        </r>
      </text>
    </comment>
    <comment ref="AJ92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increasing while last check 23.09.09</t>
        </r>
      </text>
    </comment>
    <comment ref="D104" authorId="0">
      <text>
        <r>
          <rPr>
            <b/>
            <sz val="8"/>
            <color indexed="81"/>
            <rFont val="Tahoma"/>
            <family val="2"/>
          </rPr>
          <t xml:space="preserve">effinger:
565 original number chnaged to 656
 </t>
        </r>
      </text>
    </comment>
    <comment ref="BH106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</commentList>
</comments>
</file>

<file path=xl/comments8.xml><?xml version="1.0" encoding="utf-8"?>
<comments xmlns="http://schemas.openxmlformats.org/spreadsheetml/2006/main">
  <authors>
    <author>effinger</author>
    <author>jemery</author>
  </authors>
  <commentList>
    <comment ref="BU3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No newer 
Scan possible till  right VME is down</t>
        </r>
      </text>
    </comment>
    <comment ref="BW3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Repaired week41 to be verified by scan</t>
        </r>
      </text>
    </comment>
    <comment ref="AA8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CFC card was not working -&gt; reset -&gt; o.k</t>
        </r>
      </text>
    </comment>
    <comment ref="AL15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FID seen 7.10.09 </t>
        </r>
      </text>
    </comment>
    <comment ref="AY16" authorId="0">
      <text>
        <r>
          <rPr>
            <b/>
            <sz val="8"/>
            <color indexed="81"/>
            <rFont val="Tahoma"/>
            <charset val="1"/>
          </rPr>
          <t>effinger:</t>
        </r>
        <r>
          <rPr>
            <sz val="8"/>
            <color indexed="81"/>
            <rFont val="Tahoma"/>
            <charset val="1"/>
          </rPr>
          <t xml:space="preserve">
To be checked again: in expert application only 1s and 2s!</t>
        </r>
      </text>
    </comment>
    <comment ref="AJ17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same situation like 7.10</t>
        </r>
      </text>
    </comment>
    <comment ref="AL17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same situation like 7.10</t>
        </r>
      </text>
    </comment>
    <comment ref="AZ17" authorId="0">
      <text>
        <r>
          <rPr>
            <b/>
            <sz val="8"/>
            <color indexed="81"/>
            <rFont val="Tahoma"/>
            <charset val="1"/>
          </rPr>
          <t>effinger:</t>
        </r>
        <r>
          <rPr>
            <sz val="8"/>
            <color indexed="81"/>
            <rFont val="Tahoma"/>
            <charset val="1"/>
          </rPr>
          <t xml:space="preserve">
To be checked again: in expert application only ones!</t>
        </r>
      </text>
    </comment>
    <comment ref="AY18" authorId="0">
      <text>
        <r>
          <rPr>
            <b/>
            <sz val="8"/>
            <color indexed="81"/>
            <rFont val="Tahoma"/>
            <charset val="1"/>
          </rPr>
          <t>effinger:</t>
        </r>
        <r>
          <rPr>
            <sz val="8"/>
            <color indexed="81"/>
            <rFont val="Tahoma"/>
            <charset val="1"/>
          </rPr>
          <t xml:space="preserve">
To be checked again: in expert application only ones!</t>
        </r>
      </text>
    </comment>
    <comment ref="AA20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CFC card was not working -&gt; reset -&gt; o.k
</t>
        </r>
      </text>
    </comment>
    <comment ref="AS20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CFC-ERROR on !
Repaiered
</t>
        </r>
      </text>
    </comment>
    <comment ref="BB30" authorId="0">
      <text>
        <r>
          <rPr>
            <b/>
            <sz val="8"/>
            <color indexed="81"/>
            <rFont val="Tahoma"/>
            <charset val="1"/>
          </rPr>
          <t>effinger:</t>
        </r>
        <r>
          <rPr>
            <sz val="8"/>
            <color indexed="81"/>
            <rFont val="Tahoma"/>
            <charset val="1"/>
          </rPr>
          <t xml:space="preserve">
To be verified again! </t>
        </r>
      </text>
    </comment>
    <comment ref="BG30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High amplitude and noisy
Card exchanged then OK</t>
        </r>
      </text>
    </comment>
    <comment ref="BJ30" authorId="1">
      <text>
        <r>
          <rPr>
            <sz val="8"/>
            <color indexed="81"/>
            <rFont val="Tahoma"/>
            <family val="2"/>
          </rPr>
          <t>Noisy
Card exchanged then OK</t>
        </r>
      </text>
    </comment>
    <comment ref="AM31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Level indication from ch1 to 6 : ion found a HV cable where the isolation was defect and tuched the cable tray: repaired with tape : Problem solved ! -&gt;porbably exchange of cable would be good !</t>
        </r>
      </text>
    </comment>
    <comment ref="BD36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Phase too low</t>
        </r>
      </text>
    </comment>
    <comment ref="BC38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Phase too high (stange data…), next test ok</t>
        </r>
      </text>
    </comment>
    <comment ref="BW41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Scan necessary</t>
        </r>
      </text>
    </comment>
    <comment ref="BC44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C45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W46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Scan neccessary</t>
        </r>
      </text>
    </comment>
    <comment ref="BH47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H48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J49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J50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W51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effinger:
Scan neccessary</t>
        </r>
      </text>
    </comment>
    <comment ref="BE52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F52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G52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H52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E53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F53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G53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H53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C59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D59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E59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F59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C60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D60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E60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F60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C62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C63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E69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E70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  <comment ref="BI82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Pobably channels mixed between 7 and 8</t>
        </r>
      </text>
    </comment>
    <comment ref="AI91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Russian checked the connection of the fiber in the tunnel and it was not clipped correctly -&gt; o.k</t>
        </r>
      </text>
    </comment>
    <comment ref="AK91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CID while last check see LFB</t>
        </r>
      </text>
    </comment>
    <comment ref="AL91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FID while last check see LF B</t>
        </r>
      </text>
    </comment>
    <comment ref="D118" authorId="0">
      <text>
        <r>
          <rPr>
            <b/>
            <sz val="8"/>
            <color indexed="81"/>
            <rFont val="Tahoma"/>
            <family val="2"/>
          </rPr>
          <t xml:space="preserve">effinger:
565 original number chnaged to 656
 </t>
        </r>
      </text>
    </comment>
    <comment ref="BD120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</commentList>
</comments>
</file>

<file path=xl/comments9.xml><?xml version="1.0" encoding="utf-8"?>
<comments xmlns="http://schemas.openxmlformats.org/spreadsheetml/2006/main">
  <authors>
    <author>effinger</author>
    <author>jemery</author>
  </authors>
  <commentList>
    <comment ref="BV3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repaired week 41 scan needed to be verified</t>
        </r>
      </text>
    </comment>
    <comment ref="AJ16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ERRC seen at check 7.10.09
</t>
        </r>
      </text>
    </comment>
    <comment ref="BI29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No expert name</t>
        </r>
      </text>
    </comment>
    <comment ref="AJ32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ERRC seen at check 7.10.09
</t>
        </r>
      </text>
    </comment>
    <comment ref="BC35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Signal a bit low; Check in the tunnel, all is connected correctly . Ch1 gives a bit smaller signal with the battery than ch2 (probably ADC) </t>
        </r>
      </text>
    </comment>
    <comment ref="BN40" authorId="0">
      <text>
        <r>
          <rPr>
            <b/>
            <sz val="8"/>
            <color indexed="81"/>
            <rFont val="Tahoma"/>
            <charset val="1"/>
          </rPr>
          <t>effinger:</t>
        </r>
        <r>
          <rPr>
            <sz val="8"/>
            <color indexed="81"/>
            <rFont val="Tahoma"/>
            <charset val="1"/>
          </rPr>
          <t xml:space="preserve">
40us: 1000BLMbit jumps seen while check, Romain verfified in the tunnel nothing special seen , reset done all seems to be o.k</t>
        </r>
      </text>
    </comment>
    <comment ref="BC48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Small signal amplitude. Chamber not connected? Checked in the tunnel (21.10.09): SEM was not connected, and also connected on the HV box for IC. 
All working and corrected now!</t>
        </r>
      </text>
    </comment>
    <comment ref="Z52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Splitter used!</t>
        </r>
      </text>
    </comment>
    <comment ref="BL60" authorId="0">
      <text>
        <r>
          <rPr>
            <b/>
            <sz val="8"/>
            <color indexed="81"/>
            <rFont val="Tahoma"/>
            <charset val="1"/>
          </rPr>
          <t>effinger:</t>
        </r>
        <r>
          <rPr>
            <sz val="8"/>
            <color indexed="81"/>
            <rFont val="Tahoma"/>
            <charset val="1"/>
          </rPr>
          <t xml:space="preserve">
While checking 1 channel went negative</t>
        </r>
      </text>
    </comment>
    <comment ref="BI66" authorId="1">
      <text>
        <r>
          <rPr>
            <b/>
            <sz val="8"/>
            <color indexed="81"/>
            <rFont val="Tahoma"/>
            <charset val="1"/>
          </rPr>
          <t>jemery:</t>
        </r>
        <r>
          <rPr>
            <sz val="8"/>
            <color indexed="81"/>
            <rFont val="Tahoma"/>
            <charset val="1"/>
          </rPr>
          <t xml:space="preserve">
Missing signal (BLMEI.11R8.B1I23_MBB)</t>
        </r>
      </text>
    </comment>
    <comment ref="BD68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Phase low. Noise on the expert.
Monitor exchanged
16 oct 2009</t>
        </r>
      </text>
    </comment>
    <comment ref="BI68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No expert name…..
The signal should go to BLMC.BLETC.14</t>
        </r>
      </text>
    </comment>
    <comment ref="D102" authorId="0">
      <text>
        <r>
          <rPr>
            <b/>
            <sz val="8"/>
            <color indexed="81"/>
            <rFont val="Tahoma"/>
            <family val="2"/>
          </rPr>
          <t xml:space="preserve">effinger:
565 original number chnaged to 656
 </t>
        </r>
      </text>
    </comment>
    <comment ref="BD104" authorId="1">
      <text>
        <r>
          <rPr>
            <b/>
            <sz val="8"/>
            <color indexed="81"/>
            <rFont val="Tahoma"/>
            <family val="2"/>
          </rPr>
          <t>jemery:</t>
        </r>
        <r>
          <rPr>
            <sz val="8"/>
            <color indexed="81"/>
            <rFont val="Tahoma"/>
            <family val="2"/>
          </rPr>
          <t xml:space="preserve">
Spare for phase 2</t>
        </r>
      </text>
    </comment>
  </commentList>
</comments>
</file>

<file path=xl/sharedStrings.xml><?xml version="1.0" encoding="utf-8"?>
<sst xmlns="http://schemas.openxmlformats.org/spreadsheetml/2006/main" count="20079" uniqueCount="1373">
  <si>
    <t>BY02</t>
  </si>
  <si>
    <t>BJBHT.A1L1</t>
  </si>
  <si>
    <t>BYPLM.A12R1</t>
  </si>
  <si>
    <t>BYPLM.A13L1</t>
  </si>
  <si>
    <t>BYPLM.A13R1</t>
  </si>
  <si>
    <t>BYPLM.A14L1</t>
  </si>
  <si>
    <t>BYPLM.A14R1</t>
  </si>
  <si>
    <t>BYPLM.A15L1</t>
  </si>
  <si>
    <t>BYPLM.A15R1</t>
  </si>
  <si>
    <t>BYPLM.A16L1</t>
  </si>
  <si>
    <t>BYPLM.A16R1</t>
  </si>
  <si>
    <t>BYPLM.A17L1</t>
  </si>
  <si>
    <t>BYPLM.A17R1</t>
  </si>
  <si>
    <t>BYPLM.A18L1</t>
  </si>
  <si>
    <t>BYPLM.A18R1</t>
  </si>
  <si>
    <t>BYPLM.A19L1</t>
  </si>
  <si>
    <t>BYPLM.A19R1</t>
  </si>
  <si>
    <t>BYPLM.A20L1</t>
  </si>
  <si>
    <t>BYPLM.A20R1</t>
  </si>
  <si>
    <t>BYPLM.A21L1</t>
  </si>
  <si>
    <t>BYPLM.A21R1</t>
  </si>
  <si>
    <t>BYPLM.A22L1</t>
  </si>
  <si>
    <t>BYPLM.A22R1</t>
  </si>
  <si>
    <t>BYPLM.A23L1</t>
  </si>
  <si>
    <t>BYPLM.A23R1</t>
  </si>
  <si>
    <t>BYPLM.A24L1</t>
  </si>
  <si>
    <t>BYPLM.A24R1</t>
  </si>
  <si>
    <t>BYPLM.A25L1</t>
  </si>
  <si>
    <t>BYPLM.A25R1</t>
  </si>
  <si>
    <t>BYPLM.A26L1</t>
  </si>
  <si>
    <t>BYPLM.A26R1</t>
  </si>
  <si>
    <t>BYPLM.A27L1</t>
  </si>
  <si>
    <t>BYPLM.A27R1</t>
  </si>
  <si>
    <t>BYPLM.A28L1</t>
  </si>
  <si>
    <t>BYPLM.A28R1</t>
  </si>
  <si>
    <t>BYPLM.A29L1</t>
  </si>
  <si>
    <t>BYPLM.A29R1</t>
  </si>
  <si>
    <t>BYPLM.A30L1</t>
  </si>
  <si>
    <t>BYPLM.A30R1</t>
  </si>
  <si>
    <t>BYPLM.A31L1</t>
  </si>
  <si>
    <t>BYPLM.A31R1</t>
  </si>
  <si>
    <t>BYPLM.A32L1</t>
  </si>
  <si>
    <t>BYPLM.A32R1</t>
  </si>
  <si>
    <t>BYPLM.A33L1</t>
  </si>
  <si>
    <t>BYPLM.A33R1</t>
  </si>
  <si>
    <t>BYPLM.A34R1</t>
  </si>
  <si>
    <t>BYPLM.A12L1</t>
  </si>
  <si>
    <t>BJBHT.B7R1</t>
  </si>
  <si>
    <t>BJBHT.B10R1</t>
  </si>
  <si>
    <t>BJBHT.B7L1</t>
  </si>
  <si>
    <t>BJBHT.B10L1</t>
  </si>
  <si>
    <t>BJBHT.B5L1</t>
  </si>
  <si>
    <t>BJBHT.B5R1</t>
  </si>
  <si>
    <t>BY03</t>
  </si>
  <si>
    <t>A</t>
  </si>
  <si>
    <t>BYPLM.A33L6</t>
  </si>
  <si>
    <t>BYPLM.A32L6</t>
  </si>
  <si>
    <t>BYPLM.A31L6</t>
  </si>
  <si>
    <t>BYPLM.A30L6</t>
  </si>
  <si>
    <t>BYPLM.A29L6</t>
  </si>
  <si>
    <t>BYPLM.A28L6</t>
  </si>
  <si>
    <t>BYPLM.A27L6</t>
  </si>
  <si>
    <t>BYPLM.A26L6</t>
  </si>
  <si>
    <t>BYPLM.A25L6</t>
  </si>
  <si>
    <t>BYPLM.A24L6</t>
  </si>
  <si>
    <t>BYPLM.A23L6</t>
  </si>
  <si>
    <t>BYPLM.A22L6</t>
  </si>
  <si>
    <t>BYPLM.A21L6</t>
  </si>
  <si>
    <t>BYPLM.A20L6</t>
  </si>
  <si>
    <t>BYPLM.A19L6</t>
  </si>
  <si>
    <t>BYPLM.A18L6</t>
  </si>
  <si>
    <t>BYPLM.A17L6</t>
  </si>
  <si>
    <t>BYPLM.A16L6</t>
  </si>
  <si>
    <t>BYPLM.A15L6</t>
  </si>
  <si>
    <t>BYPLM.A14L6</t>
  </si>
  <si>
    <t>BYPLM.A13L6</t>
  </si>
  <si>
    <t>BYPLM.A12L6</t>
  </si>
  <si>
    <t>BJBHT.A33L6</t>
  </si>
  <si>
    <t>BJBHT.A32L6</t>
  </si>
  <si>
    <t>BJBHT.A31L6</t>
  </si>
  <si>
    <t>BJBHT.A30L6</t>
  </si>
  <si>
    <t>BJBHT.A29L6</t>
  </si>
  <si>
    <t>BJBHT.A28L6</t>
  </si>
  <si>
    <t>BJBHT.A27L6</t>
  </si>
  <si>
    <t>BJBHT.A26L6</t>
  </si>
  <si>
    <t>BJBHT.A25L6</t>
  </si>
  <si>
    <t>BJBHT.A24L6</t>
  </si>
  <si>
    <t>BJBHT.A23L6</t>
  </si>
  <si>
    <t>BJBHT.A22L6</t>
  </si>
  <si>
    <t>BJBHT.A21L6</t>
  </si>
  <si>
    <t>BJBHT.A20L6</t>
  </si>
  <si>
    <t>BJBHT.A19L6</t>
  </si>
  <si>
    <t>BJBHT.A18L6</t>
  </si>
  <si>
    <t>BJBHT.A17L6</t>
  </si>
  <si>
    <t>BJBHT.A16L6</t>
  </si>
  <si>
    <t>BJBHT.A15L6</t>
  </si>
  <si>
    <t>BJBHT.A14L6</t>
  </si>
  <si>
    <t>BJBHT.A13L6</t>
  </si>
  <si>
    <t>BJBHT.A12L6</t>
  </si>
  <si>
    <t>BJBHT.A12R6</t>
  </si>
  <si>
    <t>BJBHT.A13R6</t>
  </si>
  <si>
    <t>BJBHT.A14R6</t>
  </si>
  <si>
    <t>BJBHT.A15R6</t>
  </si>
  <si>
    <t>BJBHT.A16R6</t>
  </si>
  <si>
    <t>BJBHT.A17R6</t>
  </si>
  <si>
    <t>BJBHT.A18R6</t>
  </si>
  <si>
    <t>BJBHT.A19R6</t>
  </si>
  <si>
    <t>BJBHT.A20R6</t>
  </si>
  <si>
    <t>BJBHT.A21R6</t>
  </si>
  <si>
    <t>BJBHT.A22R6</t>
  </si>
  <si>
    <t>BJBHT.A23R6</t>
  </si>
  <si>
    <t>BJBHT.A24R6</t>
  </si>
  <si>
    <t>BJBHT.A25R6</t>
  </si>
  <si>
    <t>BJBHT.A26R6</t>
  </si>
  <si>
    <t>BJBHT.A27R6</t>
  </si>
  <si>
    <t>BJBHT.A28R6</t>
  </si>
  <si>
    <t>BJBHT.A29R6</t>
  </si>
  <si>
    <t>BJBHT.A30R6</t>
  </si>
  <si>
    <t>BJBHT.A31R6</t>
  </si>
  <si>
    <t>BJBHT.A32R6</t>
  </si>
  <si>
    <t>BJBHT.A33R6</t>
  </si>
  <si>
    <t>BJBHT.A34R6</t>
  </si>
  <si>
    <t>BYPLM.A12R6</t>
  </si>
  <si>
    <t>BYPLM.A13R6</t>
  </si>
  <si>
    <t>BYPLM.A14R6</t>
  </si>
  <si>
    <t>BYPLM.A15R6</t>
  </si>
  <si>
    <t>BYPLM.A16R6</t>
  </si>
  <si>
    <t>BYPLM.A17R6</t>
  </si>
  <si>
    <t>BYPLM.A18R6</t>
  </si>
  <si>
    <t>BYPLM.A19R6</t>
  </si>
  <si>
    <t>BYPLM.A20R6</t>
  </si>
  <si>
    <t>BYPLM.A21R6</t>
  </si>
  <si>
    <t>BYPLM.A22R6</t>
  </si>
  <si>
    <t>BYPLM.A23R6</t>
  </si>
  <si>
    <t>BYPLM.A24R6</t>
  </si>
  <si>
    <t>BYPLM.A25R6</t>
  </si>
  <si>
    <t>BYPLM.A26R6</t>
  </si>
  <si>
    <t>BYPLM.A27R6</t>
  </si>
  <si>
    <t>BYPLM.A28R6</t>
  </si>
  <si>
    <t>BYPLM.A29R6</t>
  </si>
  <si>
    <t>BYPLM.A30R6</t>
  </si>
  <si>
    <t>BYPLM.A31R6</t>
  </si>
  <si>
    <t>BYPLM.A32R6</t>
  </si>
  <si>
    <t>BYPLM.A33R6</t>
  </si>
  <si>
    <t>BYPLM.A34R6</t>
  </si>
  <si>
    <t>BJBHT.A12L8</t>
  </si>
  <si>
    <t>BJBHT.A13L8</t>
  </si>
  <si>
    <t>BJBHT.A14L8</t>
  </si>
  <si>
    <t>BJBHT.A15L8</t>
  </si>
  <si>
    <t>BJBHT.A16L8</t>
  </si>
  <si>
    <t>BJBHT.A17L8</t>
  </si>
  <si>
    <t>BJBHT.A18L8</t>
  </si>
  <si>
    <t>BJBHT.A19L8</t>
  </si>
  <si>
    <t>BJBHT.A20L8</t>
  </si>
  <si>
    <t>BJBHT.A21L8</t>
  </si>
  <si>
    <t>BJBHT.A22L8</t>
  </si>
  <si>
    <t>BJBHT.A23L8</t>
  </si>
  <si>
    <t>BJBHT.A24L8</t>
  </si>
  <si>
    <t>BJBHT.A25L8</t>
  </si>
  <si>
    <t>BJBHT.A26L8</t>
  </si>
  <si>
    <t>BJBHT.A27L8</t>
  </si>
  <si>
    <t>BJBHT.A28L8</t>
  </si>
  <si>
    <t>BJBHT.A29L8</t>
  </si>
  <si>
    <t>BJBHT.A30L8</t>
  </si>
  <si>
    <t>BJBHT.A31L8</t>
  </si>
  <si>
    <t>BJBHT.A32L8</t>
  </si>
  <si>
    <t>BJBHT.A33L8</t>
  </si>
  <si>
    <t>HV box</t>
  </si>
  <si>
    <t>BJBHT.A12R8</t>
  </si>
  <si>
    <t>BJBHT.A13R8</t>
  </si>
  <si>
    <t>BJBHT.A14R8</t>
  </si>
  <si>
    <t>BJBHT.A15R8</t>
  </si>
  <si>
    <t>BJBHT.A16R8</t>
  </si>
  <si>
    <t>BJBHT.A17R8</t>
  </si>
  <si>
    <t>BJBHT.A18R8</t>
  </si>
  <si>
    <t>BJBHT.A19R8</t>
  </si>
  <si>
    <t>BJBHT.A20R8</t>
  </si>
  <si>
    <t>BJBHT.A21R8</t>
  </si>
  <si>
    <t>BJBHT.A22R8</t>
  </si>
  <si>
    <t>BJBHT.A23R8</t>
  </si>
  <si>
    <t>BJBHT.A24R8</t>
  </si>
  <si>
    <t>BJBHT.A25R8</t>
  </si>
  <si>
    <t>BJBHT.A26R8</t>
  </si>
  <si>
    <t>BJBHT.A27R8</t>
  </si>
  <si>
    <t>BJBHT.A28R8</t>
  </si>
  <si>
    <t>BJBHT.A29R8</t>
  </si>
  <si>
    <t>BJBHT.A30R8</t>
  </si>
  <si>
    <t>BJBHT.A31R8</t>
  </si>
  <si>
    <t>BJBHT.A32R8</t>
  </si>
  <si>
    <t>BJBHT.A33R8</t>
  </si>
  <si>
    <t>BJBHT.A34R8</t>
  </si>
  <si>
    <t>BJBHT.C11L8</t>
  </si>
  <si>
    <t>BJBHT.B11L8</t>
  </si>
  <si>
    <t>BJBHT.A11L8</t>
  </si>
  <si>
    <t>BJBHT.A10L8</t>
  </si>
  <si>
    <t>F</t>
  </si>
  <si>
    <t>Slot</t>
  </si>
  <si>
    <t>Pos.</t>
  </si>
  <si>
    <t>L</t>
  </si>
  <si>
    <t>R</t>
  </si>
  <si>
    <t>CFC-Card</t>
  </si>
  <si>
    <t>No.</t>
  </si>
  <si>
    <t>Hex.</t>
  </si>
  <si>
    <t>Card</t>
  </si>
  <si>
    <t>VME</t>
  </si>
  <si>
    <t>C</t>
  </si>
  <si>
    <t>Dec.</t>
  </si>
  <si>
    <t>1-8</t>
  </si>
  <si>
    <t>9-16</t>
  </si>
  <si>
    <t>Patch</t>
  </si>
  <si>
    <t>7-8</t>
  </si>
  <si>
    <t>7-9</t>
  </si>
  <si>
    <t>1-2</t>
  </si>
  <si>
    <t>3-4</t>
  </si>
  <si>
    <t>5-6</t>
  </si>
  <si>
    <t>9-10</t>
  </si>
  <si>
    <t>11-12</t>
  </si>
  <si>
    <t>13-14</t>
  </si>
  <si>
    <t>15-16</t>
  </si>
  <si>
    <t>17-18</t>
  </si>
  <si>
    <t>19-20</t>
  </si>
  <si>
    <t>21-22</t>
  </si>
  <si>
    <t>23-24</t>
  </si>
  <si>
    <t>B</t>
  </si>
  <si>
    <t>BY06</t>
  </si>
  <si>
    <t>BY05</t>
  </si>
  <si>
    <t>BJBHT.A1R8</t>
  </si>
  <si>
    <t>BJBHT.B1R8</t>
  </si>
  <si>
    <t>BJBHT.A2R8</t>
  </si>
  <si>
    <t>BJBHT.A3R8</t>
  </si>
  <si>
    <t>BJBHT.A4R8</t>
  </si>
  <si>
    <t>BJBHT.B4R8</t>
  </si>
  <si>
    <t>BJBHT.C4R8</t>
  </si>
  <si>
    <t>BJBHT.D4R8</t>
  </si>
  <si>
    <t>BJBHT.A5R8</t>
  </si>
  <si>
    <t>BJBHT.A6R8</t>
  </si>
  <si>
    <t>BJBHT.B6R8</t>
  </si>
  <si>
    <t>BJBHT.C6R8</t>
  </si>
  <si>
    <t>BJBHT.A7R8</t>
  </si>
  <si>
    <t>BJBHT.A8R8</t>
  </si>
  <si>
    <t>BJBHT.B8R8</t>
  </si>
  <si>
    <t>BJBHT.C8R8</t>
  </si>
  <si>
    <t>BJBHT.A9R8</t>
  </si>
  <si>
    <t>BJBHT.A10R8</t>
  </si>
  <si>
    <t>BJBHT.A11R8</t>
  </si>
  <si>
    <t>BJBHT.B11R8</t>
  </si>
  <si>
    <t>BJBHT.C11R8</t>
  </si>
  <si>
    <t>G</t>
  </si>
  <si>
    <t>H</t>
  </si>
  <si>
    <t>I</t>
  </si>
  <si>
    <t>BJBHT.A1L9</t>
  </si>
  <si>
    <t>BJBHT.B1L8</t>
  </si>
  <si>
    <t>BJBHT.A2L8</t>
  </si>
  <si>
    <t>BJBHT.A3L8</t>
  </si>
  <si>
    <t>BJBHT.A4L8</t>
  </si>
  <si>
    <t>BJBHT.B4L8</t>
  </si>
  <si>
    <t>BJBHT.C4L8</t>
  </si>
  <si>
    <t>BJBHT.A5L8</t>
  </si>
  <si>
    <t>BJBHT.A6L8</t>
  </si>
  <si>
    <t>BJBHT.B6L8</t>
  </si>
  <si>
    <t>BJBHT.A7L8</t>
  </si>
  <si>
    <t>BJBHT.A8L8</t>
  </si>
  <si>
    <t>BJBHT.B8L8</t>
  </si>
  <si>
    <t>BJBHT.C8L8</t>
  </si>
  <si>
    <t>BJBHT.A9L8</t>
  </si>
  <si>
    <t>BLECF_</t>
  </si>
  <si>
    <t>BJBHT.A34R7</t>
  </si>
  <si>
    <t>BJBHT.A12R7</t>
  </si>
  <si>
    <t>BJBHT.A13R7</t>
  </si>
  <si>
    <t>BJBHT.A14R7</t>
  </si>
  <si>
    <t>BJBHT.A15R7</t>
  </si>
  <si>
    <t>BJBHT.A16R7</t>
  </si>
  <si>
    <t>BJBHT.A17R7</t>
  </si>
  <si>
    <t>BJBHT.A18R7</t>
  </si>
  <si>
    <t>BJBHT.A19R7</t>
  </si>
  <si>
    <t>BJBHT.A20R7</t>
  </si>
  <si>
    <t>BJBHT.A21R7</t>
  </si>
  <si>
    <t>BJBHT.A22R7</t>
  </si>
  <si>
    <t>BJBHT.A23R7</t>
  </si>
  <si>
    <t>BJBHT.A24R7</t>
  </si>
  <si>
    <t>BJBHT.A25R7</t>
  </si>
  <si>
    <t>BJBHT.A26R7</t>
  </si>
  <si>
    <t>BJBHT.A27R7</t>
  </si>
  <si>
    <t>BJBHT.A28R7</t>
  </si>
  <si>
    <t>BJBHT.A29R7</t>
  </si>
  <si>
    <t>BJBHT.A30R7</t>
  </si>
  <si>
    <t>BJBHT.A31R7</t>
  </si>
  <si>
    <t>BJBHT.A32R7</t>
  </si>
  <si>
    <t>BJBHT.A33R7</t>
  </si>
  <si>
    <t>BJBHT.A4R7</t>
  </si>
  <si>
    <t>BJBHT.B4R7</t>
  </si>
  <si>
    <t>BJBHT.C4R7</t>
  </si>
  <si>
    <t>BJBHT.D4R7</t>
  </si>
  <si>
    <t>BJBHT.A5R7</t>
  </si>
  <si>
    <t>BJBHT.A6R7</t>
  </si>
  <si>
    <t>BJBHT.B6R7</t>
  </si>
  <si>
    <t>BJBHT.C6R7</t>
  </si>
  <si>
    <t>BJBHT.A7R7</t>
  </si>
  <si>
    <t>BJBHT.A8R7</t>
  </si>
  <si>
    <t>BJBHT.B8R7</t>
  </si>
  <si>
    <t>BJBHT.A9R7</t>
  </si>
  <si>
    <t>BJBHT.A10R7</t>
  </si>
  <si>
    <t>BJBHT.A11R7</t>
  </si>
  <si>
    <t>BJBHT.B11R7</t>
  </si>
  <si>
    <t>BJBHT.B11L7</t>
  </si>
  <si>
    <t>BJBHT.A11L7</t>
  </si>
  <si>
    <t>BJBHT.A10L7</t>
  </si>
  <si>
    <t>BJBHT.A9L7</t>
  </si>
  <si>
    <t>BJBHT.B8L7</t>
  </si>
  <si>
    <t>BJBHT.A8L7</t>
  </si>
  <si>
    <t>BJBHT.A7L7</t>
  </si>
  <si>
    <t>BJBHT.B6L7</t>
  </si>
  <si>
    <t>BJBHT.A6L7</t>
  </si>
  <si>
    <t>BJBHT.A5L7</t>
  </si>
  <si>
    <t>BJBHT.A33L7</t>
  </si>
  <si>
    <t>BJBHT.A32L7</t>
  </si>
  <si>
    <t>BJBHT.A31L7</t>
  </si>
  <si>
    <t>BJBHT.A30L7</t>
  </si>
  <si>
    <t>BJBHT.A29L7</t>
  </si>
  <si>
    <t>BJBHT.A28L7</t>
  </si>
  <si>
    <t>BJBHT.A27L7</t>
  </si>
  <si>
    <t>BJBHT.A26L7</t>
  </si>
  <si>
    <t>BJBHT.A25L7</t>
  </si>
  <si>
    <t>BJBHT.A24L7</t>
  </si>
  <si>
    <t>BJBHT.A23L7</t>
  </si>
  <si>
    <t>BJBHT.A22L7</t>
  </si>
  <si>
    <t>BJBHT.A21L7</t>
  </si>
  <si>
    <t>BJBHT.A20L7</t>
  </si>
  <si>
    <t>BJBHT.A19L7</t>
  </si>
  <si>
    <t>BJBHT.A18L7</t>
  </si>
  <si>
    <t>BJBHT.A17L7</t>
  </si>
  <si>
    <t>BJBHT.A16L7</t>
  </si>
  <si>
    <t>BJBHT.A15L7</t>
  </si>
  <si>
    <t>BJBHT.A14L7</t>
  </si>
  <si>
    <t>BJBHT.A13L7</t>
  </si>
  <si>
    <t>BJBHT.A12L7</t>
  </si>
  <si>
    <t>BJBHT.A12R1</t>
  </si>
  <si>
    <t>BJBHT.A13R1</t>
  </si>
  <si>
    <t>BJBHT.A14R1</t>
  </si>
  <si>
    <t>BJBHT.A15R1</t>
  </si>
  <si>
    <t>BJBHT.A16R1</t>
  </si>
  <si>
    <t>BJBHT.A17R1</t>
  </si>
  <si>
    <t>BJBHT.A18R1</t>
  </si>
  <si>
    <t>BJBHT.A19R1</t>
  </si>
  <si>
    <t>BJBHT.A20R1</t>
  </si>
  <si>
    <t>BJBHT.A21R1</t>
  </si>
  <si>
    <t>BJBHT.A22R1</t>
  </si>
  <si>
    <t>BJBHT.A23R1</t>
  </si>
  <si>
    <t>BJBHT.A24R1</t>
  </si>
  <si>
    <t>BJBHT.A25R1</t>
  </si>
  <si>
    <t>BJBHT.A26R1</t>
  </si>
  <si>
    <t>BJBHT.A27R1</t>
  </si>
  <si>
    <t>BJBHT.A28R1</t>
  </si>
  <si>
    <t>BJBHT.A29R1</t>
  </si>
  <si>
    <t>BJBHT.A30R1</t>
  </si>
  <si>
    <t>BJBHT.A31R1</t>
  </si>
  <si>
    <t>BJBHT.A32R1</t>
  </si>
  <si>
    <t>BJBHT.A33R1</t>
  </si>
  <si>
    <t>BJBHT.A34R1</t>
  </si>
  <si>
    <t>BJBHT.A1R1</t>
  </si>
  <si>
    <t>BJBHT.B1R1</t>
  </si>
  <si>
    <t>BJBHT.A2R1</t>
  </si>
  <si>
    <t>BJBHT.A3R1</t>
  </si>
  <si>
    <t>BJBHT.A4R1</t>
  </si>
  <si>
    <t>BJBHT.B4R1</t>
  </si>
  <si>
    <t>BJBHT.A5R1</t>
  </si>
  <si>
    <t>BJBHT.A6R1</t>
  </si>
  <si>
    <t>BJBHT.A7R1</t>
  </si>
  <si>
    <t>BJBHT.A8R1</t>
  </si>
  <si>
    <t>BJBHT.B8R1</t>
  </si>
  <si>
    <t>BJBHT.A9R1</t>
  </si>
  <si>
    <t>BJBHT.A10R1</t>
  </si>
  <si>
    <t>BJBHT.A11R1</t>
  </si>
  <si>
    <t>BJBHT.B11R1</t>
  </si>
  <si>
    <t>BJBHT.A33L1</t>
  </si>
  <si>
    <t>BJBHT.A32L1</t>
  </si>
  <si>
    <t>BJBHT.A31L1</t>
  </si>
  <si>
    <t>BJBHT.A30L1</t>
  </si>
  <si>
    <t>BJBHT.A29L1</t>
  </si>
  <si>
    <t>BJBHT.A28L1</t>
  </si>
  <si>
    <t>BJBHT.A27L1</t>
  </si>
  <si>
    <t>BJBHT.A26L1</t>
  </si>
  <si>
    <t>BJBHT.A25L1</t>
  </si>
  <si>
    <t>BJBHT.A24L1</t>
  </si>
  <si>
    <t>BJBHT.A23L1</t>
  </si>
  <si>
    <t>BJBHT.A22L1</t>
  </si>
  <si>
    <t>BJBHT.A21L1</t>
  </si>
  <si>
    <t>BJBHT.A20L1</t>
  </si>
  <si>
    <t>BJBHT.A19L1</t>
  </si>
  <si>
    <t>BJBHT.A18L1</t>
  </si>
  <si>
    <t>BJBHT.A17L1</t>
  </si>
  <si>
    <t>BJBHT.A16L1</t>
  </si>
  <si>
    <t>BJBHT.A15L1</t>
  </si>
  <si>
    <t>BJBHT.A14L1</t>
  </si>
  <si>
    <t>BJBHT.A13L1</t>
  </si>
  <si>
    <t>BJBHT.A12L1</t>
  </si>
  <si>
    <t>BJBHT.B11L1</t>
  </si>
  <si>
    <t>BJBHT.A11L1</t>
  </si>
  <si>
    <t>BJBHT.A10L1</t>
  </si>
  <si>
    <t>BJBHT.A9L1</t>
  </si>
  <si>
    <t>BJBHT.B8L1</t>
  </si>
  <si>
    <t>BJBHT.A8L1</t>
  </si>
  <si>
    <t>BJBHT.A7L1</t>
  </si>
  <si>
    <t>BJBHT.A6L1</t>
  </si>
  <si>
    <t>BJBHT.A5L1</t>
  </si>
  <si>
    <t>BJBHT.C4L1</t>
  </si>
  <si>
    <t>BJBHT.B4L1</t>
  </si>
  <si>
    <t>BJBHT.A4L1</t>
  </si>
  <si>
    <t>BJBHT.A3L1</t>
  </si>
  <si>
    <t>BJBHT.A2L1</t>
  </si>
  <si>
    <t>BJBHT.B1L1</t>
  </si>
  <si>
    <t>BJBHT.A33L2</t>
  </si>
  <si>
    <t>BJBHT.A32L2</t>
  </si>
  <si>
    <t>BJBHT.A31L2</t>
  </si>
  <si>
    <t>BJBHT.A30L2</t>
  </si>
  <si>
    <t>BJBHT.A29L2</t>
  </si>
  <si>
    <t>BJBHT.A28L2</t>
  </si>
  <si>
    <t>BJBHT.A27L2</t>
  </si>
  <si>
    <t>BJBHT.A26L2</t>
  </si>
  <si>
    <t>BJBHT.A25L2</t>
  </si>
  <si>
    <t>BJBHT.A24L2</t>
  </si>
  <si>
    <t>BJBHT.A23L2</t>
  </si>
  <si>
    <t>BJBHT.A22L2</t>
  </si>
  <si>
    <t>BJBHT.A21L2</t>
  </si>
  <si>
    <t>BJBHT.A20L2</t>
  </si>
  <si>
    <t>BJBHT.A19L2</t>
  </si>
  <si>
    <t>BJBHT.A18L2</t>
  </si>
  <si>
    <t>BJBHT.A17L2</t>
  </si>
  <si>
    <t>BJBHT.A16L2</t>
  </si>
  <si>
    <t>BJBHT.A15L2</t>
  </si>
  <si>
    <t>BJBHT.A14L2</t>
  </si>
  <si>
    <t>BJBHT.A13L2</t>
  </si>
  <si>
    <t>BJBHT.A12L2</t>
  </si>
  <si>
    <t>BJBHT.C11L2</t>
  </si>
  <si>
    <t>BJBHT.B11L2</t>
  </si>
  <si>
    <t>BJBHT.A11L2</t>
  </si>
  <si>
    <t>BJBHT.A10L2</t>
  </si>
  <si>
    <t>BJBHT.A9L2</t>
  </si>
  <si>
    <t>BJBHT.C8L2</t>
  </si>
  <si>
    <t>BJBHT.B8L2</t>
  </si>
  <si>
    <t>BJBHT.A8L2</t>
  </si>
  <si>
    <t>BJBHT.A7L2</t>
  </si>
  <si>
    <t>BJBHT.B6L2</t>
  </si>
  <si>
    <t>BJBHT.A6L2</t>
  </si>
  <si>
    <t>BJBHT.A5L2</t>
  </si>
  <si>
    <t>BJBHT.C4L2</t>
  </si>
  <si>
    <t>BJBHT.B4L2</t>
  </si>
  <si>
    <t>BJBHT.A4L2</t>
  </si>
  <si>
    <t>BJBHT.A3L2</t>
  </si>
  <si>
    <t>BJBHT.A2L2</t>
  </si>
  <si>
    <t>BJBHT.B1L2</t>
  </si>
  <si>
    <t>BJBHT.A1R2</t>
  </si>
  <si>
    <t>BJBHT.B1R2</t>
  </si>
  <si>
    <t>BJBHT.A2R2</t>
  </si>
  <si>
    <t>BJBHT.A3R2</t>
  </si>
  <si>
    <t>BJBHT.A4R2</t>
  </si>
  <si>
    <t>BJBHT.B4R2</t>
  </si>
  <si>
    <t>BJBHT.C4R2</t>
  </si>
  <si>
    <t>BJBHT.D4R2</t>
  </si>
  <si>
    <t>BJBHT.A5R2</t>
  </si>
  <si>
    <t>BJBHT.A6R2</t>
  </si>
  <si>
    <t>BJBHT.B6R2</t>
  </si>
  <si>
    <t>BJBHT.A7R2</t>
  </si>
  <si>
    <t>BJBHT.A8R2</t>
  </si>
  <si>
    <t>BJBHT.B8R2</t>
  </si>
  <si>
    <t>BJBHT.C8R2</t>
  </si>
  <si>
    <t>BJBHT.A9R2</t>
  </si>
  <si>
    <t>BJBHT.A10R2</t>
  </si>
  <si>
    <t>BJBHT.A11R2</t>
  </si>
  <si>
    <t>BJBHT.B11R2</t>
  </si>
  <si>
    <t>BJBHT.C11R2</t>
  </si>
  <si>
    <t>BJBHT.A12R2</t>
  </si>
  <si>
    <t>BJBHT.A13R2</t>
  </si>
  <si>
    <t>BJBHT.A14R2</t>
  </si>
  <si>
    <t>BJBHT.A15R2</t>
  </si>
  <si>
    <t>BJBHT.A16R2</t>
  </si>
  <si>
    <t>BJBHT.A17R2</t>
  </si>
  <si>
    <t>BJBHT.A18R2</t>
  </si>
  <si>
    <t>BJBHT.A19R2</t>
  </si>
  <si>
    <t>BJBHT.A20R2</t>
  </si>
  <si>
    <t>BJBHT.A21R2</t>
  </si>
  <si>
    <t>BJBHT.A22R2</t>
  </si>
  <si>
    <t>BJBHT.A23R2</t>
  </si>
  <si>
    <t>BJBHT.A24R2</t>
  </si>
  <si>
    <t>BJBHT.A25R2</t>
  </si>
  <si>
    <t>BJBHT.A26R2</t>
  </si>
  <si>
    <t>BJBHT.A27R2</t>
  </si>
  <si>
    <t>BJBHT.A28R2</t>
  </si>
  <si>
    <t>BJBHT.A29R2</t>
  </si>
  <si>
    <t>BJBHT.A30R2</t>
  </si>
  <si>
    <t>BJBHT.A31R2</t>
  </si>
  <si>
    <t>BJBHT.A32R2</t>
  </si>
  <si>
    <t>BJBHT.A33R2</t>
  </si>
  <si>
    <t>BJBHT.A34R2</t>
  </si>
  <si>
    <t>Surface position</t>
  </si>
  <si>
    <t>BYPLM.A33L2</t>
  </si>
  <si>
    <t>BYPLM.A32L2</t>
  </si>
  <si>
    <t>BYPLM.A31L2</t>
  </si>
  <si>
    <t>BYPLM.A30L2</t>
  </si>
  <si>
    <t>BYPLM.A29L2</t>
  </si>
  <si>
    <t>BYPLM.A28L2</t>
  </si>
  <si>
    <t>BYPLM.A27L2</t>
  </si>
  <si>
    <t>BYPLM.A26L2</t>
  </si>
  <si>
    <t>BYPLM.A25L2</t>
  </si>
  <si>
    <t>BYPLM.A24L2</t>
  </si>
  <si>
    <t>BYPLM.A23L2</t>
  </si>
  <si>
    <t>BYPLM.A22L2</t>
  </si>
  <si>
    <t>BYPLM.A21L2</t>
  </si>
  <si>
    <t>BYPLM.A20L2</t>
  </si>
  <si>
    <t>BYPLM.A19L2</t>
  </si>
  <si>
    <t>BYPLM.A18L2</t>
  </si>
  <si>
    <t>BYPLM.A17L2</t>
  </si>
  <si>
    <t>BYPLM.A16L2</t>
  </si>
  <si>
    <t>BYPLM.A15L2</t>
  </si>
  <si>
    <t>BYPLM.A14L2</t>
  </si>
  <si>
    <t>BYPLM.A13L2</t>
  </si>
  <si>
    <t>BYPLM.A12L2</t>
  </si>
  <si>
    <t>BYPLM.A12R2</t>
  </si>
  <si>
    <t>BYPLM.A13R2</t>
  </si>
  <si>
    <t>BYPLM.A14R2</t>
  </si>
  <si>
    <t>BYPLM.A15R2</t>
  </si>
  <si>
    <t>BYPLM.A16R2</t>
  </si>
  <si>
    <t>BYPLM.A17R2</t>
  </si>
  <si>
    <t>BYPLM.A18R2</t>
  </si>
  <si>
    <t>BYPLM.A19R2</t>
  </si>
  <si>
    <t>BYPLM.A20R2</t>
  </si>
  <si>
    <t>BYPLM.A21R2</t>
  </si>
  <si>
    <t>BYPLM.A22R2</t>
  </si>
  <si>
    <t>BYPLM.A23R2</t>
  </si>
  <si>
    <t>BYPLM.A24R2</t>
  </si>
  <si>
    <t>BYPLM.A25R2</t>
  </si>
  <si>
    <t>BYPLM.A26R2</t>
  </si>
  <si>
    <t>BYPLM.A27R2</t>
  </si>
  <si>
    <t>BYPLM.A28R2</t>
  </si>
  <si>
    <t>BYPLM.A29R2</t>
  </si>
  <si>
    <t>BYPLM.A30R2</t>
  </si>
  <si>
    <t>BYPLM.A31R2</t>
  </si>
  <si>
    <t>BYPLM.A32R2</t>
  </si>
  <si>
    <t>BYPLM.A33R2</t>
  </si>
  <si>
    <t>BYPLM.A34R2</t>
  </si>
  <si>
    <t>BY09</t>
  </si>
  <si>
    <t>BJBHT.B11R3</t>
  </si>
  <si>
    <t>Place</t>
  </si>
  <si>
    <t>Arc</t>
  </si>
  <si>
    <t>RR13</t>
  </si>
  <si>
    <t>RR17</t>
  </si>
  <si>
    <t>Bldg.</t>
  </si>
  <si>
    <t>SR1</t>
  </si>
  <si>
    <t>SR2</t>
  </si>
  <si>
    <t>BJBHT.A1L2</t>
  </si>
  <si>
    <t>BJBHT.D4L2</t>
  </si>
  <si>
    <t>BJBHT.C6L2</t>
  </si>
  <si>
    <t>BJBHT.B10L2</t>
  </si>
  <si>
    <t>BJBHT.B10R2</t>
  </si>
  <si>
    <t>UA23</t>
  </si>
  <si>
    <t>UA27</t>
  </si>
  <si>
    <t>Crate</t>
  </si>
  <si>
    <t>Rack</t>
  </si>
  <si>
    <t>BJBHT.A33L3</t>
  </si>
  <si>
    <t>BJBHT.A32L3</t>
  </si>
  <si>
    <t>BJBHT.A31L3</t>
  </si>
  <si>
    <t>BJBHT.A30L3</t>
  </si>
  <si>
    <t>BJBHT.A29L3</t>
  </si>
  <si>
    <t>BJBHT.A28L3</t>
  </si>
  <si>
    <t>BJBHT.A27L3</t>
  </si>
  <si>
    <t>BJBHT.A26L3</t>
  </si>
  <si>
    <t>BJBHT.A25L3</t>
  </si>
  <si>
    <t>BJBHT.A24L3</t>
  </si>
  <si>
    <t>BJBHT.A23L3</t>
  </si>
  <si>
    <t>BJBHT.A22L3</t>
  </si>
  <si>
    <t>BJBHT.A21L3</t>
  </si>
  <si>
    <t>BJBHT.A20L3</t>
  </si>
  <si>
    <t>BJBHT.A19L3</t>
  </si>
  <si>
    <t>BJBHT.A18L3</t>
  </si>
  <si>
    <t>BJBHT.A17L3</t>
  </si>
  <si>
    <t>BJBHT.A16L3</t>
  </si>
  <si>
    <t>BJBHT.A15L3</t>
  </si>
  <si>
    <t>BJBHT.A14L3</t>
  </si>
  <si>
    <t>BJBHT.A13L3</t>
  </si>
  <si>
    <t>BJBHT.A12L3</t>
  </si>
  <si>
    <t>BYPLM.A33L3</t>
  </si>
  <si>
    <t>BYPLM.A32L3</t>
  </si>
  <si>
    <t>BYPLM.A31L3</t>
  </si>
  <si>
    <t>BYPLM.A30L3</t>
  </si>
  <si>
    <t>BYPLM.A29L3</t>
  </si>
  <si>
    <t>BYPLM.A28L3</t>
  </si>
  <si>
    <t>BYPLM.A27L3</t>
  </si>
  <si>
    <t>BYPLM.A26L3</t>
  </si>
  <si>
    <t>BYPLM.A25L3</t>
  </si>
  <si>
    <t>BYPLM.A24L3</t>
  </si>
  <si>
    <t>BYPLM.A23L3</t>
  </si>
  <si>
    <t>BYPLM.A22L3</t>
  </si>
  <si>
    <t>BYPLM.A21L3</t>
  </si>
  <si>
    <t>BYPLM.A20L3</t>
  </si>
  <si>
    <t>BYPLM.A19L3</t>
  </si>
  <si>
    <t>BYPLM.A18L3</t>
  </si>
  <si>
    <t>BYPLM.A17L3</t>
  </si>
  <si>
    <t>BYPLM.A16L3</t>
  </si>
  <si>
    <t>BYPLM.A15L3</t>
  </si>
  <si>
    <t>BYPLM.A14L3</t>
  </si>
  <si>
    <t>BYPLM.A13L3</t>
  </si>
  <si>
    <t>BYPLM.A12L3</t>
  </si>
  <si>
    <t>BJBHT.A4L3</t>
  </si>
  <si>
    <t>BJBHT.B4L3</t>
  </si>
  <si>
    <t>BJBHT.A5L3</t>
  </si>
  <si>
    <t>BJBHT.B5L3</t>
  </si>
  <si>
    <t>BJBHT.C5L3</t>
  </si>
  <si>
    <t>BJBHT.D5L3</t>
  </si>
  <si>
    <t>BJBHT.A6L3</t>
  </si>
  <si>
    <t>BJBHT.B6L3</t>
  </si>
  <si>
    <t>BJBHT.C6L3</t>
  </si>
  <si>
    <t>BJBHT.A7L3</t>
  </si>
  <si>
    <t>BJBHT.B7L3</t>
  </si>
  <si>
    <t>BJBHT.A8L3</t>
  </si>
  <si>
    <t>BJBHT.B8L3</t>
  </si>
  <si>
    <t>BJBHT.A9L3</t>
  </si>
  <si>
    <t>BJBHT.B9L3</t>
  </si>
  <si>
    <t>BJBHT.A10L3</t>
  </si>
  <si>
    <t>BJBHT.A11L3</t>
  </si>
  <si>
    <t>BJBHT.B11L3</t>
  </si>
  <si>
    <t>BJBHT.A4R3</t>
  </si>
  <si>
    <t>BJBHT.B4R3</t>
  </si>
  <si>
    <t>BJBHT.A5R3</t>
  </si>
  <si>
    <t>BJBHT.B5R3</t>
  </si>
  <si>
    <t>BJBHT.C5R3</t>
  </si>
  <si>
    <t>BJBHT.D5R3</t>
  </si>
  <si>
    <t>BJBHT.A6R3</t>
  </si>
  <si>
    <t>BJBHT.B6R3</t>
  </si>
  <si>
    <t>BJBHT.C6R3</t>
  </si>
  <si>
    <t>BJBHT.A7R3</t>
  </si>
  <si>
    <t>BJBHT.B7R3</t>
  </si>
  <si>
    <t>BJBHT.A8R3</t>
  </si>
  <si>
    <t>BJBHT.B8R3</t>
  </si>
  <si>
    <t>BJBHT.A9R3</t>
  </si>
  <si>
    <t>BJBHT.B9R3</t>
  </si>
  <si>
    <t>BJBHT.A10R3</t>
  </si>
  <si>
    <t>BJBHT.A11R3</t>
  </si>
  <si>
    <t>BJBHT.A12R3</t>
  </si>
  <si>
    <t>BJBHT.A13R3</t>
  </si>
  <si>
    <t>BJBHT.A14R3</t>
  </si>
  <si>
    <t>BJBHT.A15R3</t>
  </si>
  <si>
    <t>BJBHT.A16R3</t>
  </si>
  <si>
    <t>BJBHT.A17R3</t>
  </si>
  <si>
    <t>BJBHT.A18R3</t>
  </si>
  <si>
    <t>BJBHT.A19R3</t>
  </si>
  <si>
    <t>BJBHT.A20R3</t>
  </si>
  <si>
    <t>BJBHT.A21R3</t>
  </si>
  <si>
    <t>BJBHT.A22R3</t>
  </si>
  <si>
    <t>BJBHT.A23R3</t>
  </si>
  <si>
    <t>BJBHT.A24R3</t>
  </si>
  <si>
    <t>BJBHT.A25R3</t>
  </si>
  <si>
    <t>BJBHT.A26R3</t>
  </si>
  <si>
    <t>BJBHT.A27R3</t>
  </si>
  <si>
    <t>BJBHT.A28R3</t>
  </si>
  <si>
    <t>BJBHT.A29R3</t>
  </si>
  <si>
    <t>BJBHT.A30R3</t>
  </si>
  <si>
    <t>BJBHT.A31R3</t>
  </si>
  <si>
    <t>BJBHT.A32R3</t>
  </si>
  <si>
    <t>BJBHT.A33R3</t>
  </si>
  <si>
    <t>BJBHT.A34R3</t>
  </si>
  <si>
    <t>BYPLM.A12R3</t>
  </si>
  <si>
    <t>BYPLM.A13R3</t>
  </si>
  <si>
    <t>BYPLM.A14R3</t>
  </si>
  <si>
    <t>BYPLM.A15R3</t>
  </si>
  <si>
    <t>BYPLM.A16R3</t>
  </si>
  <si>
    <t>BYPLM.A17R3</t>
  </si>
  <si>
    <t>BYPLM.A18R3</t>
  </si>
  <si>
    <t>BYPLM.A19R3</t>
  </si>
  <si>
    <t>BYPLM.A20R3</t>
  </si>
  <si>
    <t>BYPLM.A21R3</t>
  </si>
  <si>
    <t>BYPLM.A22R3</t>
  </si>
  <si>
    <t>BYPLM.A23R3</t>
  </si>
  <si>
    <t>BYPLM.A24R3</t>
  </si>
  <si>
    <t>BYPLM.A25R3</t>
  </si>
  <si>
    <t>BYPLM.A26R3</t>
  </si>
  <si>
    <t>BYPLM.A27R3</t>
  </si>
  <si>
    <t>BYPLM.A28R3</t>
  </si>
  <si>
    <t>BYPLM.A29R3</t>
  </si>
  <si>
    <t>BYPLM.A30R3</t>
  </si>
  <si>
    <t>BYPLM.A31R3</t>
  </si>
  <si>
    <t>BYPLM.A32R3</t>
  </si>
  <si>
    <t>BYPLM.A33R3</t>
  </si>
  <si>
    <t>BYPLM.A34R3</t>
  </si>
  <si>
    <t>UJ33</t>
  </si>
  <si>
    <t>D</t>
  </si>
  <si>
    <t>SR3</t>
  </si>
  <si>
    <t>SR5</t>
  </si>
  <si>
    <t>BJBHT.A33L4</t>
  </si>
  <si>
    <t>BJBHT.A32L4</t>
  </si>
  <si>
    <t>BJBHT.A31L4</t>
  </si>
  <si>
    <t>BJBHT.A30L4</t>
  </si>
  <si>
    <t>BJBHT.A29L4</t>
  </si>
  <si>
    <t>BJBHT.A28L4</t>
  </si>
  <si>
    <t>BJBHT.A27L4</t>
  </si>
  <si>
    <t>BJBHT.A26L4</t>
  </si>
  <si>
    <t>BJBHT.A25L4</t>
  </si>
  <si>
    <t>BJBHT.A24L4</t>
  </si>
  <si>
    <t>BJBHT.A23L4</t>
  </si>
  <si>
    <t>BJBHT.A22L4</t>
  </si>
  <si>
    <t>BJBHT.A21L4</t>
  </si>
  <si>
    <t>BJBHT.A20L4</t>
  </si>
  <si>
    <t>BJBHT.A19L4</t>
  </si>
  <si>
    <t>BJBHT.A18L4</t>
  </si>
  <si>
    <t>BJBHT.A17L4</t>
  </si>
  <si>
    <t>BJBHT.A16L4</t>
  </si>
  <si>
    <t>BJBHT.A15L4</t>
  </si>
  <si>
    <t>BJBHT.A14L4</t>
  </si>
  <si>
    <t>BJBHT.A13L4</t>
  </si>
  <si>
    <t>BJBHT.A12L4</t>
  </si>
  <si>
    <t>BYPLM.A33L4</t>
  </si>
  <si>
    <t>BYPLM.A32L4</t>
  </si>
  <si>
    <t>BYPLM.A31L4</t>
  </si>
  <si>
    <t>BYPLM.A30L4</t>
  </si>
  <si>
    <t>BYPLM.A29L4</t>
  </si>
  <si>
    <t>BYPLM.A28L4</t>
  </si>
  <si>
    <t>BYPLM.A27L4</t>
  </si>
  <si>
    <t>BYPLM.A26L4</t>
  </si>
  <si>
    <t>BYPLM.A25L4</t>
  </si>
  <si>
    <t>BYPLM.A24L4</t>
  </si>
  <si>
    <t>BYPLM.A23L4</t>
  </si>
  <si>
    <t>BYPLM.A22L4</t>
  </si>
  <si>
    <t>BYPLM.A21L4</t>
  </si>
  <si>
    <t>BYPLM.A20L4</t>
  </si>
  <si>
    <t>BYPLM.A19L4</t>
  </si>
  <si>
    <t>BYPLM.A18L4</t>
  </si>
  <si>
    <t>BYPLM.A17L4</t>
  </si>
  <si>
    <t>BYPLM.A16L4</t>
  </si>
  <si>
    <t>BYPLM.A15L4</t>
  </si>
  <si>
    <t>BYPLM.A14L4</t>
  </si>
  <si>
    <t>BYPLM.A13L4</t>
  </si>
  <si>
    <t>BYPLM.A12L4</t>
  </si>
  <si>
    <t>SX4</t>
  </si>
  <si>
    <t>BJBHT.B5L4</t>
  </si>
  <si>
    <t>BJBHT.C5L4</t>
  </si>
  <si>
    <t>BJBHT.A6L4</t>
  </si>
  <si>
    <t>BJBHT.A7L4</t>
  </si>
  <si>
    <t>BJBHT.A8L4</t>
  </si>
  <si>
    <t>BJBHT.A9L4</t>
  </si>
  <si>
    <t>BJBHT.A10L4</t>
  </si>
  <si>
    <t>BJBHT.A11L4</t>
  </si>
  <si>
    <t>UA43</t>
  </si>
  <si>
    <t>BY12</t>
  </si>
  <si>
    <t>BJBHT.A12R4</t>
  </si>
  <si>
    <t>BJBHT.A13R4</t>
  </si>
  <si>
    <t>BJBHT.A14R4</t>
  </si>
  <si>
    <t>BJBHT.A15R4</t>
  </si>
  <si>
    <t>BJBHT.A16R4</t>
  </si>
  <si>
    <t>BJBHT.A17R4</t>
  </si>
  <si>
    <t>BJBHT.A18R4</t>
  </si>
  <si>
    <t>BJBHT.A19R4</t>
  </si>
  <si>
    <t>BJBHT.A20R4</t>
  </si>
  <si>
    <t>BJBHT.A21R4</t>
  </si>
  <si>
    <t>BJBHT.A22R4</t>
  </si>
  <si>
    <t>BJBHT.A23R4</t>
  </si>
  <si>
    <t>BJBHT.A24R4</t>
  </si>
  <si>
    <t>BJBHT.A25R4</t>
  </si>
  <si>
    <t>BJBHT.A26R4</t>
  </si>
  <si>
    <t>BJBHT.A27R4</t>
  </si>
  <si>
    <t>BJBHT.A28R4</t>
  </si>
  <si>
    <t>BJBHT.A29R4</t>
  </si>
  <si>
    <t>BJBHT.A30R4</t>
  </si>
  <si>
    <t>BJBHT.A31R4</t>
  </si>
  <si>
    <t>BJBHT.A32R4</t>
  </si>
  <si>
    <t>BJBHT.A33R4</t>
  </si>
  <si>
    <t>BJBHT.A34R4</t>
  </si>
  <si>
    <t>BYPLM.A12R4</t>
  </si>
  <si>
    <t>BYPLM.A13R4</t>
  </si>
  <si>
    <t>BYPLM.A14R4</t>
  </si>
  <si>
    <t>BYPLM.A15R4</t>
  </si>
  <si>
    <t>BYPLM.A16R4</t>
  </si>
  <si>
    <t>BYPLM.A17R4</t>
  </si>
  <si>
    <t>BYPLM.A18R4</t>
  </si>
  <si>
    <t>BYPLM.A19R4</t>
  </si>
  <si>
    <t>BYPLM.A20R4</t>
  </si>
  <si>
    <t>BYPLM.A21R4</t>
  </si>
  <si>
    <t>BYPLM.A22R4</t>
  </si>
  <si>
    <t>BYPLM.A23R4</t>
  </si>
  <si>
    <t>BYPLM.A24R4</t>
  </si>
  <si>
    <t>BYPLM.A25R4</t>
  </si>
  <si>
    <t>BYPLM.A26R4</t>
  </si>
  <si>
    <t>BYPLM.A27R4</t>
  </si>
  <si>
    <t>BYPLM.A28R4</t>
  </si>
  <si>
    <t>BYPLM.A29R4</t>
  </si>
  <si>
    <t>BYPLM.A30R4</t>
  </si>
  <si>
    <t>BYPLM.A31R4</t>
  </si>
  <si>
    <t>BYPLM.A32R4</t>
  </si>
  <si>
    <t>BYPLM.A33R4</t>
  </si>
  <si>
    <t>BYPLM.A34R4</t>
  </si>
  <si>
    <t>BJBHT.B5R4</t>
  </si>
  <si>
    <t>BJBHT.C5R4</t>
  </si>
  <si>
    <t>BJBHT.A6R4</t>
  </si>
  <si>
    <t>BJBHT.A7R4</t>
  </si>
  <si>
    <t>BJBHT.A8R4</t>
  </si>
  <si>
    <t>BJBHT.A9R4</t>
  </si>
  <si>
    <t>BJBHT.A10R4</t>
  </si>
  <si>
    <t>BJBHT.A11R4</t>
  </si>
  <si>
    <t>UA47</t>
  </si>
  <si>
    <t>BJBHT.A33L5</t>
  </si>
  <si>
    <t>BJBHT.A32L5</t>
  </si>
  <si>
    <t>BJBHT.A31L5</t>
  </si>
  <si>
    <t>BJBHT.A30L5</t>
  </si>
  <si>
    <t>BJBHT.A29L5</t>
  </si>
  <si>
    <t>BJBHT.A28L5</t>
  </si>
  <si>
    <t>BJBHT.A27L5</t>
  </si>
  <si>
    <t>BJBHT.A26L5</t>
  </si>
  <si>
    <t>BJBHT.A25L5</t>
  </si>
  <si>
    <t>BJBHT.A24L5</t>
  </si>
  <si>
    <t>BJBHT.A23L5</t>
  </si>
  <si>
    <t>BJBHT.A22L5</t>
  </si>
  <si>
    <t>BJBHT.A21L5</t>
  </si>
  <si>
    <t>BJBHT.A20L5</t>
  </si>
  <si>
    <t>BJBHT.A19L5</t>
  </si>
  <si>
    <t>BJBHT.A18L5</t>
  </si>
  <si>
    <t>BJBHT.A17L5</t>
  </si>
  <si>
    <t>BJBHT.A16L5</t>
  </si>
  <si>
    <t>BJBHT.A15L5</t>
  </si>
  <si>
    <t>BJBHT.A14L5</t>
  </si>
  <si>
    <t>BJBHT.A13L5</t>
  </si>
  <si>
    <t>BJBHT.A12L5</t>
  </si>
  <si>
    <t>BYPLM.A33L5</t>
  </si>
  <si>
    <t>BYPLM.A32L5</t>
  </si>
  <si>
    <t>BYPLM.A31L5</t>
  </si>
  <si>
    <t>BYPLM.A30L5</t>
  </si>
  <si>
    <t>BYPLM.A29L5</t>
  </si>
  <si>
    <t>BYPLM.A28L5</t>
  </si>
  <si>
    <t>BYPLM.A27L5</t>
  </si>
  <si>
    <t>BYPLM.A26L5</t>
  </si>
  <si>
    <t>BYPLM.A25L5</t>
  </si>
  <si>
    <t>BYPLM.A24L5</t>
  </si>
  <si>
    <t>BYPLM.A23L5</t>
  </si>
  <si>
    <t>BYPLM.A22L5</t>
  </si>
  <si>
    <t>BYPLM.A21L5</t>
  </si>
  <si>
    <t>BYPLM.A20L5</t>
  </si>
  <si>
    <t>BYPLM.A19L5</t>
  </si>
  <si>
    <t>BYPLM.A18L5</t>
  </si>
  <si>
    <t>BYPLM.A17L5</t>
  </si>
  <si>
    <t>BYPLM.A16L5</t>
  </si>
  <si>
    <t>BYPLM.A15L5</t>
  </si>
  <si>
    <t>BYPLM.A14L5</t>
  </si>
  <si>
    <t>BYPLM.A13L5</t>
  </si>
  <si>
    <t>BYPLM.A12L5</t>
  </si>
  <si>
    <t>BJBHT.A1L5</t>
  </si>
  <si>
    <t>BJBHT.B1L5</t>
  </si>
  <si>
    <t>BJBHT.A2L5</t>
  </si>
  <si>
    <t>BJBHT.A3L5</t>
  </si>
  <si>
    <t>BJBHT.A4L5</t>
  </si>
  <si>
    <t>BJBHT.B4L5</t>
  </si>
  <si>
    <t>BJBHT.C4L5</t>
  </si>
  <si>
    <t>BJBHT.A5L5</t>
  </si>
  <si>
    <t>BJBHT.B5L5</t>
  </si>
  <si>
    <t>BJBHT.A6L5</t>
  </si>
  <si>
    <t>BJBHT.B6L5</t>
  </si>
  <si>
    <t>BJBHT.A7L5</t>
  </si>
  <si>
    <t>BJBHT.A8L5</t>
  </si>
  <si>
    <t>BJBHT.B8L5</t>
  </si>
  <si>
    <t>BJBHT.A9L5</t>
  </si>
  <si>
    <t>BJBHT.A10L5</t>
  </si>
  <si>
    <t>BJBHT.B10L5</t>
  </si>
  <si>
    <t>BJBHT.A11L5</t>
  </si>
  <si>
    <t>BJBHT.B11L5</t>
  </si>
  <si>
    <t>RR53</t>
  </si>
  <si>
    <t>BJBHT.A12R5</t>
  </si>
  <si>
    <t>BJBHT.A13R5</t>
  </si>
  <si>
    <t>BJBHT.A14R5</t>
  </si>
  <si>
    <t>BJBHT.A15R5</t>
  </si>
  <si>
    <t>BJBHT.A16R5</t>
  </si>
  <si>
    <t>BJBHT.A17R5</t>
  </si>
  <si>
    <t>BJBHT.A18R5</t>
  </si>
  <si>
    <t>BJBHT.A19R5</t>
  </si>
  <si>
    <t>BJBHT.A20R5</t>
  </si>
  <si>
    <t>BJBHT.A21R5</t>
  </si>
  <si>
    <t>BJBHT.A22R5</t>
  </si>
  <si>
    <t>BJBHT.A23R5</t>
  </si>
  <si>
    <t>BJBHT.A24R5</t>
  </si>
  <si>
    <t>BJBHT.A25R5</t>
  </si>
  <si>
    <t>BJBHT.A26R5</t>
  </si>
  <si>
    <t>BJBHT.A27R5</t>
  </si>
  <si>
    <t>BJBHT.A28R5</t>
  </si>
  <si>
    <t>BJBHT.A29R5</t>
  </si>
  <si>
    <t>BJBHT.A30R5</t>
  </si>
  <si>
    <t>BJBHT.A31R5</t>
  </si>
  <si>
    <t>BJBHT.A32R5</t>
  </si>
  <si>
    <t>BJBHT.A33R5</t>
  </si>
  <si>
    <t>BJBHT.A34R5</t>
  </si>
  <si>
    <t>BYPLM.A12R5</t>
  </si>
  <si>
    <t>BYPLM.A13R5</t>
  </si>
  <si>
    <t>BYPLM.A14R5</t>
  </si>
  <si>
    <t>BYPLM.A15R5</t>
  </si>
  <si>
    <t>BYPLM.A16R5</t>
  </si>
  <si>
    <t>BYPLM.A17R5</t>
  </si>
  <si>
    <t>BYPLM.A18R5</t>
  </si>
  <si>
    <t>BYPLM.A19R5</t>
  </si>
  <si>
    <t>BYPLM.A20R5</t>
  </si>
  <si>
    <t>BYPLM.A21R5</t>
  </si>
  <si>
    <t>BYPLM.A22R5</t>
  </si>
  <si>
    <t>BYPLM.A23R5</t>
  </si>
  <si>
    <t>BYPLM.A24R5</t>
  </si>
  <si>
    <t>BYPLM.A25R5</t>
  </si>
  <si>
    <t>BYPLM.A26R5</t>
  </si>
  <si>
    <t>BYPLM.A27R5</t>
  </si>
  <si>
    <t>BYPLM.A28R5</t>
  </si>
  <si>
    <t>BYPLM.A29R5</t>
  </si>
  <si>
    <t>BYPLM.A30R5</t>
  </si>
  <si>
    <t>BYPLM.A31R5</t>
  </si>
  <si>
    <t>BYPLM.A32R5</t>
  </si>
  <si>
    <t>BYPLM.A33R5</t>
  </si>
  <si>
    <t>BYPLM.A34R5</t>
  </si>
  <si>
    <t>BJBHT.A1R5</t>
  </si>
  <si>
    <t>BJBHT.B1R5</t>
  </si>
  <si>
    <t>BJBHT.A2R5</t>
  </si>
  <si>
    <t>BJBHT.A3R5</t>
  </si>
  <si>
    <t>BJBHT.A4R5</t>
  </si>
  <si>
    <t>BJBHT.B4R5</t>
  </si>
  <si>
    <t>BJBHT.C4R5</t>
  </si>
  <si>
    <t>BJBHT.A5R5</t>
  </si>
  <si>
    <t>BJBHT.B5R5</t>
  </si>
  <si>
    <t>BJBHT.A6R5</t>
  </si>
  <si>
    <t>BJBHT.B6R5</t>
  </si>
  <si>
    <t>BJBHT.A7R5</t>
  </si>
  <si>
    <t>BJBHT.A8R5</t>
  </si>
  <si>
    <t>BJBHT.B8R5</t>
  </si>
  <si>
    <t>BJBHT.A9R5</t>
  </si>
  <si>
    <t>BJBHT.A10R5</t>
  </si>
  <si>
    <t>BJBHT.B10R5</t>
  </si>
  <si>
    <t>BJBHT.A11R5</t>
  </si>
  <si>
    <t>BJBHT.B11R5</t>
  </si>
  <si>
    <t>RR57</t>
  </si>
  <si>
    <t>BJBHT.A4L6</t>
  </si>
  <si>
    <t>BJBHT.B4L6</t>
  </si>
  <si>
    <t>BJBHT.C4L6</t>
  </si>
  <si>
    <t>BJBHT.D4L6</t>
  </si>
  <si>
    <t>BJBHT.E4L6</t>
  </si>
  <si>
    <t>BJBHT.F4L6</t>
  </si>
  <si>
    <t>BJBHT.G4L6</t>
  </si>
  <si>
    <t>BJBHT.H4L6</t>
  </si>
  <si>
    <t>BJBHT.I4L6</t>
  </si>
  <si>
    <t>BJBHT.J4L6</t>
  </si>
  <si>
    <t>BJBHT.K4L6</t>
  </si>
  <si>
    <t>BJBHT.A5L6</t>
  </si>
  <si>
    <t>BJBHT.B5L6</t>
  </si>
  <si>
    <t>BJBHT.C5L6</t>
  </si>
  <si>
    <t>BJBHT.A8L6</t>
  </si>
  <si>
    <t>BJBHT.A9L6</t>
  </si>
  <si>
    <t>BJBHT.A10L6</t>
  </si>
  <si>
    <t>BJBHT.A11L6</t>
  </si>
  <si>
    <t>TD62.1</t>
  </si>
  <si>
    <t>TD62.2</t>
  </si>
  <si>
    <t>UD62</t>
  </si>
  <si>
    <t>SR6</t>
  </si>
  <si>
    <t>BJBHT.A4R6</t>
  </si>
  <si>
    <t>BJBHT.B4R6</t>
  </si>
  <si>
    <t>BJBHT.C4R6</t>
  </si>
  <si>
    <t>BJBHT.D4R6</t>
  </si>
  <si>
    <t>BJBHT.E4R6</t>
  </si>
  <si>
    <t>BJBHT.F4R6</t>
  </si>
  <si>
    <t>BJBHT.G4R6</t>
  </si>
  <si>
    <t>BJBHT.H4R6</t>
  </si>
  <si>
    <t>BJBHT.I4R6</t>
  </si>
  <si>
    <t>BJBHT.J4R6</t>
  </si>
  <si>
    <t>BJBHT.K4R6</t>
  </si>
  <si>
    <t>BJBHT.A5R6</t>
  </si>
  <si>
    <t>BJBHT.B5R6</t>
  </si>
  <si>
    <t>BJBHT.C5R6</t>
  </si>
  <si>
    <t>BJBHT.A8R6</t>
  </si>
  <si>
    <t>BJBHT.A9R6</t>
  </si>
  <si>
    <t>BJBHT.A10R6</t>
  </si>
  <si>
    <t>BJBHT.A11R6</t>
  </si>
  <si>
    <t>TD68.1</t>
  </si>
  <si>
    <t>TD68.2</t>
  </si>
  <si>
    <t>UD68</t>
  </si>
  <si>
    <t>BJBHT.B5L7</t>
  </si>
  <si>
    <t>BJBHT.C5L7</t>
  </si>
  <si>
    <t>BJBHT.D5L7</t>
  </si>
  <si>
    <t>BJBHT.E5L7</t>
  </si>
  <si>
    <t>BJBHT.C6L7</t>
  </si>
  <si>
    <t>BJBHT.D6L7</t>
  </si>
  <si>
    <t>BJBHT.E6L7</t>
  </si>
  <si>
    <t>BJBHT.F6L7</t>
  </si>
  <si>
    <t>BJBHT.G6L7</t>
  </si>
  <si>
    <t>BJBHT.H6L7</t>
  </si>
  <si>
    <t>BJBHT.I6L7</t>
  </si>
  <si>
    <t>BJBHT.B7L7</t>
  </si>
  <si>
    <t>BJBHT.B9L7</t>
  </si>
  <si>
    <t>RR73</t>
  </si>
  <si>
    <t>BY01</t>
  </si>
  <si>
    <t>E</t>
  </si>
  <si>
    <t>SR7</t>
  </si>
  <si>
    <t>BYPLM.A33L7</t>
  </si>
  <si>
    <t>BYPLM.A32L7</t>
  </si>
  <si>
    <t>BYPLM.A31L7</t>
  </si>
  <si>
    <t>BYPLM.A30L7</t>
  </si>
  <si>
    <t>BYPLM.A29L7</t>
  </si>
  <si>
    <t>BYPLM.A28L7</t>
  </si>
  <si>
    <t>BYPLM.A27L7</t>
  </si>
  <si>
    <t>BYPLM.A26L7</t>
  </si>
  <si>
    <t>BYPLM.A25L7</t>
  </si>
  <si>
    <t>BYPLM.A24L7</t>
  </si>
  <si>
    <t>BYPLM.A23L7</t>
  </si>
  <si>
    <t>BYPLM.A22L7</t>
  </si>
  <si>
    <t>BYPLM.A21L7</t>
  </si>
  <si>
    <t>BYPLM.A20L7</t>
  </si>
  <si>
    <t>BYPLM.A19L7</t>
  </si>
  <si>
    <t>BYPLM.A18L7</t>
  </si>
  <si>
    <t>BYPLM.A17L7</t>
  </si>
  <si>
    <t>BYPLM.A16L7</t>
  </si>
  <si>
    <t>BYPLM.A15L7</t>
  </si>
  <si>
    <t>BYPLM.A14L7</t>
  </si>
  <si>
    <t>BYPLM.A13L7</t>
  </si>
  <si>
    <t>BYPLM.A12L7</t>
  </si>
  <si>
    <t>BJBHT.E4R7</t>
  </si>
  <si>
    <t>BJBHT.B5R7</t>
  </si>
  <si>
    <t>BJBHT.C5R7</t>
  </si>
  <si>
    <t>BJBHT.D5R7</t>
  </si>
  <si>
    <t>BJBHT.E5R7</t>
  </si>
  <si>
    <t>BJBHT.D6R7</t>
  </si>
  <si>
    <t>BJBHT.E6R7</t>
  </si>
  <si>
    <t>BJBHT.F6R7</t>
  </si>
  <si>
    <t>BJBHT.G6R7</t>
  </si>
  <si>
    <t>BJBHT.H6R7</t>
  </si>
  <si>
    <t>BJBHT.I6R7</t>
  </si>
  <si>
    <t>BJBHT.B7R7</t>
  </si>
  <si>
    <t>BJBHT.B9R7</t>
  </si>
  <si>
    <t>RR77</t>
  </si>
  <si>
    <t>BYPLM.A12R7</t>
  </si>
  <si>
    <t>BYPLM.A13R7</t>
  </si>
  <si>
    <t>BYPLM.A14R7</t>
  </si>
  <si>
    <t>BYPLM.A15R7</t>
  </si>
  <si>
    <t>BYPLM.A16R7</t>
  </si>
  <si>
    <t>BYPLM.A17R7</t>
  </si>
  <si>
    <t>BYPLM.A18R7</t>
  </si>
  <si>
    <t>BYPLM.A19R7</t>
  </si>
  <si>
    <t>BYPLM.A20R7</t>
  </si>
  <si>
    <t>BYPLM.A21R7</t>
  </si>
  <si>
    <t>BYPLM.A22R7</t>
  </si>
  <si>
    <t>BYPLM.A23R7</t>
  </si>
  <si>
    <t>BYPLM.A24R7</t>
  </si>
  <si>
    <t>BYPLM.A25R7</t>
  </si>
  <si>
    <t>BYPLM.A26R7</t>
  </si>
  <si>
    <t>BYPLM.A27R7</t>
  </si>
  <si>
    <t>BYPLM.A28R7</t>
  </si>
  <si>
    <t>BYPLM.A29R7</t>
  </si>
  <si>
    <t>BYPLM.A30R7</t>
  </si>
  <si>
    <t>BYPLM.A31R7</t>
  </si>
  <si>
    <t>BYPLM.A32R7</t>
  </si>
  <si>
    <t>BYPLM.A33R7</t>
  </si>
  <si>
    <t>BYPLM.A34R7</t>
  </si>
  <si>
    <t>BYPLM.A33L8</t>
  </si>
  <si>
    <t>BYPLM.A32L8</t>
  </si>
  <si>
    <t>BYPLM.A31L8</t>
  </si>
  <si>
    <t>BYPLM.A30L8</t>
  </si>
  <si>
    <t>BYPLM.A29L8</t>
  </si>
  <si>
    <t>BYPLM.A28L8</t>
  </si>
  <si>
    <t>BYPLM.A27L8</t>
  </si>
  <si>
    <t>BYPLM.A26L8</t>
  </si>
  <si>
    <t>BYPLM.A25L8</t>
  </si>
  <si>
    <t>BYPLM.A24L8</t>
  </si>
  <si>
    <t>BYPLM.A23L8</t>
  </si>
  <si>
    <t>BYPLM.A22L8</t>
  </si>
  <si>
    <t>BYPLM.A21L8</t>
  </si>
  <si>
    <t>BYPLM.A20L8</t>
  </si>
  <si>
    <t>BYPLM.A19L8</t>
  </si>
  <si>
    <t>BYPLM.A18L8</t>
  </si>
  <si>
    <t>BYPLM.A17L8</t>
  </si>
  <si>
    <t>BYPLM.A16L8</t>
  </si>
  <si>
    <t>BYPLM.A15L8</t>
  </si>
  <si>
    <t>BYPLM.A14L8</t>
  </si>
  <si>
    <t>BYPLM.A13L8</t>
  </si>
  <si>
    <t>BYPLM.A12L8</t>
  </si>
  <si>
    <t>BYPLM.A12R8</t>
  </si>
  <si>
    <t>BYPLM.A13R8</t>
  </si>
  <si>
    <t>BYPLM.A14R8</t>
  </si>
  <si>
    <t>BYPLM.A15R8</t>
  </si>
  <si>
    <t>BYPLM.A16R8</t>
  </si>
  <si>
    <t>BYPLM.A17R8</t>
  </si>
  <si>
    <t>BYPLM.A18R8</t>
  </si>
  <si>
    <t>BYPLM.A19R8</t>
  </si>
  <si>
    <t>BYPLM.A20R8</t>
  </si>
  <si>
    <t>BYPLM.A21R8</t>
  </si>
  <si>
    <t>BYPLM.A22R8</t>
  </si>
  <si>
    <t>BYPLM.A23R8</t>
  </si>
  <si>
    <t>BYPLM.A24R8</t>
  </si>
  <si>
    <t>BYPLM.A25R8</t>
  </si>
  <si>
    <t>BYPLM.A26R8</t>
  </si>
  <si>
    <t>BYPLM.A27R8</t>
  </si>
  <si>
    <t>BYPLM.A28R8</t>
  </si>
  <si>
    <t>BYPLM.A29R8</t>
  </si>
  <si>
    <t>BYPLM.A30R8</t>
  </si>
  <si>
    <t>BYPLM.A31R8</t>
  </si>
  <si>
    <t>BYPLM.A32R8</t>
  </si>
  <si>
    <t>BYPLM.A33R8</t>
  </si>
  <si>
    <t>BYPLM.A34R8</t>
  </si>
  <si>
    <t>UA83</t>
  </si>
  <si>
    <t>UA87</t>
  </si>
  <si>
    <t>0x</t>
  </si>
  <si>
    <t>SR8</t>
  </si>
  <si>
    <t>Tunnel - position</t>
  </si>
  <si>
    <t>CFC - Position</t>
  </si>
  <si>
    <t>Optical patch position</t>
  </si>
  <si>
    <t>VME-TC position</t>
  </si>
  <si>
    <t>position</t>
  </si>
  <si>
    <t>Ch</t>
  </si>
  <si>
    <t>CL</t>
  </si>
  <si>
    <t>CR</t>
  </si>
  <si>
    <t>P.</t>
  </si>
  <si>
    <t>UJ63</t>
  </si>
  <si>
    <t>UJ67</t>
  </si>
  <si>
    <t>Transformer soldered</t>
  </si>
  <si>
    <t>1 LEFT</t>
  </si>
  <si>
    <t>OK</t>
  </si>
  <si>
    <t>1 RIGHT</t>
  </si>
  <si>
    <t>2 LEFT</t>
  </si>
  <si>
    <t>2 RIGHT</t>
  </si>
  <si>
    <t>3 LEFT</t>
  </si>
  <si>
    <t>3 RIGHT</t>
  </si>
  <si>
    <t>4 LEFT</t>
  </si>
  <si>
    <t>4 RIGHT</t>
  </si>
  <si>
    <t>5 LEFT</t>
  </si>
  <si>
    <t>5 RIGHT</t>
  </si>
  <si>
    <t>6 LEFT</t>
  </si>
  <si>
    <t>6 RIGHT</t>
  </si>
  <si>
    <t>7 LEFT</t>
  </si>
  <si>
    <t>7 RIGHT</t>
  </si>
  <si>
    <t>8 LEFT</t>
  </si>
  <si>
    <t>8 RIGHT</t>
  </si>
  <si>
    <t>soldered</t>
  </si>
  <si>
    <t>tested</t>
  </si>
  <si>
    <t>Backplane</t>
  </si>
  <si>
    <t>BLECF</t>
  </si>
  <si>
    <t>straight section</t>
  </si>
  <si>
    <t xml:space="preserve">Sum BLECF complete installation </t>
  </si>
  <si>
    <t>Missing BLECF complete installation</t>
  </si>
  <si>
    <t>in %</t>
  </si>
  <si>
    <t>installed</t>
  </si>
  <si>
    <t>last entry 14/4/08</t>
  </si>
  <si>
    <t>Completed</t>
  </si>
  <si>
    <t>ARC</t>
  </si>
  <si>
    <t xml:space="preserve">BLECF </t>
  </si>
  <si>
    <t>to install</t>
  </si>
  <si>
    <t>Total</t>
  </si>
  <si>
    <t>Missing</t>
  </si>
  <si>
    <t>Comments</t>
  </si>
  <si>
    <t>scanned</t>
  </si>
  <si>
    <t>replaced</t>
  </si>
  <si>
    <t xml:space="preserve">resistor </t>
  </si>
  <si>
    <t>completely</t>
  </si>
  <si>
    <t>HV levels test</t>
  </si>
  <si>
    <t>rad.</t>
  </si>
  <si>
    <t>source</t>
  </si>
  <si>
    <t>test</t>
  </si>
  <si>
    <t>Tests</t>
  </si>
  <si>
    <t>BLECF installation (tunnel electronic)</t>
  </si>
  <si>
    <t xml:space="preserve">other </t>
  </si>
  <si>
    <t>Rst. OK</t>
  </si>
  <si>
    <t>BJBHT.C4R1</t>
  </si>
  <si>
    <t>Installed BLECF</t>
  </si>
  <si>
    <t>last entry 22/5/08</t>
  </si>
  <si>
    <t>BJBHT.A5R4</t>
  </si>
  <si>
    <t xml:space="preserve">A </t>
  </si>
  <si>
    <t xml:space="preserve"> </t>
  </si>
  <si>
    <t>Door</t>
  </si>
  <si>
    <t>220V</t>
  </si>
  <si>
    <t>checked</t>
  </si>
  <si>
    <t>BY04</t>
  </si>
  <si>
    <t>ERRA</t>
  </si>
  <si>
    <t>ERRB</t>
  </si>
  <si>
    <t>last entry 18/6/08</t>
  </si>
  <si>
    <t>last entry 17/6/08</t>
  </si>
  <si>
    <t>last entry 19/6/08</t>
  </si>
  <si>
    <t>last entry 23/6/08</t>
  </si>
  <si>
    <t>Card number correct</t>
  </si>
  <si>
    <t>Card number needs to be checked</t>
  </si>
  <si>
    <t>0000</t>
  </si>
  <si>
    <t>Card number unknown need to be checked in the tunnel</t>
  </si>
  <si>
    <t>Card was exchanged, Data base need to be checked for the correct number</t>
  </si>
  <si>
    <t>Cr.</t>
  </si>
  <si>
    <t>Comment</t>
  </si>
  <si>
    <t>Fibre missing, check surface TB, PM</t>
  </si>
  <si>
    <t>wrong C no, check tunnel</t>
  </si>
  <si>
    <t>no link, check tunnel</t>
  </si>
  <si>
    <t>Card didn't work, reset than o.k.</t>
  </si>
  <si>
    <t xml:space="preserve">Card o.k. </t>
  </si>
  <si>
    <t>last entry 16/7/08</t>
  </si>
  <si>
    <t>Patch cord surface broken</t>
  </si>
  <si>
    <t xml:space="preserve">was wrong conneted on patch </t>
  </si>
  <si>
    <t>to be check in tunnel with TB</t>
  </si>
  <si>
    <t>Patch cord in the tunnel broken</t>
  </si>
  <si>
    <t>otical link</t>
  </si>
  <si>
    <t>connection</t>
  </si>
  <si>
    <t>tunnel surface</t>
  </si>
  <si>
    <t>total installed</t>
  </si>
  <si>
    <t>Test in tunnel needed!</t>
  </si>
  <si>
    <t>Power loss could be checked</t>
  </si>
  <si>
    <t xml:space="preserve">connection </t>
  </si>
  <si>
    <t>Jumper</t>
  </si>
  <si>
    <t>TC</t>
  </si>
  <si>
    <t>80 + 2 spares</t>
  </si>
  <si>
    <t>6-7</t>
  </si>
  <si>
    <t>check in tunnel needed</t>
  </si>
  <si>
    <t>Level blinking</t>
  </si>
  <si>
    <t xml:space="preserve">check on surface with TB </t>
  </si>
  <si>
    <t>Check of TC</t>
  </si>
  <si>
    <t>86 +2 spares</t>
  </si>
  <si>
    <t>CFC -</t>
  </si>
  <si>
    <t>ID</t>
  </si>
  <si>
    <t>FID</t>
  </si>
  <si>
    <t>CID</t>
  </si>
  <si>
    <t>ERRC</t>
  </si>
  <si>
    <t>LF B</t>
  </si>
  <si>
    <t>LF A</t>
  </si>
  <si>
    <t>LEVEL</t>
  </si>
  <si>
    <t>updated 28.8.08</t>
  </si>
  <si>
    <t>HV Levels</t>
  </si>
  <si>
    <t>↑</t>
  </si>
  <si>
    <t>08.09.09</t>
  </si>
  <si>
    <t>09.09.09</t>
  </si>
  <si>
    <t>3.9.09</t>
  </si>
  <si>
    <t xml:space="preserve">Scan </t>
  </si>
  <si>
    <t>3.3.09</t>
  </si>
  <si>
    <t>0</t>
  </si>
  <si>
    <t>1394</t>
  </si>
  <si>
    <t>1408</t>
  </si>
  <si>
    <t>1238</t>
  </si>
  <si>
    <t>1303</t>
  </si>
  <si>
    <t>1301</t>
  </si>
  <si>
    <t>1286</t>
  </si>
  <si>
    <t>1294</t>
  </si>
  <si>
    <t>1406</t>
  </si>
  <si>
    <t>1389</t>
  </si>
  <si>
    <t>1388</t>
  </si>
  <si>
    <t>1392</t>
  </si>
  <si>
    <t>1323</t>
  </si>
  <si>
    <t>1573</t>
  </si>
  <si>
    <t>1418</t>
  </si>
  <si>
    <t>1297</t>
  </si>
  <si>
    <t>1339</t>
  </si>
  <si>
    <t>1399</t>
  </si>
  <si>
    <t>Scan</t>
  </si>
  <si>
    <t>7.9.09</t>
  </si>
  <si>
    <t>31.8.09</t>
  </si>
  <si>
    <t>1421</t>
  </si>
  <si>
    <t>1410</t>
  </si>
  <si>
    <t>1317</t>
  </si>
  <si>
    <t>1321</t>
  </si>
  <si>
    <t>1413</t>
  </si>
  <si>
    <t>1412</t>
  </si>
  <si>
    <t>1402</t>
  </si>
  <si>
    <t>1403</t>
  </si>
  <si>
    <t>1284</t>
  </si>
  <si>
    <t>1320</t>
  </si>
  <si>
    <t>Scan 23.7.09</t>
  </si>
  <si>
    <t>1264</t>
  </si>
  <si>
    <t>1275</t>
  </si>
  <si>
    <t>1259</t>
  </si>
  <si>
    <t>1319</t>
  </si>
  <si>
    <t>1404</t>
  </si>
  <si>
    <t>1405</t>
  </si>
  <si>
    <t>1427</t>
  </si>
  <si>
    <t>1241</t>
  </si>
  <si>
    <t>1431</t>
  </si>
  <si>
    <t>1422</t>
  </si>
  <si>
    <t>Scan 16.9.09</t>
  </si>
  <si>
    <t>16.09.09</t>
  </si>
  <si>
    <t>14.09.09</t>
  </si>
  <si>
    <t>1326</t>
  </si>
  <si>
    <t>1302</t>
  </si>
  <si>
    <t>1322</t>
  </si>
  <si>
    <t>1313</t>
  </si>
  <si>
    <t>1896</t>
  </si>
  <si>
    <t>1276</t>
  </si>
  <si>
    <t>1202</t>
  </si>
  <si>
    <t>1304</t>
  </si>
  <si>
    <t>1300</t>
  </si>
  <si>
    <t>21.09.09</t>
  </si>
  <si>
    <t>22.09.09</t>
  </si>
  <si>
    <t>23.09.09</t>
  </si>
  <si>
    <t>23.9.09</t>
  </si>
  <si>
    <t>1327</t>
  </si>
  <si>
    <t>1316</t>
  </si>
  <si>
    <t>1325</t>
  </si>
  <si>
    <t>1332</t>
  </si>
  <si>
    <t>1994</t>
  </si>
  <si>
    <t>1331</t>
  </si>
  <si>
    <t>1330</t>
  </si>
  <si>
    <t>1324</t>
  </si>
  <si>
    <t>1328</t>
  </si>
  <si>
    <t>2.10.09</t>
  </si>
  <si>
    <t>07.10.09</t>
  </si>
  <si>
    <t>02.10.09</t>
  </si>
  <si>
    <t>1315</t>
  </si>
  <si>
    <t>ON o.k / Off KO</t>
  </si>
  <si>
    <t>ON 2 o.k. / Off o.k</t>
  </si>
  <si>
    <t>noise specta</t>
  </si>
  <si>
    <t>Modulation</t>
  </si>
  <si>
    <t>1299</t>
  </si>
  <si>
    <t>1385</t>
  </si>
  <si>
    <t>1384</t>
  </si>
  <si>
    <t>1292</t>
  </si>
  <si>
    <t>1336</t>
  </si>
  <si>
    <t>up not o.k down o.k</t>
  </si>
  <si>
    <t>up o.k. down not o.k</t>
  </si>
  <si>
    <t>1335</t>
  </si>
  <si>
    <t>1383</t>
  </si>
  <si>
    <t>1266</t>
  </si>
  <si>
    <t>9.10.09</t>
  </si>
  <si>
    <t>12.10.09</t>
  </si>
  <si>
    <t>1265</t>
  </si>
  <si>
    <t>1333</t>
  </si>
  <si>
    <t>1337</t>
  </si>
  <si>
    <t>13.10.09</t>
  </si>
  <si>
    <t>LF</t>
  </si>
  <si>
    <t>10pA</t>
  </si>
  <si>
    <t>8.10 and 12.10</t>
  </si>
  <si>
    <t>Check in the tunnel if channel 7 and 8 are mix up</t>
  </si>
  <si>
    <t>to small value 300 BLMbits</t>
  </si>
  <si>
    <t>Jonathan and Ion: check in the tunnel necessary</t>
  </si>
  <si>
    <t xml:space="preserve">Slava: check of the database, if databse is o.k check in th tunnel by Ion </t>
  </si>
  <si>
    <t xml:space="preserve">Slava: Expert name missing in MTF </t>
  </si>
  <si>
    <t>Jonathan and Ion: check in the tunnel necessary (higher amp and 1 missing)</t>
  </si>
  <si>
    <t>Cross talk: no action can be done</t>
  </si>
  <si>
    <t>Slava: Spare channels: Phase 2</t>
  </si>
  <si>
    <t>Ewald &amp; Ion: Card exchange due to noise problems</t>
  </si>
  <si>
    <t>Romain &amp; Ewald: removing of the splitter (spare fibre)</t>
  </si>
  <si>
    <t>Jonathan and Ion: check in the tunnel necessary Romain and fiber connection 6-7 or 7-8 needs to be verified</t>
  </si>
  <si>
    <t>Romain &amp; Ewald: LF in B fiber connection need to be checked</t>
  </si>
  <si>
    <t>Ewald and Romain: checking for GND Loop or bad connector</t>
  </si>
  <si>
    <t xml:space="preserve">Chris: TC card to be checked </t>
  </si>
  <si>
    <t xml:space="preserve">Ewald and Ion: Retesting of HV with Expert app. And evt. check in tunnel </t>
  </si>
  <si>
    <t>BJBHT.DD</t>
  </si>
  <si>
    <t>Ewald and Ion: Testing of the LHCBLM-DD system</t>
  </si>
  <si>
    <t>Ewald and Raymond: disconnecting broken SEM under the  DUMP</t>
  </si>
  <si>
    <t xml:space="preserve">duration </t>
  </si>
  <si>
    <t>priority</t>
  </si>
  <si>
    <t>2h</t>
  </si>
  <si>
    <t>1h</t>
  </si>
  <si>
    <t>2-4h</t>
  </si>
  <si>
    <t>0.5h</t>
  </si>
  <si>
    <t>3-4h</t>
  </si>
  <si>
    <t>Jonathan and Ion: check in the tunnel necessary. Exchange of the monitor CH3</t>
  </si>
  <si>
    <t>n</t>
  </si>
  <si>
    <t>o.k.</t>
  </si>
  <si>
    <t>&lt; 100 BLMbits</t>
  </si>
  <si>
    <t>100-300 BLMbits</t>
  </si>
  <si>
    <t>no data</t>
  </si>
  <si>
    <t>&gt; 522 BLMbits</t>
  </si>
  <si>
    <t>&gt; 300 BLMbits</t>
  </si>
  <si>
    <t>Prob. values mod</t>
  </si>
  <si>
    <t>Prob. Data base</t>
  </si>
  <si>
    <t>Flag missing in DB</t>
  </si>
  <si>
    <t>to small values 20s</t>
  </si>
  <si>
    <t>Prob. to be checked</t>
  </si>
  <si>
    <t>10.10 and 12.10</t>
  </si>
  <si>
    <t>Expert Name</t>
  </si>
  <si>
    <t>to high values 20s</t>
  </si>
  <si>
    <t>300 BLMbits</t>
  </si>
  <si>
    <t>600 BLMbits</t>
  </si>
  <si>
    <t>1200 BLMbits</t>
  </si>
  <si>
    <t xml:space="preserve">40us: 0 BLMbit </t>
  </si>
  <si>
    <t>500 BLMbits</t>
  </si>
  <si>
    <t>700 BLMbits</t>
  </si>
  <si>
    <t>400 BLMbits</t>
  </si>
  <si>
    <t>1300 BLMbits</t>
  </si>
  <si>
    <t>800 BLMbits</t>
  </si>
  <si>
    <t>19.10</t>
  </si>
  <si>
    <t>1400 BLMbits</t>
  </si>
  <si>
    <t>900 BLMbits</t>
  </si>
  <si>
    <t>3000 BLMbits</t>
  </si>
  <si>
    <t>200 BLMbits</t>
  </si>
  <si>
    <t>1500 BLMbits</t>
  </si>
  <si>
    <t>6000</t>
  </si>
  <si>
    <r>
      <t>Jonathan and Ion: check in the tunnel necessary</t>
    </r>
    <r>
      <rPr>
        <sz val="10"/>
        <color rgb="FFFF0000"/>
        <rFont val="Arial"/>
        <family val="2"/>
      </rPr>
      <t xml:space="preserve"> Done!</t>
    </r>
  </si>
  <si>
    <t xml:space="preserve">TC to be excahged </t>
  </si>
  <si>
    <t>High voltage modulation shows monitors disconnected</t>
  </si>
  <si>
    <t>CH2 =&gt; Monitor exchanged. CH15 signal should go to BLMC.BLETC.14 CH15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</si>
</sst>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0.0"/>
  </numFmts>
  <fonts count="2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22"/>
      <name val="Arial"/>
      <family val="2"/>
    </font>
    <font>
      <sz val="10"/>
      <name val="MS Sans Serif"/>
      <family val="2"/>
    </font>
    <font>
      <sz val="10"/>
      <color indexed="23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7"/>
      <name val="Arial"/>
      <family val="2"/>
    </font>
    <font>
      <sz val="10"/>
      <name val="Calibri"/>
      <family val="2"/>
    </font>
    <font>
      <sz val="10"/>
      <color rgb="FFFF0000"/>
      <name val="Arial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0"/>
      <color rgb="FFFF0000"/>
      <name val="Arial"/>
      <family val="2"/>
    </font>
    <font>
      <sz val="11"/>
      <color rgb="FF0061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lightGray">
        <fgColor indexed="51"/>
      </patternFill>
    </fill>
    <fill>
      <patternFill patternType="lightGray">
        <fgColor indexed="22"/>
      </patternFill>
    </fill>
    <fill>
      <patternFill patternType="lightGray">
        <fgColor indexed="51"/>
        <bgColor indexed="47"/>
      </patternFill>
    </fill>
    <fill>
      <patternFill patternType="lightGray">
        <fgColor indexed="22"/>
        <bgColor indexed="42"/>
      </patternFill>
    </fill>
    <fill>
      <patternFill patternType="lightGray">
        <fgColor indexed="22"/>
        <bgColor indexed="22"/>
      </patternFill>
    </fill>
    <fill>
      <patternFill patternType="lightGray">
        <fgColor indexed="41"/>
      </patternFill>
    </fill>
    <fill>
      <patternFill patternType="lightGray">
        <fgColor indexed="41"/>
        <bgColor indexed="41"/>
      </patternFill>
    </fill>
    <fill>
      <patternFill patternType="lightGray">
        <fgColor indexed="41"/>
        <bgColor indexed="42"/>
      </patternFill>
    </fill>
    <fill>
      <patternFill patternType="lightGray">
        <fgColor indexed="22"/>
        <bgColor indexed="50"/>
      </patternFill>
    </fill>
    <fill>
      <patternFill patternType="lightGray">
        <fgColor indexed="47"/>
      </patternFill>
    </fill>
    <fill>
      <patternFill patternType="lightGray">
        <fgColor indexed="47"/>
        <bgColor indexed="47"/>
      </patternFill>
    </fill>
    <fill>
      <patternFill patternType="lightGray">
        <fgColor indexed="47"/>
        <bgColor indexed="50"/>
      </patternFill>
    </fill>
    <fill>
      <patternFill patternType="lightGray">
        <fgColor indexed="41"/>
        <bgColor indexed="50"/>
      </patternFill>
    </fill>
    <fill>
      <patternFill patternType="lightGray">
        <fgColor indexed="43"/>
      </patternFill>
    </fill>
    <fill>
      <patternFill patternType="lightGray">
        <fgColor indexed="43"/>
        <bgColor indexed="50"/>
      </patternFill>
    </fill>
    <fill>
      <patternFill patternType="solid">
        <fgColor indexed="52"/>
        <bgColor indexed="64"/>
      </patternFill>
    </fill>
    <fill>
      <patternFill patternType="lightGray">
        <fgColor indexed="51"/>
        <bgColor indexed="50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14"/>
      </top>
      <bottom style="thin">
        <color indexed="64"/>
      </bottom>
      <diagonal/>
    </border>
    <border>
      <left/>
      <right/>
      <top style="medium">
        <color indexed="1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14"/>
      </bottom>
      <diagonal/>
    </border>
    <border>
      <left style="thin">
        <color indexed="64"/>
      </left>
      <right/>
      <top style="medium">
        <color indexed="14"/>
      </top>
      <bottom style="thin">
        <color indexed="64"/>
      </bottom>
      <diagonal/>
    </border>
    <border>
      <left/>
      <right style="thin">
        <color indexed="64"/>
      </right>
      <top style="medium">
        <color indexed="1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14"/>
      </bottom>
      <diagonal/>
    </border>
    <border>
      <left/>
      <right style="thin">
        <color indexed="64"/>
      </right>
      <top style="thin">
        <color indexed="64"/>
      </top>
      <bottom style="medium">
        <color indexed="14"/>
      </bottom>
      <diagonal/>
    </border>
    <border>
      <left style="medium">
        <color indexed="14"/>
      </left>
      <right/>
      <top style="thin">
        <color indexed="64"/>
      </top>
      <bottom style="thin">
        <color indexed="64"/>
      </bottom>
      <diagonal/>
    </border>
    <border>
      <left style="medium">
        <color indexed="14"/>
      </left>
      <right/>
      <top style="thin">
        <color indexed="64"/>
      </top>
      <bottom style="medium">
        <color indexed="14"/>
      </bottom>
      <diagonal/>
    </border>
    <border>
      <left style="medium">
        <color indexed="14"/>
      </left>
      <right/>
      <top style="medium">
        <color indexed="14"/>
      </top>
      <bottom style="thin">
        <color indexed="64"/>
      </bottom>
      <diagonal/>
    </border>
    <border>
      <left/>
      <right style="medium">
        <color indexed="14"/>
      </right>
      <top style="thin">
        <color indexed="64"/>
      </top>
      <bottom style="thin">
        <color indexed="64"/>
      </bottom>
      <diagonal/>
    </border>
    <border>
      <left/>
      <right style="medium">
        <color indexed="14"/>
      </right>
      <top style="thin">
        <color indexed="64"/>
      </top>
      <bottom style="medium">
        <color indexed="14"/>
      </bottom>
      <diagonal/>
    </border>
    <border>
      <left/>
      <right style="medium">
        <color indexed="14"/>
      </right>
      <top style="medium">
        <color indexed="1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21" fillId="33" borderId="0" applyNumberFormat="0" applyBorder="0" applyAlignment="0" applyProtection="0"/>
  </cellStyleXfs>
  <cellXfs count="853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/>
    <xf numFmtId="0" fontId="7" fillId="0" borderId="0" xfId="0" applyFont="1"/>
    <xf numFmtId="0" fontId="1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left"/>
    </xf>
    <xf numFmtId="164" fontId="0" fillId="0" borderId="2" xfId="0" applyNumberFormat="1" applyBorder="1" applyAlignment="1">
      <alignment horizontal="right"/>
    </xf>
    <xf numFmtId="0" fontId="3" fillId="0" borderId="2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1" fillId="0" borderId="2" xfId="0" applyNumberFormat="1" applyFont="1" applyBorder="1" applyAlignment="1">
      <alignment horizontal="left"/>
    </xf>
    <xf numFmtId="0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NumberFormat="1" applyFont="1" applyBorder="1" applyAlignment="1">
      <alignment horizontal="left"/>
    </xf>
    <xf numFmtId="164" fontId="1" fillId="0" borderId="3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64" fontId="1" fillId="0" borderId="2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right"/>
    </xf>
    <xf numFmtId="0" fontId="3" fillId="0" borderId="2" xfId="0" applyFont="1" applyBorder="1"/>
    <xf numFmtId="49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164" fontId="3" fillId="0" borderId="2" xfId="0" applyNumberFormat="1" applyFont="1" applyBorder="1" applyAlignment="1">
      <alignment horizontal="left"/>
    </xf>
    <xf numFmtId="164" fontId="6" fillId="0" borderId="2" xfId="0" applyNumberFormat="1" applyFont="1" applyBorder="1" applyAlignment="1">
      <alignment horizontal="right"/>
    </xf>
    <xf numFmtId="0" fontId="6" fillId="0" borderId="2" xfId="0" applyNumberFormat="1" applyFont="1" applyBorder="1" applyAlignment="1">
      <alignment horizontal="left"/>
    </xf>
    <xf numFmtId="0" fontId="6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5" xfId="0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/>
    <xf numFmtId="0" fontId="0" fillId="0" borderId="5" xfId="0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0" fillId="6" borderId="0" xfId="0" applyFill="1" applyAlignment="1">
      <alignment horizontal="left"/>
    </xf>
    <xf numFmtId="165" fontId="0" fillId="0" borderId="0" xfId="0" applyNumberFormat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3" borderId="7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164" fontId="1" fillId="7" borderId="4" xfId="0" applyNumberFormat="1" applyFont="1" applyFill="1" applyBorder="1" applyAlignment="1">
      <alignment horizontal="left"/>
    </xf>
    <xf numFmtId="0" fontId="1" fillId="3" borderId="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3" xfId="0" applyFont="1" applyBorder="1" applyAlignment="1">
      <alignment horizontal="right"/>
    </xf>
    <xf numFmtId="164" fontId="12" fillId="0" borderId="4" xfId="0" applyNumberFormat="1" applyFont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49" fontId="1" fillId="4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49" fontId="1" fillId="4" borderId="28" xfId="0" applyNumberFormat="1" applyFont="1" applyFill="1" applyBorder="1" applyAlignment="1">
      <alignment horizontal="center"/>
    </xf>
    <xf numFmtId="0" fontId="0" fillId="0" borderId="29" xfId="0" applyFill="1" applyBorder="1"/>
    <xf numFmtId="0" fontId="9" fillId="0" borderId="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0" xfId="0" applyFont="1" applyBorder="1"/>
    <xf numFmtId="0" fontId="1" fillId="0" borderId="30" xfId="0" applyFont="1" applyBorder="1" applyAlignment="1">
      <alignment horizontal="right"/>
    </xf>
    <xf numFmtId="164" fontId="1" fillId="0" borderId="30" xfId="0" applyNumberFormat="1" applyFont="1" applyBorder="1" applyAlignment="1">
      <alignment horizontal="left"/>
    </xf>
    <xf numFmtId="164" fontId="1" fillId="0" borderId="30" xfId="0" applyNumberFormat="1" applyFont="1" applyBorder="1" applyAlignment="1">
      <alignment horizontal="right"/>
    </xf>
    <xf numFmtId="0" fontId="1" fillId="0" borderId="30" xfId="0" applyNumberFormat="1" applyFont="1" applyBorder="1" applyAlignment="1">
      <alignment horizontal="left"/>
    </xf>
    <xf numFmtId="0" fontId="1" fillId="0" borderId="30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11" fillId="0" borderId="1" xfId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5" fillId="0" borderId="31" xfId="0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5" borderId="36" xfId="0" applyFill="1" applyBorder="1" applyAlignment="1">
      <alignment horizontal="center"/>
    </xf>
    <xf numFmtId="49" fontId="0" fillId="5" borderId="36" xfId="0" applyNumberFormat="1" applyFill="1" applyBorder="1" applyAlignment="1">
      <alignment horizontal="center"/>
    </xf>
    <xf numFmtId="49" fontId="0" fillId="0" borderId="36" xfId="0" applyNumberForma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49" fontId="0" fillId="4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49" fontId="0" fillId="5" borderId="28" xfId="0" applyNumberForma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0" fontId="1" fillId="0" borderId="36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49" fontId="1" fillId="3" borderId="36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49" fontId="1" fillId="2" borderId="28" xfId="0" applyNumberFormat="1" applyFont="1" applyFill="1" applyBorder="1" applyAlignment="1">
      <alignment horizontal="center"/>
    </xf>
    <xf numFmtId="49" fontId="6" fillId="8" borderId="1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left"/>
    </xf>
    <xf numFmtId="49" fontId="1" fillId="8" borderId="1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left"/>
    </xf>
    <xf numFmtId="49" fontId="1" fillId="8" borderId="28" xfId="0" applyNumberFormat="1" applyFont="1" applyFill="1" applyBorder="1" applyAlignment="1">
      <alignment horizontal="center"/>
    </xf>
    <xf numFmtId="49" fontId="1" fillId="8" borderId="12" xfId="0" applyNumberFormat="1" applyFont="1" applyFill="1" applyBorder="1" applyAlignment="1">
      <alignment horizontal="center"/>
    </xf>
    <xf numFmtId="0" fontId="6" fillId="8" borderId="24" xfId="0" applyFont="1" applyFill="1" applyBorder="1" applyAlignment="1">
      <alignment horizontal="right"/>
    </xf>
    <xf numFmtId="0" fontId="6" fillId="8" borderId="32" xfId="0" applyFont="1" applyFill="1" applyBorder="1" applyAlignment="1">
      <alignment horizontal="left"/>
    </xf>
    <xf numFmtId="0" fontId="12" fillId="0" borderId="27" xfId="0" applyFont="1" applyBorder="1" applyAlignment="1">
      <alignment horizontal="right"/>
    </xf>
    <xf numFmtId="0" fontId="12" fillId="0" borderId="34" xfId="0" applyFont="1" applyBorder="1" applyAlignment="1">
      <alignment horizontal="left"/>
    </xf>
    <xf numFmtId="0" fontId="0" fillId="9" borderId="1" xfId="0" applyFill="1" applyBorder="1"/>
    <xf numFmtId="0" fontId="0" fillId="9" borderId="3" xfId="0" applyFill="1" applyBorder="1" applyAlignment="1">
      <alignment horizontal="right"/>
    </xf>
    <xf numFmtId="164" fontId="0" fillId="9" borderId="4" xfId="0" applyNumberFormat="1" applyFill="1" applyBorder="1" applyAlignment="1">
      <alignment horizontal="left"/>
    </xf>
    <xf numFmtId="0" fontId="1" fillId="9" borderId="1" xfId="0" applyNumberFormat="1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49" fontId="0" fillId="9" borderId="1" xfId="0" applyNumberFormat="1" applyFill="1" applyBorder="1" applyAlignment="1">
      <alignment horizontal="center"/>
    </xf>
    <xf numFmtId="0" fontId="0" fillId="9" borderId="1" xfId="0" applyNumberFormat="1" applyFill="1" applyBorder="1" applyAlignment="1">
      <alignment horizontal="center"/>
    </xf>
    <xf numFmtId="0" fontId="0" fillId="10" borderId="1" xfId="0" applyFill="1" applyBorder="1"/>
    <xf numFmtId="0" fontId="0" fillId="10" borderId="3" xfId="0" applyFill="1" applyBorder="1" applyAlignment="1">
      <alignment horizontal="right"/>
    </xf>
    <xf numFmtId="164" fontId="0" fillId="10" borderId="4" xfId="0" applyNumberFormat="1" applyFill="1" applyBorder="1" applyAlignment="1">
      <alignment horizontal="left"/>
    </xf>
    <xf numFmtId="0" fontId="1" fillId="10" borderId="1" xfId="0" applyNumberFormat="1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49" fontId="0" fillId="10" borderId="1" xfId="0" applyNumberFormat="1" applyFill="1" applyBorder="1" applyAlignment="1">
      <alignment horizontal="center"/>
    </xf>
    <xf numFmtId="0" fontId="0" fillId="10" borderId="1" xfId="0" applyNumberForma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49" fontId="0" fillId="11" borderId="1" xfId="0" applyNumberForma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49" fontId="1" fillId="11" borderId="1" xfId="0" applyNumberFormat="1" applyFont="1" applyFill="1" applyBorder="1" applyAlignment="1">
      <alignment horizontal="center"/>
    </xf>
    <xf numFmtId="0" fontId="6" fillId="10" borderId="1" xfId="0" applyNumberFormat="1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49" fontId="0" fillId="13" borderId="1" xfId="0" applyNumberFormat="1" applyFill="1" applyBorder="1" applyAlignment="1">
      <alignment horizontal="center"/>
    </xf>
    <xf numFmtId="0" fontId="0" fillId="14" borderId="1" xfId="0" applyFill="1" applyBorder="1"/>
    <xf numFmtId="0" fontId="0" fillId="14" borderId="3" xfId="0" applyFill="1" applyBorder="1" applyAlignment="1">
      <alignment horizontal="right"/>
    </xf>
    <xf numFmtId="164" fontId="0" fillId="14" borderId="4" xfId="0" applyNumberFormat="1" applyFill="1" applyBorder="1" applyAlignment="1">
      <alignment horizontal="left"/>
    </xf>
    <xf numFmtId="0" fontId="1" fillId="14" borderId="1" xfId="0" applyNumberFormat="1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49" fontId="0" fillId="14" borderId="1" xfId="0" applyNumberFormat="1" applyFill="1" applyBorder="1" applyAlignment="1">
      <alignment horizontal="center"/>
    </xf>
    <xf numFmtId="0" fontId="0" fillId="14" borderId="1" xfId="0" applyNumberForma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49" fontId="0" fillId="15" borderId="1" xfId="0" applyNumberFormat="1" applyFill="1" applyBorder="1" applyAlignment="1">
      <alignment horizontal="center"/>
    </xf>
    <xf numFmtId="0" fontId="6" fillId="14" borderId="1" xfId="0" applyNumberFormat="1" applyFont="1" applyFill="1" applyBorder="1" applyAlignment="1">
      <alignment horizontal="center"/>
    </xf>
    <xf numFmtId="0" fontId="6" fillId="16" borderId="1" xfId="0" applyFont="1" applyFill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6" fillId="10" borderId="1" xfId="0" applyFont="1" applyFill="1" applyBorder="1"/>
    <xf numFmtId="0" fontId="6" fillId="10" borderId="3" xfId="0" applyFont="1" applyFill="1" applyBorder="1" applyAlignment="1">
      <alignment horizontal="right"/>
    </xf>
    <xf numFmtId="164" fontId="6" fillId="10" borderId="4" xfId="0" applyNumberFormat="1" applyFont="1" applyFill="1" applyBorder="1" applyAlignment="1">
      <alignment horizontal="left"/>
    </xf>
    <xf numFmtId="164" fontId="6" fillId="17" borderId="3" xfId="0" applyNumberFormat="1" applyFont="1" applyFill="1" applyBorder="1" applyAlignment="1">
      <alignment horizontal="right"/>
    </xf>
    <xf numFmtId="0" fontId="6" fillId="17" borderId="4" xfId="0" applyNumberFormat="1" applyFont="1" applyFill="1" applyBorder="1" applyAlignment="1">
      <alignment horizontal="left"/>
    </xf>
    <xf numFmtId="0" fontId="3" fillId="10" borderId="1" xfId="0" applyFont="1" applyFill="1" applyBorder="1" applyAlignment="1">
      <alignment horizontal="center"/>
    </xf>
    <xf numFmtId="0" fontId="3" fillId="10" borderId="1" xfId="0" applyNumberFormat="1" applyFont="1" applyFill="1" applyBorder="1" applyAlignment="1">
      <alignment horizontal="center"/>
    </xf>
    <xf numFmtId="49" fontId="6" fillId="10" borderId="1" xfId="0" applyNumberFormat="1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49" fontId="6" fillId="13" borderId="1" xfId="0" applyNumberFormat="1" applyFont="1" applyFill="1" applyBorder="1" applyAlignment="1">
      <alignment horizontal="center"/>
    </xf>
    <xf numFmtId="0" fontId="6" fillId="10" borderId="1" xfId="1" applyFont="1" applyFill="1" applyBorder="1" applyAlignment="1">
      <alignment horizontal="left"/>
    </xf>
    <xf numFmtId="164" fontId="1" fillId="10" borderId="4" xfId="0" applyNumberFormat="1" applyFont="1" applyFill="1" applyBorder="1" applyAlignment="1">
      <alignment horizontal="left"/>
    </xf>
    <xf numFmtId="49" fontId="1" fillId="10" borderId="1" xfId="0" applyNumberFormat="1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49" fontId="1" fillId="13" borderId="1" xfId="0" applyNumberFormat="1" applyFont="1" applyFill="1" applyBorder="1" applyAlignment="1">
      <alignment horizontal="center"/>
    </xf>
    <xf numFmtId="0" fontId="6" fillId="18" borderId="1" xfId="1" applyFont="1" applyFill="1" applyBorder="1" applyAlignment="1">
      <alignment horizontal="left"/>
    </xf>
    <xf numFmtId="0" fontId="6" fillId="18" borderId="3" xfId="0" applyFont="1" applyFill="1" applyBorder="1" applyAlignment="1">
      <alignment horizontal="right"/>
    </xf>
    <xf numFmtId="164" fontId="1" fillId="18" borderId="4" xfId="0" applyNumberFormat="1" applyFont="1" applyFill="1" applyBorder="1" applyAlignment="1">
      <alignment horizontal="left"/>
    </xf>
    <xf numFmtId="0" fontId="6" fillId="18" borderId="1" xfId="0" applyNumberFormat="1" applyFont="1" applyFill="1" applyBorder="1" applyAlignment="1">
      <alignment horizontal="center"/>
    </xf>
    <xf numFmtId="0" fontId="6" fillId="18" borderId="1" xfId="0" applyFont="1" applyFill="1" applyBorder="1" applyAlignment="1">
      <alignment horizontal="center"/>
    </xf>
    <xf numFmtId="49" fontId="6" fillId="18" borderId="1" xfId="0" applyNumberFormat="1" applyFont="1" applyFill="1" applyBorder="1" applyAlignment="1">
      <alignment horizontal="center"/>
    </xf>
    <xf numFmtId="0" fontId="1" fillId="18" borderId="1" xfId="0" applyNumberFormat="1" applyFont="1" applyFill="1" applyBorder="1" applyAlignment="1">
      <alignment horizontal="center"/>
    </xf>
    <xf numFmtId="0" fontId="1" fillId="19" borderId="1" xfId="0" applyFont="1" applyFill="1" applyBorder="1" applyAlignment="1">
      <alignment horizontal="center"/>
    </xf>
    <xf numFmtId="49" fontId="1" fillId="19" borderId="1" xfId="0" applyNumberFormat="1" applyFont="1" applyFill="1" applyBorder="1" applyAlignment="1">
      <alignment horizontal="center"/>
    </xf>
    <xf numFmtId="164" fontId="6" fillId="20" borderId="3" xfId="0" applyNumberFormat="1" applyFont="1" applyFill="1" applyBorder="1" applyAlignment="1">
      <alignment horizontal="right"/>
    </xf>
    <xf numFmtId="0" fontId="6" fillId="20" borderId="4" xfId="0" applyNumberFormat="1" applyFont="1" applyFill="1" applyBorder="1" applyAlignment="1">
      <alignment horizontal="left"/>
    </xf>
    <xf numFmtId="164" fontId="6" fillId="18" borderId="4" xfId="0" applyNumberFormat="1" applyFont="1" applyFill="1" applyBorder="1" applyAlignment="1">
      <alignment horizontal="left"/>
    </xf>
    <xf numFmtId="0" fontId="6" fillId="14" borderId="1" xfId="1" applyFont="1" applyFill="1" applyBorder="1" applyAlignment="1">
      <alignment horizontal="left"/>
    </xf>
    <xf numFmtId="0" fontId="6" fillId="14" borderId="3" xfId="0" applyFont="1" applyFill="1" applyBorder="1" applyAlignment="1">
      <alignment horizontal="right"/>
    </xf>
    <xf numFmtId="164" fontId="6" fillId="14" borderId="4" xfId="0" applyNumberFormat="1" applyFont="1" applyFill="1" applyBorder="1" applyAlignment="1">
      <alignment horizontal="left"/>
    </xf>
    <xf numFmtId="164" fontId="6" fillId="21" borderId="3" xfId="0" applyNumberFormat="1" applyFont="1" applyFill="1" applyBorder="1" applyAlignment="1">
      <alignment horizontal="right"/>
    </xf>
    <xf numFmtId="0" fontId="6" fillId="21" borderId="4" xfId="0" applyNumberFormat="1" applyFont="1" applyFill="1" applyBorder="1" applyAlignment="1">
      <alignment horizontal="left"/>
    </xf>
    <xf numFmtId="0" fontId="6" fillId="14" borderId="0" xfId="0" applyFont="1" applyFill="1" applyAlignment="1">
      <alignment horizontal="center"/>
    </xf>
    <xf numFmtId="49" fontId="6" fillId="14" borderId="1" xfId="0" applyNumberFormat="1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49" fontId="1" fillId="15" borderId="1" xfId="0" applyNumberFormat="1" applyFont="1" applyFill="1" applyBorder="1" applyAlignment="1">
      <alignment horizontal="center"/>
    </xf>
    <xf numFmtId="0" fontId="6" fillId="14" borderId="1" xfId="0" applyFont="1" applyFill="1" applyBorder="1"/>
    <xf numFmtId="164" fontId="1" fillId="14" borderId="4" xfId="0" applyNumberFormat="1" applyFont="1" applyFill="1" applyBorder="1" applyAlignment="1">
      <alignment horizontal="left"/>
    </xf>
    <xf numFmtId="0" fontId="3" fillId="14" borderId="1" xfId="0" applyFont="1" applyFill="1" applyBorder="1" applyAlignment="1">
      <alignment horizontal="center"/>
    </xf>
    <xf numFmtId="0" fontId="1" fillId="10" borderId="1" xfId="0" applyFont="1" applyFill="1" applyBorder="1"/>
    <xf numFmtId="0" fontId="1" fillId="10" borderId="3" xfId="0" applyFont="1" applyFill="1" applyBorder="1" applyAlignment="1">
      <alignment horizontal="right"/>
    </xf>
    <xf numFmtId="164" fontId="1" fillId="17" borderId="3" xfId="0" applyNumberFormat="1" applyFont="1" applyFill="1" applyBorder="1" applyAlignment="1">
      <alignment horizontal="right"/>
    </xf>
    <xf numFmtId="0" fontId="1" fillId="17" borderId="4" xfId="0" applyNumberFormat="1" applyFont="1" applyFill="1" applyBorder="1" applyAlignment="1">
      <alignment horizontal="left"/>
    </xf>
    <xf numFmtId="0" fontId="0" fillId="18" borderId="1" xfId="0" applyFill="1" applyBorder="1"/>
    <xf numFmtId="0" fontId="1" fillId="18" borderId="3" xfId="0" applyFont="1" applyFill="1" applyBorder="1" applyAlignment="1">
      <alignment horizontal="right"/>
    </xf>
    <xf numFmtId="164" fontId="1" fillId="20" borderId="3" xfId="0" applyNumberFormat="1" applyFont="1" applyFill="1" applyBorder="1" applyAlignment="1">
      <alignment horizontal="right"/>
    </xf>
    <xf numFmtId="0" fontId="1" fillId="20" borderId="4" xfId="0" applyNumberFormat="1" applyFont="1" applyFill="1" applyBorder="1" applyAlignment="1">
      <alignment horizontal="left"/>
    </xf>
    <xf numFmtId="0" fontId="1" fillId="18" borderId="1" xfId="0" applyFont="1" applyFill="1" applyBorder="1" applyAlignment="1">
      <alignment horizontal="center"/>
    </xf>
    <xf numFmtId="49" fontId="1" fillId="18" borderId="1" xfId="0" applyNumberFormat="1" applyFont="1" applyFill="1" applyBorder="1" applyAlignment="1">
      <alignment horizontal="center"/>
    </xf>
    <xf numFmtId="0" fontId="1" fillId="14" borderId="3" xfId="0" applyFont="1" applyFill="1" applyBorder="1" applyAlignment="1">
      <alignment horizontal="right"/>
    </xf>
    <xf numFmtId="164" fontId="1" fillId="21" borderId="3" xfId="0" applyNumberFormat="1" applyFont="1" applyFill="1" applyBorder="1" applyAlignment="1">
      <alignment horizontal="right"/>
    </xf>
    <xf numFmtId="0" fontId="1" fillId="21" borderId="4" xfId="0" applyNumberFormat="1" applyFont="1" applyFill="1" applyBorder="1" applyAlignment="1">
      <alignment horizontal="left"/>
    </xf>
    <xf numFmtId="49" fontId="1" fillId="14" borderId="1" xfId="0" applyNumberFormat="1" applyFont="1" applyFill="1" applyBorder="1" applyAlignment="1">
      <alignment horizontal="center"/>
    </xf>
    <xf numFmtId="0" fontId="1" fillId="14" borderId="1" xfId="0" applyFont="1" applyFill="1" applyBorder="1"/>
    <xf numFmtId="0" fontId="0" fillId="10" borderId="28" xfId="0" applyFill="1" applyBorder="1"/>
    <xf numFmtId="0" fontId="1" fillId="10" borderId="37" xfId="0" applyFont="1" applyFill="1" applyBorder="1" applyAlignment="1">
      <alignment horizontal="right"/>
    </xf>
    <xf numFmtId="164" fontId="1" fillId="10" borderId="38" xfId="0" applyNumberFormat="1" applyFont="1" applyFill="1" applyBorder="1" applyAlignment="1">
      <alignment horizontal="left"/>
    </xf>
    <xf numFmtId="164" fontId="1" fillId="17" borderId="37" xfId="0" applyNumberFormat="1" applyFont="1" applyFill="1" applyBorder="1" applyAlignment="1">
      <alignment horizontal="right"/>
    </xf>
    <xf numFmtId="0" fontId="1" fillId="17" borderId="38" xfId="0" applyNumberFormat="1" applyFont="1" applyFill="1" applyBorder="1" applyAlignment="1">
      <alignment horizontal="left"/>
    </xf>
    <xf numFmtId="0" fontId="1" fillId="10" borderId="28" xfId="0" applyNumberFormat="1" applyFont="1" applyFill="1" applyBorder="1" applyAlignment="1">
      <alignment horizontal="center"/>
    </xf>
    <xf numFmtId="0" fontId="1" fillId="10" borderId="28" xfId="0" applyFont="1" applyFill="1" applyBorder="1" applyAlignment="1">
      <alignment horizontal="center"/>
    </xf>
    <xf numFmtId="49" fontId="1" fillId="10" borderId="28" xfId="0" applyNumberFormat="1" applyFont="1" applyFill="1" applyBorder="1" applyAlignment="1">
      <alignment horizontal="center"/>
    </xf>
    <xf numFmtId="0" fontId="1" fillId="13" borderId="28" xfId="0" applyFont="1" applyFill="1" applyBorder="1" applyAlignment="1">
      <alignment horizontal="center"/>
    </xf>
    <xf numFmtId="49" fontId="1" fillId="13" borderId="28" xfId="0" applyNumberFormat="1" applyFont="1" applyFill="1" applyBorder="1" applyAlignment="1">
      <alignment horizontal="center"/>
    </xf>
    <xf numFmtId="0" fontId="0" fillId="18" borderId="12" xfId="0" applyFill="1" applyBorder="1"/>
    <xf numFmtId="0" fontId="1" fillId="18" borderId="24" xfId="0" applyFont="1" applyFill="1" applyBorder="1" applyAlignment="1">
      <alignment horizontal="right"/>
    </xf>
    <xf numFmtId="164" fontId="1" fillId="18" borderId="32" xfId="0" applyNumberFormat="1" applyFont="1" applyFill="1" applyBorder="1" applyAlignment="1">
      <alignment horizontal="left"/>
    </xf>
    <xf numFmtId="0" fontId="1" fillId="18" borderId="12" xfId="0" applyNumberFormat="1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49" fontId="1" fillId="18" borderId="12" xfId="0" applyNumberFormat="1" applyFont="1" applyFill="1" applyBorder="1" applyAlignment="1">
      <alignment horizontal="center"/>
    </xf>
    <xf numFmtId="0" fontId="1" fillId="19" borderId="12" xfId="0" applyFont="1" applyFill="1" applyBorder="1" applyAlignment="1">
      <alignment horizontal="center"/>
    </xf>
    <xf numFmtId="49" fontId="1" fillId="19" borderId="12" xfId="0" applyNumberFormat="1" applyFont="1" applyFill="1" applyBorder="1" applyAlignment="1">
      <alignment horizontal="center"/>
    </xf>
    <xf numFmtId="0" fontId="0" fillId="18" borderId="28" xfId="0" applyFill="1" applyBorder="1"/>
    <xf numFmtId="0" fontId="1" fillId="18" borderId="37" xfId="0" applyFont="1" applyFill="1" applyBorder="1" applyAlignment="1">
      <alignment horizontal="right"/>
    </xf>
    <xf numFmtId="164" fontId="1" fillId="18" borderId="38" xfId="0" applyNumberFormat="1" applyFont="1" applyFill="1" applyBorder="1" applyAlignment="1">
      <alignment horizontal="left"/>
    </xf>
    <xf numFmtId="0" fontId="1" fillId="18" borderId="28" xfId="0" applyNumberFormat="1" applyFont="1" applyFill="1" applyBorder="1" applyAlignment="1">
      <alignment horizontal="center"/>
    </xf>
    <xf numFmtId="0" fontId="1" fillId="18" borderId="28" xfId="0" applyFont="1" applyFill="1" applyBorder="1" applyAlignment="1">
      <alignment horizontal="center"/>
    </xf>
    <xf numFmtId="49" fontId="1" fillId="18" borderId="28" xfId="0" applyNumberFormat="1" applyFont="1" applyFill="1" applyBorder="1" applyAlignment="1">
      <alignment horizontal="center"/>
    </xf>
    <xf numFmtId="0" fontId="1" fillId="19" borderId="28" xfId="0" applyFont="1" applyFill="1" applyBorder="1" applyAlignment="1">
      <alignment horizontal="center"/>
    </xf>
    <xf numFmtId="49" fontId="1" fillId="19" borderId="28" xfId="0" applyNumberFormat="1" applyFont="1" applyFill="1" applyBorder="1" applyAlignment="1">
      <alignment horizontal="center"/>
    </xf>
    <xf numFmtId="49" fontId="0" fillId="18" borderId="0" xfId="0" applyNumberFormat="1" applyFill="1" applyAlignment="1">
      <alignment horizontal="center"/>
    </xf>
    <xf numFmtId="0" fontId="0" fillId="14" borderId="12" xfId="0" applyFill="1" applyBorder="1"/>
    <xf numFmtId="0" fontId="1" fillId="14" borderId="24" xfId="0" applyFont="1" applyFill="1" applyBorder="1" applyAlignment="1">
      <alignment horizontal="right"/>
    </xf>
    <xf numFmtId="164" fontId="1" fillId="14" borderId="32" xfId="0" applyNumberFormat="1" applyFont="1" applyFill="1" applyBorder="1" applyAlignment="1">
      <alignment horizontal="left"/>
    </xf>
    <xf numFmtId="164" fontId="1" fillId="21" borderId="24" xfId="0" applyNumberFormat="1" applyFont="1" applyFill="1" applyBorder="1" applyAlignment="1">
      <alignment horizontal="right"/>
    </xf>
    <xf numFmtId="0" fontId="1" fillId="21" borderId="32" xfId="0" applyNumberFormat="1" applyFont="1" applyFill="1" applyBorder="1" applyAlignment="1">
      <alignment horizontal="left"/>
    </xf>
    <xf numFmtId="0" fontId="1" fillId="14" borderId="12" xfId="0" applyNumberFormat="1" applyFont="1" applyFill="1" applyBorder="1" applyAlignment="1">
      <alignment horizontal="center"/>
    </xf>
    <xf numFmtId="0" fontId="1" fillId="14" borderId="12" xfId="0" applyFont="1" applyFill="1" applyBorder="1" applyAlignment="1">
      <alignment horizontal="center"/>
    </xf>
    <xf numFmtId="49" fontId="1" fillId="14" borderId="12" xfId="0" applyNumberFormat="1" applyFont="1" applyFill="1" applyBorder="1" applyAlignment="1">
      <alignment horizontal="center"/>
    </xf>
    <xf numFmtId="0" fontId="1" fillId="15" borderId="12" xfId="0" applyFont="1" applyFill="1" applyBorder="1" applyAlignment="1">
      <alignment horizontal="center"/>
    </xf>
    <xf numFmtId="49" fontId="1" fillId="15" borderId="12" xfId="0" applyNumberFormat="1" applyFont="1" applyFill="1" applyBorder="1" applyAlignment="1">
      <alignment horizontal="center"/>
    </xf>
    <xf numFmtId="49" fontId="0" fillId="14" borderId="0" xfId="0" applyNumberFormat="1" applyFill="1" applyAlignment="1">
      <alignment horizontal="center"/>
    </xf>
    <xf numFmtId="0" fontId="11" fillId="18" borderId="1" xfId="1" applyFont="1" applyFill="1" applyBorder="1" applyAlignment="1">
      <alignment horizontal="left"/>
    </xf>
    <xf numFmtId="164" fontId="1" fillId="17" borderId="24" xfId="0" applyNumberFormat="1" applyFont="1" applyFill="1" applyBorder="1" applyAlignment="1">
      <alignment horizontal="right"/>
    </xf>
    <xf numFmtId="0" fontId="1" fillId="17" borderId="32" xfId="0" applyNumberFormat="1" applyFont="1" applyFill="1" applyBorder="1" applyAlignment="1">
      <alignment horizontal="left"/>
    </xf>
    <xf numFmtId="0" fontId="6" fillId="10" borderId="12" xfId="0" applyNumberFormat="1" applyFont="1" applyFill="1" applyBorder="1" applyAlignment="1">
      <alignment horizontal="center"/>
    </xf>
    <xf numFmtId="0" fontId="1" fillId="10" borderId="12" xfId="0" applyNumberFormat="1" applyFont="1" applyFill="1" applyBorder="1" applyAlignment="1">
      <alignment horizontal="center"/>
    </xf>
    <xf numFmtId="0" fontId="6" fillId="12" borderId="12" xfId="0" applyFont="1" applyFill="1" applyBorder="1" applyAlignment="1">
      <alignment horizontal="center"/>
    </xf>
    <xf numFmtId="0" fontId="6" fillId="10" borderId="12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1" fillId="10" borderId="1" xfId="1" applyFont="1" applyFill="1" applyBorder="1" applyAlignment="1">
      <alignment horizontal="left"/>
    </xf>
    <xf numFmtId="0" fontId="1" fillId="18" borderId="1" xfId="0" applyFont="1" applyFill="1" applyBorder="1"/>
    <xf numFmtId="164" fontId="1" fillId="18" borderId="2" xfId="0" applyNumberFormat="1" applyFont="1" applyFill="1" applyBorder="1" applyAlignment="1">
      <alignment horizontal="left"/>
    </xf>
    <xf numFmtId="0" fontId="1" fillId="10" borderId="12" xfId="0" applyFont="1" applyFill="1" applyBorder="1"/>
    <xf numFmtId="0" fontId="1" fillId="10" borderId="24" xfId="0" applyFont="1" applyFill="1" applyBorder="1" applyAlignment="1">
      <alignment horizontal="right"/>
    </xf>
    <xf numFmtId="164" fontId="1" fillId="10" borderId="32" xfId="0" applyNumberFormat="1" applyFont="1" applyFill="1" applyBorder="1" applyAlignment="1">
      <alignment horizontal="left"/>
    </xf>
    <xf numFmtId="0" fontId="3" fillId="10" borderId="12" xfId="0" applyFont="1" applyFill="1" applyBorder="1" applyAlignment="1">
      <alignment horizontal="center"/>
    </xf>
    <xf numFmtId="0" fontId="3" fillId="10" borderId="12" xfId="0" applyNumberFormat="1" applyFont="1" applyFill="1" applyBorder="1" applyAlignment="1">
      <alignment horizontal="center"/>
    </xf>
    <xf numFmtId="49" fontId="1" fillId="10" borderId="12" xfId="0" applyNumberFormat="1" applyFont="1" applyFill="1" applyBorder="1" applyAlignment="1">
      <alignment horizontal="center"/>
    </xf>
    <xf numFmtId="0" fontId="1" fillId="10" borderId="28" xfId="0" applyFont="1" applyFill="1" applyBorder="1"/>
    <xf numFmtId="0" fontId="6" fillId="10" borderId="28" xfId="0" applyNumberFormat="1" applyFont="1" applyFill="1" applyBorder="1" applyAlignment="1">
      <alignment horizontal="center"/>
    </xf>
    <xf numFmtId="0" fontId="6" fillId="12" borderId="28" xfId="0" applyFont="1" applyFill="1" applyBorder="1" applyAlignment="1">
      <alignment horizontal="center"/>
    </xf>
    <xf numFmtId="0" fontId="6" fillId="10" borderId="28" xfId="0" applyFont="1" applyFill="1" applyBorder="1" applyAlignment="1">
      <alignment horizontal="center"/>
    </xf>
    <xf numFmtId="0" fontId="3" fillId="10" borderId="28" xfId="0" applyFont="1" applyFill="1" applyBorder="1" applyAlignment="1">
      <alignment horizontal="center"/>
    </xf>
    <xf numFmtId="0" fontId="3" fillId="10" borderId="28" xfId="0" applyNumberFormat="1" applyFont="1" applyFill="1" applyBorder="1" applyAlignment="1">
      <alignment horizontal="center"/>
    </xf>
    <xf numFmtId="0" fontId="1" fillId="14" borderId="12" xfId="0" applyFont="1" applyFill="1" applyBorder="1"/>
    <xf numFmtId="0" fontId="6" fillId="14" borderId="12" xfId="0" applyNumberFormat="1" applyFont="1" applyFill="1" applyBorder="1" applyAlignment="1">
      <alignment horizontal="center"/>
    </xf>
    <xf numFmtId="0" fontId="6" fillId="16" borderId="12" xfId="0" applyFont="1" applyFill="1" applyBorder="1" applyAlignment="1">
      <alignment horizontal="center"/>
    </xf>
    <xf numFmtId="0" fontId="6" fillId="14" borderId="12" xfId="0" applyFont="1" applyFill="1" applyBorder="1" applyAlignment="1">
      <alignment horizontal="center"/>
    </xf>
    <xf numFmtId="0" fontId="3" fillId="14" borderId="12" xfId="0" applyFont="1" applyFill="1" applyBorder="1" applyAlignment="1">
      <alignment horizontal="center"/>
    </xf>
    <xf numFmtId="0" fontId="1" fillId="14" borderId="28" xfId="0" applyFont="1" applyFill="1" applyBorder="1"/>
    <xf numFmtId="0" fontId="1" fillId="14" borderId="37" xfId="0" applyFont="1" applyFill="1" applyBorder="1" applyAlignment="1">
      <alignment horizontal="right"/>
    </xf>
    <xf numFmtId="164" fontId="1" fillId="14" borderId="38" xfId="0" applyNumberFormat="1" applyFont="1" applyFill="1" applyBorder="1" applyAlignment="1">
      <alignment horizontal="left"/>
    </xf>
    <xf numFmtId="164" fontId="1" fillId="21" borderId="37" xfId="0" applyNumberFormat="1" applyFont="1" applyFill="1" applyBorder="1" applyAlignment="1">
      <alignment horizontal="right"/>
    </xf>
    <xf numFmtId="0" fontId="1" fillId="21" borderId="38" xfId="0" applyNumberFormat="1" applyFont="1" applyFill="1" applyBorder="1" applyAlignment="1">
      <alignment horizontal="left"/>
    </xf>
    <xf numFmtId="0" fontId="6" fillId="14" borderId="28" xfId="0" applyNumberFormat="1" applyFont="1" applyFill="1" applyBorder="1" applyAlignment="1">
      <alignment horizontal="center"/>
    </xf>
    <xf numFmtId="0" fontId="1" fillId="14" borderId="28" xfId="0" applyNumberFormat="1" applyFont="1" applyFill="1" applyBorder="1" applyAlignment="1">
      <alignment horizontal="center"/>
    </xf>
    <xf numFmtId="0" fontId="6" fillId="16" borderId="28" xfId="0" applyFont="1" applyFill="1" applyBorder="1" applyAlignment="1">
      <alignment horizontal="center"/>
    </xf>
    <xf numFmtId="0" fontId="6" fillId="14" borderId="28" xfId="0" applyFont="1" applyFill="1" applyBorder="1" applyAlignment="1">
      <alignment horizontal="center"/>
    </xf>
    <xf numFmtId="0" fontId="1" fillId="14" borderId="28" xfId="0" applyFont="1" applyFill="1" applyBorder="1" applyAlignment="1">
      <alignment horizontal="center"/>
    </xf>
    <xf numFmtId="0" fontId="3" fillId="14" borderId="28" xfId="0" applyFont="1" applyFill="1" applyBorder="1" applyAlignment="1">
      <alignment horizontal="center"/>
    </xf>
    <xf numFmtId="49" fontId="1" fillId="14" borderId="28" xfId="0" applyNumberFormat="1" applyFont="1" applyFill="1" applyBorder="1" applyAlignment="1">
      <alignment horizontal="center"/>
    </xf>
    <xf numFmtId="0" fontId="0" fillId="10" borderId="6" xfId="0" applyFill="1" applyBorder="1"/>
    <xf numFmtId="0" fontId="1" fillId="10" borderId="27" xfId="0" applyFont="1" applyFill="1" applyBorder="1" applyAlignment="1">
      <alignment horizontal="right"/>
    </xf>
    <xf numFmtId="164" fontId="1" fillId="10" borderId="34" xfId="0" applyNumberFormat="1" applyFont="1" applyFill="1" applyBorder="1" applyAlignment="1">
      <alignment horizontal="left"/>
    </xf>
    <xf numFmtId="0" fontId="1" fillId="10" borderId="6" xfId="0" applyNumberFormat="1" applyFont="1" applyFill="1" applyBorder="1" applyAlignment="1">
      <alignment horizontal="center"/>
    </xf>
    <xf numFmtId="0" fontId="6" fillId="10" borderId="6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49" fontId="1" fillId="10" borderId="6" xfId="0" applyNumberFormat="1" applyFont="1" applyFill="1" applyBorder="1" applyAlignment="1">
      <alignment horizontal="center"/>
    </xf>
    <xf numFmtId="0" fontId="0" fillId="18" borderId="36" xfId="0" applyFill="1" applyBorder="1"/>
    <xf numFmtId="0" fontId="1" fillId="18" borderId="39" xfId="0" applyFont="1" applyFill="1" applyBorder="1" applyAlignment="1">
      <alignment horizontal="right"/>
    </xf>
    <xf numFmtId="164" fontId="1" fillId="18" borderId="40" xfId="0" applyNumberFormat="1" applyFont="1" applyFill="1" applyBorder="1" applyAlignment="1">
      <alignment horizontal="left"/>
    </xf>
    <xf numFmtId="0" fontId="1" fillId="18" borderId="36" xfId="0" applyNumberFormat="1" applyFont="1" applyFill="1" applyBorder="1" applyAlignment="1">
      <alignment horizontal="center"/>
    </xf>
    <xf numFmtId="0" fontId="1" fillId="18" borderId="36" xfId="0" applyFont="1" applyFill="1" applyBorder="1" applyAlignment="1">
      <alignment horizontal="center"/>
    </xf>
    <xf numFmtId="0" fontId="6" fillId="18" borderId="36" xfId="0" applyFont="1" applyFill="1" applyBorder="1" applyAlignment="1">
      <alignment horizontal="center"/>
    </xf>
    <xf numFmtId="49" fontId="1" fillId="18" borderId="36" xfId="0" applyNumberFormat="1" applyFont="1" applyFill="1" applyBorder="1" applyAlignment="1">
      <alignment horizontal="center"/>
    </xf>
    <xf numFmtId="0" fontId="1" fillId="14" borderId="1" xfId="0" applyFont="1" applyFill="1" applyBorder="1" applyAlignment="1">
      <alignment horizontal="right"/>
    </xf>
    <xf numFmtId="164" fontId="1" fillId="14" borderId="1" xfId="0" applyNumberFormat="1" applyFont="1" applyFill="1" applyBorder="1" applyAlignment="1">
      <alignment horizontal="left"/>
    </xf>
    <xf numFmtId="0" fontId="1" fillId="10" borderId="4" xfId="0" applyNumberFormat="1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49" fontId="12" fillId="10" borderId="1" xfId="0" applyNumberFormat="1" applyFont="1" applyFill="1" applyBorder="1" applyAlignment="1">
      <alignment horizontal="center"/>
    </xf>
    <xf numFmtId="0" fontId="1" fillId="10" borderId="41" xfId="0" applyFont="1" applyFill="1" applyBorder="1" applyAlignment="1">
      <alignment horizontal="right"/>
    </xf>
    <xf numFmtId="0" fontId="1" fillId="10" borderId="34" xfId="0" applyNumberFormat="1" applyFont="1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49" fontId="0" fillId="10" borderId="6" xfId="0" applyNumberFormat="1" applyFill="1" applyBorder="1" applyAlignment="1">
      <alignment horizontal="center"/>
    </xf>
    <xf numFmtId="0" fontId="0" fillId="10" borderId="6" xfId="0" applyNumberFormat="1" applyFill="1" applyBorder="1" applyAlignment="1">
      <alignment horizontal="center"/>
    </xf>
    <xf numFmtId="0" fontId="0" fillId="22" borderId="1" xfId="0" applyFill="1" applyBorder="1"/>
    <xf numFmtId="0" fontId="1" fillId="22" borderId="3" xfId="0" applyFont="1" applyFill="1" applyBorder="1" applyAlignment="1">
      <alignment horizontal="right"/>
    </xf>
    <xf numFmtId="164" fontId="1" fillId="22" borderId="4" xfId="0" applyNumberFormat="1" applyFont="1" applyFill="1" applyBorder="1" applyAlignment="1">
      <alignment horizontal="left"/>
    </xf>
    <xf numFmtId="0" fontId="1" fillId="22" borderId="4" xfId="0" applyNumberFormat="1" applyFont="1" applyFill="1" applyBorder="1" applyAlignment="1">
      <alignment horizontal="center"/>
    </xf>
    <xf numFmtId="0" fontId="1" fillId="22" borderId="1" xfId="0" applyNumberFormat="1" applyFont="1" applyFill="1" applyBorder="1" applyAlignment="1">
      <alignment horizontal="center"/>
    </xf>
    <xf numFmtId="0" fontId="0" fillId="22" borderId="1" xfId="0" applyFill="1" applyBorder="1" applyAlignment="1">
      <alignment horizontal="center"/>
    </xf>
    <xf numFmtId="0" fontId="6" fillId="22" borderId="1" xfId="0" applyFont="1" applyFill="1" applyBorder="1" applyAlignment="1">
      <alignment horizontal="center"/>
    </xf>
    <xf numFmtId="49" fontId="0" fillId="22" borderId="1" xfId="0" applyNumberFormat="1" applyFill="1" applyBorder="1" applyAlignment="1">
      <alignment horizontal="center"/>
    </xf>
    <xf numFmtId="0" fontId="0" fillId="22" borderId="1" xfId="0" applyNumberFormat="1" applyFill="1" applyBorder="1" applyAlignment="1">
      <alignment horizontal="center"/>
    </xf>
    <xf numFmtId="0" fontId="0" fillId="22" borderId="36" xfId="0" applyFill="1" applyBorder="1"/>
    <xf numFmtId="0" fontId="1" fillId="22" borderId="40" xfId="0" applyNumberFormat="1" applyFont="1" applyFill="1" applyBorder="1" applyAlignment="1">
      <alignment horizontal="center"/>
    </xf>
    <xf numFmtId="0" fontId="1" fillId="22" borderId="36" xfId="0" applyNumberFormat="1" applyFont="1" applyFill="1" applyBorder="1" applyAlignment="1">
      <alignment horizontal="center"/>
    </xf>
    <xf numFmtId="0" fontId="0" fillId="22" borderId="36" xfId="0" applyFill="1" applyBorder="1" applyAlignment="1">
      <alignment horizontal="center"/>
    </xf>
    <xf numFmtId="0" fontId="6" fillId="22" borderId="36" xfId="0" applyFont="1" applyFill="1" applyBorder="1" applyAlignment="1">
      <alignment horizontal="center"/>
    </xf>
    <xf numFmtId="49" fontId="0" fillId="22" borderId="36" xfId="0" applyNumberFormat="1" applyFill="1" applyBorder="1" applyAlignment="1">
      <alignment horizontal="center"/>
    </xf>
    <xf numFmtId="0" fontId="0" fillId="22" borderId="36" xfId="0" applyNumberFormat="1" applyFill="1" applyBorder="1" applyAlignment="1">
      <alignment horizontal="center"/>
    </xf>
    <xf numFmtId="0" fontId="1" fillId="22" borderId="41" xfId="0" applyFont="1" applyFill="1" applyBorder="1" applyAlignment="1">
      <alignment horizontal="right"/>
    </xf>
    <xf numFmtId="0" fontId="0" fillId="22" borderId="28" xfId="0" applyFill="1" applyBorder="1"/>
    <xf numFmtId="0" fontId="1" fillId="22" borderId="27" xfId="0" applyFont="1" applyFill="1" applyBorder="1" applyAlignment="1">
      <alignment horizontal="right"/>
    </xf>
    <xf numFmtId="0" fontId="1" fillId="22" borderId="28" xfId="0" applyNumberFormat="1" applyFont="1" applyFill="1" applyBorder="1" applyAlignment="1">
      <alignment horizontal="center"/>
    </xf>
    <xf numFmtId="0" fontId="0" fillId="22" borderId="28" xfId="0" applyFill="1" applyBorder="1" applyAlignment="1">
      <alignment horizontal="center"/>
    </xf>
    <xf numFmtId="0" fontId="6" fillId="22" borderId="28" xfId="0" applyFont="1" applyFill="1" applyBorder="1" applyAlignment="1">
      <alignment horizontal="center"/>
    </xf>
    <xf numFmtId="49" fontId="0" fillId="22" borderId="28" xfId="0" applyNumberFormat="1" applyFill="1" applyBorder="1" applyAlignment="1">
      <alignment horizontal="center"/>
    </xf>
    <xf numFmtId="0" fontId="0" fillId="22" borderId="28" xfId="0" applyNumberFormat="1" applyFill="1" applyBorder="1" applyAlignment="1">
      <alignment horizontal="center"/>
    </xf>
    <xf numFmtId="0" fontId="1" fillId="18" borderId="41" xfId="0" applyFont="1" applyFill="1" applyBorder="1" applyAlignment="1">
      <alignment horizontal="right"/>
    </xf>
    <xf numFmtId="0" fontId="1" fillId="18" borderId="4" xfId="0" applyNumberFormat="1" applyFont="1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49" fontId="0" fillId="18" borderId="1" xfId="0" applyNumberFormat="1" applyFill="1" applyBorder="1" applyAlignment="1">
      <alignment horizontal="center"/>
    </xf>
    <xf numFmtId="0" fontId="0" fillId="18" borderId="1" xfId="0" applyNumberFormat="1" applyFill="1" applyBorder="1" applyAlignment="1">
      <alignment horizontal="center"/>
    </xf>
    <xf numFmtId="0" fontId="1" fillId="18" borderId="42" xfId="0" applyFont="1" applyFill="1" applyBorder="1" applyAlignment="1">
      <alignment horizontal="right"/>
    </xf>
    <xf numFmtId="0" fontId="1" fillId="18" borderId="43" xfId="0" applyFont="1" applyFill="1" applyBorder="1" applyAlignment="1">
      <alignment horizontal="right"/>
    </xf>
    <xf numFmtId="0" fontId="1" fillId="14" borderId="41" xfId="0" applyFont="1" applyFill="1" applyBorder="1" applyAlignment="1">
      <alignment horizontal="right"/>
    </xf>
    <xf numFmtId="0" fontId="1" fillId="14" borderId="4" xfId="0" applyNumberFormat="1" applyFont="1" applyFill="1" applyBorder="1" applyAlignment="1">
      <alignment horizontal="center"/>
    </xf>
    <xf numFmtId="0" fontId="1" fillId="14" borderId="32" xfId="0" applyNumberFormat="1" applyFont="1" applyFill="1" applyBorder="1" applyAlignment="1">
      <alignment horizontal="center"/>
    </xf>
    <xf numFmtId="0" fontId="0" fillId="14" borderId="12" xfId="0" applyFill="1" applyBorder="1" applyAlignment="1">
      <alignment horizontal="center"/>
    </xf>
    <xf numFmtId="49" fontId="0" fillId="14" borderId="12" xfId="0" applyNumberFormat="1" applyFill="1" applyBorder="1" applyAlignment="1">
      <alignment horizontal="center"/>
    </xf>
    <xf numFmtId="0" fontId="0" fillId="14" borderId="12" xfId="0" applyNumberFormat="1" applyFill="1" applyBorder="1" applyAlignment="1">
      <alignment horizontal="center"/>
    </xf>
    <xf numFmtId="0" fontId="12" fillId="14" borderId="1" xfId="0" applyFont="1" applyFill="1" applyBorder="1" applyAlignment="1">
      <alignment horizontal="center"/>
    </xf>
    <xf numFmtId="49" fontId="12" fillId="14" borderId="1" xfId="0" applyNumberFormat="1" applyFont="1" applyFill="1" applyBorder="1" applyAlignment="1">
      <alignment horizontal="center"/>
    </xf>
    <xf numFmtId="164" fontId="1" fillId="14" borderId="3" xfId="0" applyNumberFormat="1" applyFont="1" applyFill="1" applyBorder="1" applyAlignment="1">
      <alignment horizontal="left"/>
    </xf>
    <xf numFmtId="49" fontId="1" fillId="8" borderId="36" xfId="0" applyNumberFormat="1" applyFont="1" applyFill="1" applyBorder="1" applyAlignment="1">
      <alignment horizontal="center"/>
    </xf>
    <xf numFmtId="49" fontId="1" fillId="8" borderId="6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1" fillId="8" borderId="1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164" fontId="1" fillId="23" borderId="3" xfId="0" applyNumberFormat="1" applyFont="1" applyFill="1" applyBorder="1" applyAlignment="1">
      <alignment horizontal="right"/>
    </xf>
    <xf numFmtId="0" fontId="1" fillId="23" borderId="4" xfId="0" applyNumberFormat="1" applyFont="1" applyFill="1" applyBorder="1" applyAlignment="1">
      <alignment horizontal="left"/>
    </xf>
    <xf numFmtId="0" fontId="1" fillId="17" borderId="44" xfId="0" applyNumberFormat="1" applyFont="1" applyFill="1" applyBorder="1" applyAlignment="1">
      <alignment horizontal="left"/>
    </xf>
    <xf numFmtId="0" fontId="1" fillId="23" borderId="44" xfId="0" applyNumberFormat="1" applyFont="1" applyFill="1" applyBorder="1" applyAlignment="1">
      <alignment horizontal="left"/>
    </xf>
    <xf numFmtId="0" fontId="1" fillId="20" borderId="44" xfId="0" applyNumberFormat="1" applyFont="1" applyFill="1" applyBorder="1" applyAlignment="1">
      <alignment horizontal="left"/>
    </xf>
    <xf numFmtId="164" fontId="1" fillId="20" borderId="39" xfId="0" applyNumberFormat="1" applyFont="1" applyFill="1" applyBorder="1" applyAlignment="1">
      <alignment horizontal="right"/>
    </xf>
    <xf numFmtId="0" fontId="1" fillId="20" borderId="45" xfId="0" applyNumberFormat="1" applyFont="1" applyFill="1" applyBorder="1" applyAlignment="1">
      <alignment horizontal="left"/>
    </xf>
    <xf numFmtId="164" fontId="1" fillId="20" borderId="37" xfId="0" applyNumberFormat="1" applyFont="1" applyFill="1" applyBorder="1" applyAlignment="1">
      <alignment horizontal="right"/>
    </xf>
    <xf numFmtId="0" fontId="1" fillId="20" borderId="46" xfId="0" applyNumberFormat="1" applyFont="1" applyFill="1" applyBorder="1" applyAlignment="1">
      <alignment horizontal="left"/>
    </xf>
    <xf numFmtId="0" fontId="1" fillId="21" borderId="44" xfId="0" applyNumberFormat="1" applyFont="1" applyFill="1" applyBorder="1" applyAlignment="1">
      <alignment horizontal="left"/>
    </xf>
    <xf numFmtId="164" fontId="1" fillId="23" borderId="27" xfId="0" applyNumberFormat="1" applyFont="1" applyFill="1" applyBorder="1" applyAlignment="1">
      <alignment horizontal="right"/>
    </xf>
    <xf numFmtId="0" fontId="1" fillId="23" borderId="34" xfId="0" applyNumberFormat="1" applyFont="1" applyFill="1" applyBorder="1" applyAlignment="1">
      <alignment horizontal="left"/>
    </xf>
    <xf numFmtId="0" fontId="0" fillId="24" borderId="25" xfId="0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164" fontId="1" fillId="17" borderId="27" xfId="0" applyNumberFormat="1" applyFont="1" applyFill="1" applyBorder="1" applyAlignment="1">
      <alignment horizontal="right"/>
    </xf>
    <xf numFmtId="0" fontId="1" fillId="17" borderId="34" xfId="0" applyNumberFormat="1" applyFont="1" applyFill="1" applyBorder="1" applyAlignment="1">
      <alignment horizontal="left"/>
    </xf>
    <xf numFmtId="0" fontId="1" fillId="20" borderId="40" xfId="0" applyNumberFormat="1" applyFont="1" applyFill="1" applyBorder="1" applyAlignment="1">
      <alignment horizontal="left"/>
    </xf>
    <xf numFmtId="164" fontId="0" fillId="17" borderId="3" xfId="0" applyNumberFormat="1" applyFill="1" applyBorder="1" applyAlignment="1">
      <alignment horizontal="right"/>
    </xf>
    <xf numFmtId="164" fontId="0" fillId="21" borderId="3" xfId="0" applyNumberFormat="1" applyFill="1" applyBorder="1" applyAlignment="1">
      <alignment horizontal="right"/>
    </xf>
    <xf numFmtId="164" fontId="0" fillId="25" borderId="3" xfId="0" applyNumberFormat="1" applyFill="1" applyBorder="1" applyAlignment="1">
      <alignment horizontal="right"/>
    </xf>
    <xf numFmtId="0" fontId="1" fillId="25" borderId="4" xfId="0" applyNumberFormat="1" applyFont="1" applyFill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10" borderId="6" xfId="0" applyFont="1" applyFill="1" applyBorder="1"/>
    <xf numFmtId="0" fontId="6" fillId="10" borderId="27" xfId="0" applyFont="1" applyFill="1" applyBorder="1" applyAlignment="1">
      <alignment horizontal="right"/>
    </xf>
    <xf numFmtId="164" fontId="6" fillId="10" borderId="34" xfId="0" applyNumberFormat="1" applyFont="1" applyFill="1" applyBorder="1" applyAlignment="1">
      <alignment horizontal="left"/>
    </xf>
    <xf numFmtId="164" fontId="6" fillId="17" borderId="27" xfId="0" applyNumberFormat="1" applyFont="1" applyFill="1" applyBorder="1" applyAlignment="1">
      <alignment horizontal="right"/>
    </xf>
    <xf numFmtId="0" fontId="6" fillId="17" borderId="34" xfId="0" applyNumberFormat="1" applyFont="1" applyFill="1" applyBorder="1" applyAlignment="1">
      <alignment horizontal="left"/>
    </xf>
    <xf numFmtId="0" fontId="6" fillId="10" borderId="6" xfId="0" applyNumberFormat="1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0" fontId="3" fillId="10" borderId="6" xfId="0" applyFont="1" applyFill="1" applyBorder="1" applyAlignment="1">
      <alignment horizontal="center"/>
    </xf>
    <xf numFmtId="0" fontId="3" fillId="10" borderId="6" xfId="0" applyNumberFormat="1" applyFont="1" applyFill="1" applyBorder="1" applyAlignment="1">
      <alignment horizontal="center"/>
    </xf>
    <xf numFmtId="49" fontId="6" fillId="10" borderId="6" xfId="0" applyNumberFormat="1" applyFont="1" applyFill="1" applyBorder="1" applyAlignment="1">
      <alignment horizontal="center"/>
    </xf>
    <xf numFmtId="0" fontId="6" fillId="13" borderId="6" xfId="0" applyFont="1" applyFill="1" applyBorder="1" applyAlignment="1">
      <alignment horizontal="center"/>
    </xf>
    <xf numFmtId="49" fontId="6" fillId="13" borderId="6" xfId="0" applyNumberFormat="1" applyFont="1" applyFill="1" applyBorder="1" applyAlignment="1">
      <alignment horizontal="center"/>
    </xf>
    <xf numFmtId="49" fontId="6" fillId="8" borderId="6" xfId="0" applyNumberFormat="1" applyFont="1" applyFill="1" applyBorder="1" applyAlignment="1">
      <alignment horizontal="center"/>
    </xf>
    <xf numFmtId="0" fontId="6" fillId="14" borderId="6" xfId="0" applyFont="1" applyFill="1" applyBorder="1"/>
    <xf numFmtId="0" fontId="6" fillId="14" borderId="27" xfId="0" applyFont="1" applyFill="1" applyBorder="1" applyAlignment="1">
      <alignment horizontal="right"/>
    </xf>
    <xf numFmtId="164" fontId="1" fillId="14" borderId="34" xfId="0" applyNumberFormat="1" applyFont="1" applyFill="1" applyBorder="1" applyAlignment="1">
      <alignment horizontal="left"/>
    </xf>
    <xf numFmtId="0" fontId="6" fillId="14" borderId="6" xfId="0" applyNumberFormat="1" applyFont="1" applyFill="1" applyBorder="1" applyAlignment="1">
      <alignment horizontal="center"/>
    </xf>
    <xf numFmtId="0" fontId="6" fillId="16" borderId="6" xfId="0" applyFont="1" applyFill="1" applyBorder="1" applyAlignment="1">
      <alignment horizontal="center"/>
    </xf>
    <xf numFmtId="0" fontId="6" fillId="14" borderId="6" xfId="0" applyFont="1" applyFill="1" applyBorder="1" applyAlignment="1">
      <alignment horizontal="center"/>
    </xf>
    <xf numFmtId="0" fontId="1" fillId="14" borderId="6" xfId="0" applyFont="1" applyFill="1" applyBorder="1" applyAlignment="1">
      <alignment horizontal="center"/>
    </xf>
    <xf numFmtId="0" fontId="3" fillId="14" borderId="6" xfId="0" applyFont="1" applyFill="1" applyBorder="1" applyAlignment="1">
      <alignment horizontal="center"/>
    </xf>
    <xf numFmtId="49" fontId="6" fillId="14" borderId="6" xfId="0" applyNumberFormat="1" applyFont="1" applyFill="1" applyBorder="1" applyAlignment="1">
      <alignment horizontal="center"/>
    </xf>
    <xf numFmtId="0" fontId="1" fillId="14" borderId="6" xfId="0" applyNumberFormat="1" applyFont="1" applyFill="1" applyBorder="1" applyAlignment="1">
      <alignment horizontal="center"/>
    </xf>
    <xf numFmtId="0" fontId="1" fillId="15" borderId="6" xfId="0" applyFont="1" applyFill="1" applyBorder="1" applyAlignment="1">
      <alignment horizontal="center"/>
    </xf>
    <xf numFmtId="49" fontId="1" fillId="15" borderId="6" xfId="0" applyNumberFormat="1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10" borderId="36" xfId="0" applyFont="1" applyFill="1" applyBorder="1"/>
    <xf numFmtId="0" fontId="6" fillId="10" borderId="39" xfId="0" applyFont="1" applyFill="1" applyBorder="1" applyAlignment="1">
      <alignment horizontal="right"/>
    </xf>
    <xf numFmtId="164" fontId="6" fillId="10" borderId="40" xfId="0" applyNumberFormat="1" applyFont="1" applyFill="1" applyBorder="1" applyAlignment="1">
      <alignment horizontal="left"/>
    </xf>
    <xf numFmtId="164" fontId="6" fillId="17" borderId="39" xfId="0" applyNumberFormat="1" applyFont="1" applyFill="1" applyBorder="1" applyAlignment="1">
      <alignment horizontal="right"/>
    </xf>
    <xf numFmtId="0" fontId="6" fillId="17" borderId="40" xfId="0" applyNumberFormat="1" applyFont="1" applyFill="1" applyBorder="1" applyAlignment="1">
      <alignment horizontal="left"/>
    </xf>
    <xf numFmtId="0" fontId="6" fillId="10" borderId="36" xfId="0" applyNumberFormat="1" applyFont="1" applyFill="1" applyBorder="1" applyAlignment="1">
      <alignment horizontal="center"/>
    </xf>
    <xf numFmtId="0" fontId="6" fillId="12" borderId="36" xfId="0" applyFont="1" applyFill="1" applyBorder="1" applyAlignment="1">
      <alignment horizontal="center"/>
    </xf>
    <xf numFmtId="0" fontId="6" fillId="10" borderId="36" xfId="0" applyFont="1" applyFill="1" applyBorder="1" applyAlignment="1">
      <alignment horizontal="center"/>
    </xf>
    <xf numFmtId="0" fontId="1" fillId="10" borderId="36" xfId="0" applyFont="1" applyFill="1" applyBorder="1" applyAlignment="1">
      <alignment horizontal="center"/>
    </xf>
    <xf numFmtId="0" fontId="3" fillId="10" borderId="36" xfId="0" applyFont="1" applyFill="1" applyBorder="1" applyAlignment="1">
      <alignment horizontal="center"/>
    </xf>
    <xf numFmtId="0" fontId="3" fillId="10" borderId="36" xfId="0" applyNumberFormat="1" applyFont="1" applyFill="1" applyBorder="1" applyAlignment="1">
      <alignment horizontal="center"/>
    </xf>
    <xf numFmtId="49" fontId="6" fillId="10" borderId="36" xfId="0" applyNumberFormat="1" applyFont="1" applyFill="1" applyBorder="1" applyAlignment="1">
      <alignment horizontal="center"/>
    </xf>
    <xf numFmtId="0" fontId="1" fillId="10" borderId="36" xfId="0" applyNumberFormat="1" applyFont="1" applyFill="1" applyBorder="1" applyAlignment="1">
      <alignment horizontal="center"/>
    </xf>
    <xf numFmtId="0" fontId="6" fillId="13" borderId="36" xfId="0" applyFont="1" applyFill="1" applyBorder="1" applyAlignment="1">
      <alignment horizontal="center"/>
    </xf>
    <xf numFmtId="49" fontId="6" fillId="13" borderId="36" xfId="0" applyNumberFormat="1" applyFont="1" applyFill="1" applyBorder="1" applyAlignment="1">
      <alignment horizontal="center"/>
    </xf>
    <xf numFmtId="49" fontId="6" fillId="8" borderId="36" xfId="0" applyNumberFormat="1" applyFont="1" applyFill="1" applyBorder="1" applyAlignment="1">
      <alignment horizontal="center"/>
    </xf>
    <xf numFmtId="0" fontId="6" fillId="14" borderId="36" xfId="0" applyFont="1" applyFill="1" applyBorder="1"/>
    <xf numFmtId="0" fontId="6" fillId="14" borderId="39" xfId="0" applyFont="1" applyFill="1" applyBorder="1" applyAlignment="1">
      <alignment horizontal="right"/>
    </xf>
    <xf numFmtId="164" fontId="1" fillId="14" borderId="40" xfId="0" applyNumberFormat="1" applyFont="1" applyFill="1" applyBorder="1" applyAlignment="1">
      <alignment horizontal="left"/>
    </xf>
    <xf numFmtId="0" fontId="6" fillId="14" borderId="36" xfId="0" applyNumberFormat="1" applyFont="1" applyFill="1" applyBorder="1" applyAlignment="1">
      <alignment horizontal="center"/>
    </xf>
    <xf numFmtId="0" fontId="6" fillId="16" borderId="36" xfId="0" applyFont="1" applyFill="1" applyBorder="1" applyAlignment="1">
      <alignment horizontal="center"/>
    </xf>
    <xf numFmtId="0" fontId="6" fillId="14" borderId="36" xfId="0" applyFont="1" applyFill="1" applyBorder="1" applyAlignment="1">
      <alignment horizontal="center"/>
    </xf>
    <xf numFmtId="0" fontId="1" fillId="14" borderId="36" xfId="0" applyFont="1" applyFill="1" applyBorder="1" applyAlignment="1">
      <alignment horizontal="center"/>
    </xf>
    <xf numFmtId="0" fontId="3" fillId="14" borderId="36" xfId="0" applyFont="1" applyFill="1" applyBorder="1" applyAlignment="1">
      <alignment horizontal="center"/>
    </xf>
    <xf numFmtId="49" fontId="6" fillId="14" borderId="36" xfId="0" applyNumberFormat="1" applyFont="1" applyFill="1" applyBorder="1" applyAlignment="1">
      <alignment horizontal="center"/>
    </xf>
    <xf numFmtId="0" fontId="1" fillId="14" borderId="36" xfId="0" applyNumberFormat="1" applyFont="1" applyFill="1" applyBorder="1" applyAlignment="1">
      <alignment horizontal="center"/>
    </xf>
    <xf numFmtId="0" fontId="1" fillId="15" borderId="36" xfId="0" applyFont="1" applyFill="1" applyBorder="1" applyAlignment="1">
      <alignment horizontal="center"/>
    </xf>
    <xf numFmtId="49" fontId="1" fillId="15" borderId="36" xfId="0" applyNumberFormat="1" applyFont="1" applyFill="1" applyBorder="1" applyAlignment="1">
      <alignment horizontal="center"/>
    </xf>
    <xf numFmtId="164" fontId="1" fillId="20" borderId="24" xfId="0" applyNumberFormat="1" applyFont="1" applyFill="1" applyBorder="1" applyAlignment="1">
      <alignment horizontal="right"/>
    </xf>
    <xf numFmtId="0" fontId="1" fillId="20" borderId="32" xfId="0" applyNumberFormat="1" applyFont="1" applyFill="1" applyBorder="1" applyAlignment="1">
      <alignment horizontal="left"/>
    </xf>
    <xf numFmtId="49" fontId="11" fillId="8" borderId="1" xfId="0" applyNumberFormat="1" applyFont="1" applyFill="1" applyBorder="1" applyAlignment="1">
      <alignment horizontal="center"/>
    </xf>
    <xf numFmtId="164" fontId="6" fillId="21" borderId="39" xfId="0" applyNumberFormat="1" applyFont="1" applyFill="1" applyBorder="1" applyAlignment="1">
      <alignment horizontal="right"/>
    </xf>
    <xf numFmtId="0" fontId="6" fillId="21" borderId="40" xfId="0" applyNumberFormat="1" applyFont="1" applyFill="1" applyBorder="1" applyAlignment="1">
      <alignment horizontal="left"/>
    </xf>
    <xf numFmtId="0" fontId="1" fillId="20" borderId="38" xfId="0" applyNumberFormat="1" applyFont="1" applyFill="1" applyBorder="1" applyAlignment="1">
      <alignment horizontal="left"/>
    </xf>
    <xf numFmtId="0" fontId="9" fillId="0" borderId="12" xfId="0" applyFont="1" applyBorder="1" applyAlignment="1">
      <alignment horizontal="center"/>
    </xf>
    <xf numFmtId="164" fontId="6" fillId="21" borderId="27" xfId="0" applyNumberFormat="1" applyFont="1" applyFill="1" applyBorder="1" applyAlignment="1">
      <alignment horizontal="right"/>
    </xf>
    <xf numFmtId="0" fontId="6" fillId="21" borderId="34" xfId="0" applyNumberFormat="1" applyFont="1" applyFill="1" applyBorder="1" applyAlignment="1">
      <alignment horizontal="left"/>
    </xf>
    <xf numFmtId="49" fontId="15" fillId="8" borderId="1" xfId="0" applyNumberFormat="1" applyFont="1" applyFill="1" applyBorder="1" applyAlignment="1">
      <alignment horizontal="center"/>
    </xf>
    <xf numFmtId="49" fontId="11" fillId="14" borderId="1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2" fillId="0" borderId="7" xfId="0" applyNumberFormat="1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49" fontId="0" fillId="0" borderId="47" xfId="0" applyNumberFormat="1" applyFill="1" applyBorder="1" applyAlignment="1">
      <alignment horizontal="center"/>
    </xf>
    <xf numFmtId="49" fontId="0" fillId="0" borderId="48" xfId="0" applyNumberForma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0" fillId="0" borderId="3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1" fillId="26" borderId="1" xfId="0" applyNumberFormat="1" applyFont="1" applyFill="1" applyBorder="1" applyAlignment="1">
      <alignment horizontal="center"/>
    </xf>
    <xf numFmtId="49" fontId="1" fillId="26" borderId="1" xfId="0" applyNumberFormat="1" applyFont="1" applyFill="1" applyBorder="1" applyAlignment="1">
      <alignment horizontal="center"/>
    </xf>
    <xf numFmtId="49" fontId="1" fillId="27" borderId="1" xfId="0" applyNumberFormat="1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horizontal="center"/>
    </xf>
    <xf numFmtId="49" fontId="16" fillId="27" borderId="1" xfId="0" applyNumberFormat="1" applyFont="1" applyFill="1" applyBorder="1" applyAlignment="1">
      <alignment horizontal="center"/>
    </xf>
    <xf numFmtId="49" fontId="11" fillId="27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9" fontId="16" fillId="28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/>
    <xf numFmtId="49" fontId="0" fillId="27" borderId="1" xfId="0" applyNumberFormat="1" applyFill="1" applyBorder="1" applyAlignment="1">
      <alignment horizontal="center"/>
    </xf>
    <xf numFmtId="49" fontId="17" fillId="27" borderId="1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49" fontId="11" fillId="0" borderId="34" xfId="0" applyNumberFormat="1" applyFont="1" applyFill="1" applyBorder="1" applyAlignment="1">
      <alignment horizontal="center"/>
    </xf>
    <xf numFmtId="49" fontId="11" fillId="28" borderId="1" xfId="0" applyNumberFormat="1" applyFont="1" applyFill="1" applyBorder="1" applyAlignment="1">
      <alignment horizontal="center"/>
    </xf>
    <xf numFmtId="49" fontId="11" fillId="27" borderId="4" xfId="0" applyNumberFormat="1" applyFont="1" applyFill="1" applyBorder="1" applyAlignment="1">
      <alignment horizontal="center"/>
    </xf>
    <xf numFmtId="49" fontId="1" fillId="26" borderId="4" xfId="0" applyNumberFormat="1" applyFont="1" applyFill="1" applyBorder="1" applyAlignment="1">
      <alignment horizontal="center"/>
    </xf>
    <xf numFmtId="49" fontId="0" fillId="26" borderId="1" xfId="0" applyNumberFormat="1" applyFill="1" applyBorder="1" applyAlignment="1">
      <alignment horizontal="center"/>
    </xf>
    <xf numFmtId="49" fontId="0" fillId="26" borderId="4" xfId="0" applyNumberFormat="1" applyFill="1" applyBorder="1" applyAlignment="1">
      <alignment horizontal="center"/>
    </xf>
    <xf numFmtId="49" fontId="0" fillId="26" borderId="0" xfId="0" applyNumberFormat="1" applyFill="1" applyAlignment="1">
      <alignment horizontal="center"/>
    </xf>
    <xf numFmtId="49" fontId="11" fillId="27" borderId="0" xfId="0" applyNumberFormat="1" applyFont="1" applyFill="1" applyAlignment="1">
      <alignment horizontal="center"/>
    </xf>
    <xf numFmtId="0" fontId="11" fillId="0" borderId="1" xfId="0" applyFont="1" applyFill="1" applyBorder="1" applyAlignment="1">
      <alignment horizontal="center"/>
    </xf>
    <xf numFmtId="49" fontId="11" fillId="29" borderId="1" xfId="0" applyNumberFormat="1" applyFont="1" applyFill="1" applyBorder="1" applyAlignment="1">
      <alignment horizontal="center"/>
    </xf>
    <xf numFmtId="49" fontId="0" fillId="26" borderId="6" xfId="0" applyNumberForma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16" fillId="28" borderId="0" xfId="0" applyNumberFormat="1" applyFont="1" applyFill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26" borderId="6" xfId="0" applyNumberFormat="1" applyFont="1" applyFill="1" applyBorder="1" applyAlignment="1">
      <alignment horizontal="center"/>
    </xf>
    <xf numFmtId="49" fontId="1" fillId="26" borderId="0" xfId="0" applyNumberFormat="1" applyFont="1" applyFill="1" applyBorder="1" applyAlignment="1">
      <alignment horizontal="center"/>
    </xf>
    <xf numFmtId="49" fontId="0" fillId="28" borderId="1" xfId="0" applyNumberFormat="1" applyFill="1" applyBorder="1" applyAlignment="1">
      <alignment horizontal="center"/>
    </xf>
    <xf numFmtId="49" fontId="11" fillId="26" borderId="12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" fillId="28" borderId="1" xfId="0" applyNumberFormat="1" applyFont="1" applyFill="1" applyBorder="1" applyAlignment="1">
      <alignment horizontal="center"/>
    </xf>
    <xf numFmtId="49" fontId="11" fillId="26" borderId="4" xfId="0" applyNumberFormat="1" applyFont="1" applyFill="1" applyBorder="1" applyAlignment="1">
      <alignment horizontal="center"/>
    </xf>
    <xf numFmtId="49" fontId="11" fillId="26" borderId="0" xfId="0" applyNumberFormat="1" applyFont="1" applyFill="1" applyAlignment="1">
      <alignment horizontal="center"/>
    </xf>
    <xf numFmtId="49" fontId="16" fillId="26" borderId="1" xfId="0" applyNumberFormat="1" applyFont="1" applyFill="1" applyBorder="1" applyAlignment="1">
      <alignment horizontal="center"/>
    </xf>
    <xf numFmtId="49" fontId="20" fillId="15" borderId="1" xfId="0" applyNumberFormat="1" applyFont="1" applyFill="1" applyBorder="1" applyAlignment="1">
      <alignment horizontal="center"/>
    </xf>
    <xf numFmtId="49" fontId="20" fillId="11" borderId="1" xfId="0" applyNumberFormat="1" applyFont="1" applyFill="1" applyBorder="1" applyAlignment="1">
      <alignment horizontal="center"/>
    </xf>
    <xf numFmtId="49" fontId="17" fillId="26" borderId="1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26" borderId="3" xfId="0" applyNumberFormat="1" applyFont="1" applyFill="1" applyBorder="1" applyAlignment="1">
      <alignment horizontal="center"/>
    </xf>
    <xf numFmtId="49" fontId="1" fillId="28" borderId="3" xfId="0" applyNumberFormat="1" applyFont="1" applyFill="1" applyBorder="1" applyAlignment="1">
      <alignment horizontal="center"/>
    </xf>
    <xf numFmtId="49" fontId="1" fillId="26" borderId="2" xfId="0" applyNumberFormat="1" applyFont="1" applyFill="1" applyBorder="1" applyAlignment="1">
      <alignment horizontal="center"/>
    </xf>
    <xf numFmtId="49" fontId="11" fillId="26" borderId="3" xfId="0" applyNumberFormat="1" applyFont="1" applyFill="1" applyBorder="1" applyAlignment="1">
      <alignment horizontal="center"/>
    </xf>
    <xf numFmtId="49" fontId="0" fillId="26" borderId="3" xfId="0" applyNumberFormat="1" applyFill="1" applyBorder="1" applyAlignment="1">
      <alignment horizontal="center"/>
    </xf>
    <xf numFmtId="49" fontId="0" fillId="26" borderId="2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5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27" borderId="10" xfId="0" applyNumberFormat="1" applyFont="1" applyFill="1" applyBorder="1" applyAlignment="1">
      <alignment horizontal="center"/>
    </xf>
    <xf numFmtId="49" fontId="1" fillId="27" borderId="11" xfId="0" applyNumberFormat="1" applyFont="1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  <xf numFmtId="49" fontId="1" fillId="0" borderId="62" xfId="0" applyNumberFormat="1" applyFont="1" applyFill="1" applyBorder="1" applyAlignment="1">
      <alignment horizontal="center"/>
    </xf>
    <xf numFmtId="49" fontId="1" fillId="0" borderId="6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11" fillId="0" borderId="24" xfId="0" applyFont="1" applyFill="1" applyBorder="1" applyAlignment="1">
      <alignment horizontal="center"/>
    </xf>
    <xf numFmtId="49" fontId="1" fillId="27" borderId="3" xfId="0" applyNumberFormat="1" applyFont="1" applyFill="1" applyBorder="1" applyAlignment="1">
      <alignment horizontal="center"/>
    </xf>
    <xf numFmtId="49" fontId="11" fillId="26" borderId="2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11" fillId="0" borderId="59" xfId="0" applyNumberFormat="1" applyFont="1" applyFill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60" xfId="0" applyNumberFormat="1" applyFont="1" applyBorder="1" applyAlignment="1">
      <alignment horizontal="center"/>
    </xf>
    <xf numFmtId="49" fontId="5" fillId="0" borderId="60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49" fontId="12" fillId="0" borderId="60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/>
    <xf numFmtId="0" fontId="6" fillId="0" borderId="1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28" borderId="10" xfId="0" applyNumberFormat="1" applyFont="1" applyFill="1" applyBorder="1" applyAlignment="1">
      <alignment horizontal="center"/>
    </xf>
    <xf numFmtId="49" fontId="1" fillId="28" borderId="1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29" borderId="10" xfId="0" applyNumberFormat="1" applyFont="1" applyFill="1" applyBorder="1" applyAlignment="1">
      <alignment horizontal="center"/>
    </xf>
    <xf numFmtId="49" fontId="1" fillId="29" borderId="1" xfId="0" applyNumberFormat="1" applyFont="1" applyFill="1" applyBorder="1" applyAlignment="1">
      <alignment horizontal="center"/>
    </xf>
    <xf numFmtId="49" fontId="1" fillId="26" borderId="10" xfId="0" applyNumberFormat="1" applyFont="1" applyFill="1" applyBorder="1" applyAlignment="1">
      <alignment horizontal="center"/>
    </xf>
    <xf numFmtId="49" fontId="1" fillId="26" borderId="11" xfId="0" applyNumberFormat="1" applyFont="1" applyFill="1" applyBorder="1" applyAlignment="1">
      <alignment horizontal="center"/>
    </xf>
    <xf numFmtId="49" fontId="11" fillId="26" borderId="11" xfId="0" applyNumberFormat="1" applyFont="1" applyFill="1" applyBorder="1" applyAlignment="1">
      <alignment horizontal="center"/>
    </xf>
    <xf numFmtId="49" fontId="1" fillId="26" borderId="61" xfId="0" applyNumberFormat="1" applyFont="1" applyFill="1" applyBorder="1" applyAlignment="1">
      <alignment horizontal="center"/>
    </xf>
    <xf numFmtId="49" fontId="1" fillId="26" borderId="62" xfId="0" applyNumberFormat="1" applyFont="1" applyFill="1" applyBorder="1" applyAlignment="1">
      <alignment horizontal="center"/>
    </xf>
    <xf numFmtId="49" fontId="1" fillId="26" borderId="6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1" fillId="27" borderId="3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27" borderId="4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49" fontId="5" fillId="26" borderId="10" xfId="0" applyNumberFormat="1" applyFont="1" applyFill="1" applyBorder="1" applyAlignment="1">
      <alignment horizontal="center"/>
    </xf>
    <xf numFmtId="49" fontId="5" fillId="26" borderId="1" xfId="0" applyNumberFormat="1" applyFont="1" applyFill="1" applyBorder="1" applyAlignment="1">
      <alignment horizontal="center"/>
    </xf>
    <xf numFmtId="49" fontId="5" fillId="26" borderId="11" xfId="0" applyNumberFormat="1" applyFont="1" applyFill="1" applyBorder="1" applyAlignment="1">
      <alignment horizontal="center"/>
    </xf>
    <xf numFmtId="49" fontId="0" fillId="26" borderId="10" xfId="0" applyNumberFormat="1" applyFill="1" applyBorder="1" applyAlignment="1">
      <alignment horizontal="center"/>
    </xf>
    <xf numFmtId="49" fontId="0" fillId="26" borderId="11" xfId="0" applyNumberFormat="1" applyFill="1" applyBorder="1" applyAlignment="1">
      <alignment horizontal="center"/>
    </xf>
    <xf numFmtId="49" fontId="0" fillId="26" borderId="60" xfId="0" applyNumberFormat="1" applyFill="1" applyBorder="1" applyAlignment="1">
      <alignment horizontal="center"/>
    </xf>
    <xf numFmtId="49" fontId="11" fillId="0" borderId="7" xfId="0" applyNumberFormat="1" applyFont="1" applyFill="1" applyBorder="1" applyAlignment="1">
      <alignment horizontal="center"/>
    </xf>
    <xf numFmtId="49" fontId="11" fillId="0" borderId="60" xfId="0" applyNumberFormat="1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/>
    </xf>
    <xf numFmtId="49" fontId="17" fillId="26" borderId="11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49" fontId="11" fillId="26" borderId="24" xfId="0" applyNumberFormat="1" applyFont="1" applyFill="1" applyBorder="1" applyAlignment="1">
      <alignment horizontal="center"/>
    </xf>
    <xf numFmtId="49" fontId="1" fillId="26" borderId="27" xfId="0" applyNumberFormat="1" applyFon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59" xfId="0" applyNumberFormat="1" applyFill="1" applyBorder="1" applyAlignment="1">
      <alignment horizontal="center"/>
    </xf>
    <xf numFmtId="0" fontId="12" fillId="0" borderId="4" xfId="0" applyFont="1" applyBorder="1" applyAlignment="1">
      <alignment horizontal="left"/>
    </xf>
    <xf numFmtId="49" fontId="11" fillId="0" borderId="31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/>
    </xf>
    <xf numFmtId="49" fontId="1" fillId="30" borderId="1" xfId="0" applyNumberFormat="1" applyFont="1" applyFill="1" applyBorder="1" applyAlignment="1">
      <alignment horizontal="center"/>
    </xf>
    <xf numFmtId="49" fontId="1" fillId="31" borderId="1" xfId="0" applyNumberFormat="1" applyFont="1" applyFill="1" applyBorder="1" applyAlignment="1">
      <alignment horizontal="center"/>
    </xf>
    <xf numFmtId="49" fontId="1" fillId="31" borderId="11" xfId="0" applyNumberFormat="1" applyFont="1" applyFill="1" applyBorder="1" applyAlignment="1">
      <alignment horizontal="center"/>
    </xf>
    <xf numFmtId="49" fontId="1" fillId="31" borderId="10" xfId="0" applyNumberFormat="1" applyFont="1" applyFill="1" applyBorder="1" applyAlignment="1">
      <alignment horizontal="center"/>
    </xf>
    <xf numFmtId="0" fontId="1" fillId="28" borderId="4" xfId="0" applyFont="1" applyFill="1" applyBorder="1" applyAlignment="1">
      <alignment horizontal="left"/>
    </xf>
    <xf numFmtId="0" fontId="1" fillId="27" borderId="4" xfId="0" applyFont="1" applyFill="1" applyBorder="1" applyAlignment="1">
      <alignment horizontal="left"/>
    </xf>
    <xf numFmtId="0" fontId="0" fillId="28" borderId="4" xfId="0" applyFill="1" applyBorder="1" applyAlignment="1">
      <alignment horizontal="left"/>
    </xf>
    <xf numFmtId="0" fontId="0" fillId="32" borderId="4" xfId="0" applyFill="1" applyBorder="1" applyAlignment="1">
      <alignment horizontal="left"/>
    </xf>
    <xf numFmtId="49" fontId="1" fillId="0" borderId="65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1" fillId="0" borderId="3" xfId="0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left"/>
    </xf>
    <xf numFmtId="164" fontId="1" fillId="0" borderId="3" xfId="0" applyNumberFormat="1" applyFont="1" applyFill="1" applyBorder="1" applyAlignment="1">
      <alignment horizontal="right"/>
    </xf>
    <xf numFmtId="0" fontId="1" fillId="0" borderId="4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/>
    <xf numFmtId="0" fontId="1" fillId="0" borderId="4" xfId="0" applyFont="1" applyFill="1" applyBorder="1" applyAlignment="1">
      <alignment horizontal="left"/>
    </xf>
    <xf numFmtId="0" fontId="6" fillId="0" borderId="1" xfId="1" applyFont="1" applyFill="1" applyBorder="1" applyAlignment="1">
      <alignment horizontal="left"/>
    </xf>
    <xf numFmtId="0" fontId="6" fillId="0" borderId="3" xfId="0" applyFont="1" applyFill="1" applyBorder="1" applyAlignment="1">
      <alignment horizontal="right"/>
    </xf>
    <xf numFmtId="164" fontId="6" fillId="0" borderId="4" xfId="0" applyNumberFormat="1" applyFont="1" applyFill="1" applyBorder="1" applyAlignment="1">
      <alignment horizontal="left"/>
    </xf>
    <xf numFmtId="164" fontId="6" fillId="0" borderId="3" xfId="0" applyNumberFormat="1" applyFont="1" applyFill="1" applyBorder="1" applyAlignment="1">
      <alignment horizontal="right"/>
    </xf>
    <xf numFmtId="0" fontId="6" fillId="0" borderId="4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/>
    <xf numFmtId="0" fontId="1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/>
    <xf numFmtId="0" fontId="0" fillId="0" borderId="1" xfId="0" applyFill="1" applyBorder="1" applyAlignment="1">
      <alignment horizontal="right"/>
    </xf>
    <xf numFmtId="164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49" fontId="1" fillId="29" borderId="3" xfId="0" applyNumberFormat="1" applyFont="1" applyFill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6" xfId="0" applyFont="1" applyBorder="1"/>
    <xf numFmtId="0" fontId="6" fillId="0" borderId="6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21" fillId="26" borderId="1" xfId="2" applyNumberForma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1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0" fillId="0" borderId="60" xfId="0" applyNumberFormat="1" applyFill="1" applyBorder="1" applyAlignment="1">
      <alignment horizontal="center"/>
    </xf>
    <xf numFmtId="49" fontId="1" fillId="29" borderId="11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1" fillId="34" borderId="0" xfId="0" applyNumberFormat="1" applyFont="1" applyFill="1" applyBorder="1" applyAlignment="1">
      <alignment horizontal="center"/>
    </xf>
    <xf numFmtId="49" fontId="1" fillId="28" borderId="0" xfId="0" applyNumberFormat="1" applyFont="1" applyFill="1" applyBorder="1" applyAlignment="1">
      <alignment horizontal="center"/>
    </xf>
    <xf numFmtId="49" fontId="1" fillId="29" borderId="0" xfId="0" applyNumberFormat="1" applyFont="1" applyFill="1" applyBorder="1" applyAlignment="1">
      <alignment horizontal="center"/>
    </xf>
    <xf numFmtId="49" fontId="1" fillId="27" borderId="0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1" fillId="31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6" fillId="0" borderId="60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49" fontId="6" fillId="0" borderId="67" xfId="0" applyNumberFormat="1" applyFont="1" applyFill="1" applyBorder="1" applyAlignment="1">
      <alignment horizontal="center"/>
    </xf>
    <xf numFmtId="49" fontId="6" fillId="0" borderId="68" xfId="0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72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73" xfId="0" applyNumberFormat="1" applyFont="1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49" fontId="1" fillId="26" borderId="64" xfId="0" applyNumberFormat="1" applyFont="1" applyFill="1" applyBorder="1" applyAlignment="1">
      <alignment horizontal="center"/>
    </xf>
    <xf numFmtId="49" fontId="1" fillId="28" borderId="4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/>
    </xf>
    <xf numFmtId="49" fontId="0" fillId="0" borderId="33" xfId="0" applyNumberFormat="1" applyFill="1" applyBorder="1" applyAlignment="1">
      <alignment horizontal="center"/>
    </xf>
    <xf numFmtId="0" fontId="1" fillId="35" borderId="4" xfId="0" applyFont="1" applyFill="1" applyBorder="1" applyAlignment="1">
      <alignment horizontal="left"/>
    </xf>
    <xf numFmtId="0" fontId="9" fillId="0" borderId="49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0" fillId="0" borderId="64" xfId="0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0" fillId="0" borderId="57" xfId="0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/>
    <xf numFmtId="0" fontId="0" fillId="0" borderId="58" xfId="0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0" fillId="0" borderId="3" xfId="0" applyBorder="1" applyAlignment="1"/>
    <xf numFmtId="49" fontId="0" fillId="0" borderId="4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/>
    <xf numFmtId="164" fontId="17" fillId="10" borderId="4" xfId="0" applyNumberFormat="1" applyFont="1" applyFill="1" applyBorder="1" applyAlignment="1">
      <alignment horizontal="left"/>
    </xf>
  </cellXfs>
  <cellStyles count="3">
    <cellStyle name="Good" xfId="2" builtinId="26"/>
    <cellStyle name="Normal" xfId="0" builtinId="0"/>
    <cellStyle name="Normal_cable_ins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60"/>
  <sheetViews>
    <sheetView workbookViewId="0">
      <selection activeCell="AA35" sqref="AA35"/>
    </sheetView>
  </sheetViews>
  <sheetFormatPr defaultRowHeight="12.75"/>
  <cols>
    <col min="2" max="2" width="9.140625" style="89"/>
    <col min="3" max="3" width="9.42578125" style="1" customWidth="1"/>
    <col min="4" max="6" width="9.140625" style="1"/>
    <col min="7" max="8" width="10.5703125" style="1" customWidth="1"/>
    <col min="9" max="9" width="10.7109375" style="1" customWidth="1"/>
    <col min="10" max="14" width="9.140625" style="1"/>
    <col min="15" max="15" width="11.5703125" style="1" customWidth="1"/>
    <col min="16" max="18" width="15.7109375" style="24" customWidth="1"/>
    <col min="19" max="21" width="10" style="24" customWidth="1"/>
    <col min="22" max="22" width="11.28515625" style="24" customWidth="1"/>
    <col min="23" max="24" width="11.140625" style="24" customWidth="1"/>
    <col min="25" max="25" width="12.85546875" style="15" customWidth="1"/>
    <col min="28" max="28" width="13.85546875" style="1" customWidth="1"/>
    <col min="29" max="29" width="13.7109375" style="1" customWidth="1"/>
    <col min="30" max="30" width="16.5703125" style="1" customWidth="1"/>
    <col min="31" max="31" width="15.85546875" style="1" customWidth="1"/>
    <col min="32" max="32" width="24.85546875" customWidth="1"/>
    <col min="33" max="34" width="11" style="1" customWidth="1"/>
    <col min="36" max="36" width="13.7109375" customWidth="1"/>
    <col min="37" max="37" width="15" customWidth="1"/>
    <col min="38" max="38" width="16.85546875" customWidth="1"/>
    <col min="39" max="39" width="15" customWidth="1"/>
    <col min="40" max="40" width="13.140625" customWidth="1"/>
  </cols>
  <sheetData>
    <row r="1" spans="2:34" ht="15.75">
      <c r="F1" s="90"/>
      <c r="I1" s="90"/>
    </row>
    <row r="2" spans="2:34">
      <c r="AB2"/>
      <c r="AC2"/>
      <c r="AD2"/>
      <c r="AE2"/>
      <c r="AG2"/>
      <c r="AH2"/>
    </row>
    <row r="3" spans="2:34" ht="16.5" thickBot="1">
      <c r="D3" s="90"/>
      <c r="E3" s="90"/>
      <c r="AB3"/>
      <c r="AC3"/>
      <c r="AD3"/>
      <c r="AE3"/>
      <c r="AG3"/>
      <c r="AH3"/>
    </row>
    <row r="4" spans="2:34" ht="13.5" thickBot="1">
      <c r="B4" s="818" t="s">
        <v>1150</v>
      </c>
      <c r="C4" s="819"/>
      <c r="D4" s="819"/>
      <c r="E4" s="819"/>
      <c r="F4" s="819"/>
      <c r="G4" s="819"/>
      <c r="H4" s="819"/>
      <c r="I4" s="819"/>
      <c r="J4" s="819"/>
      <c r="K4" s="819"/>
      <c r="L4" s="819"/>
      <c r="M4" s="819"/>
      <c r="N4" s="820"/>
      <c r="O4" s="821"/>
      <c r="P4" s="808" t="s">
        <v>1149</v>
      </c>
      <c r="Q4" s="809"/>
      <c r="R4" s="809"/>
      <c r="S4" s="809"/>
      <c r="T4" s="809"/>
      <c r="U4" s="809"/>
      <c r="V4" s="809"/>
      <c r="W4" s="809"/>
      <c r="X4" s="810"/>
      <c r="AB4"/>
      <c r="AC4"/>
      <c r="AD4"/>
      <c r="AE4"/>
      <c r="AG4"/>
      <c r="AH4"/>
    </row>
    <row r="5" spans="2:34">
      <c r="B5" s="120"/>
      <c r="C5" s="813" t="s">
        <v>1135</v>
      </c>
      <c r="D5" s="815"/>
      <c r="E5" s="815"/>
      <c r="F5" s="815"/>
      <c r="G5" s="815"/>
      <c r="H5" s="816"/>
      <c r="I5" s="817"/>
      <c r="J5" s="813" t="s">
        <v>1128</v>
      </c>
      <c r="K5" s="815"/>
      <c r="L5" s="815"/>
      <c r="M5" s="815"/>
      <c r="N5" s="816"/>
      <c r="O5" s="817"/>
      <c r="P5" s="808" t="s">
        <v>1186</v>
      </c>
      <c r="Q5" s="809"/>
      <c r="R5" s="809"/>
      <c r="S5" s="822"/>
      <c r="T5" s="823"/>
      <c r="U5" s="811" t="s">
        <v>1145</v>
      </c>
      <c r="V5" s="811"/>
      <c r="W5" s="812"/>
      <c r="X5" s="126" t="s">
        <v>1146</v>
      </c>
      <c r="AB5"/>
      <c r="AC5"/>
      <c r="AD5"/>
      <c r="AE5"/>
      <c r="AG5"/>
      <c r="AH5"/>
    </row>
    <row r="6" spans="2:34">
      <c r="B6" s="120"/>
      <c r="C6" s="813" t="s">
        <v>1136</v>
      </c>
      <c r="D6" s="814"/>
      <c r="E6" s="814"/>
      <c r="F6" s="814"/>
      <c r="G6" s="100" t="s">
        <v>1126</v>
      </c>
      <c r="H6" s="175" t="s">
        <v>1160</v>
      </c>
      <c r="I6" s="102" t="s">
        <v>1134</v>
      </c>
      <c r="J6" s="813" t="s">
        <v>1127</v>
      </c>
      <c r="K6" s="814"/>
      <c r="L6" s="814"/>
      <c r="M6" s="814"/>
      <c r="N6" s="175" t="s">
        <v>1160</v>
      </c>
      <c r="O6" s="102"/>
      <c r="P6" s="208" t="s">
        <v>1187</v>
      </c>
      <c r="Q6" s="128" t="s">
        <v>1187</v>
      </c>
      <c r="R6" s="128" t="s">
        <v>1192</v>
      </c>
      <c r="S6" s="577" t="s">
        <v>1194</v>
      </c>
      <c r="T6" s="577" t="s">
        <v>1202</v>
      </c>
      <c r="U6" s="201"/>
      <c r="V6" s="128" t="s">
        <v>1143</v>
      </c>
      <c r="W6" s="129" t="s">
        <v>1144</v>
      </c>
      <c r="X6" s="127" t="s">
        <v>1147</v>
      </c>
      <c r="Y6" s="143"/>
      <c r="AB6"/>
      <c r="AC6"/>
      <c r="AD6"/>
      <c r="AE6"/>
      <c r="AG6"/>
      <c r="AH6"/>
    </row>
    <row r="7" spans="2:34">
      <c r="B7" s="121"/>
      <c r="C7" s="101" t="s">
        <v>1137</v>
      </c>
      <c r="D7" s="100" t="s">
        <v>1132</v>
      </c>
      <c r="E7" s="100" t="s">
        <v>1152</v>
      </c>
      <c r="F7" s="100" t="s">
        <v>1125</v>
      </c>
      <c r="G7" s="100" t="s">
        <v>1124</v>
      </c>
      <c r="H7" s="175" t="s">
        <v>1161</v>
      </c>
      <c r="I7" s="102"/>
      <c r="J7" s="101" t="s">
        <v>1137</v>
      </c>
      <c r="K7" s="100" t="s">
        <v>1132</v>
      </c>
      <c r="L7" s="100" t="s">
        <v>1152</v>
      </c>
      <c r="M7" s="100" t="s">
        <v>1125</v>
      </c>
      <c r="N7" s="175" t="s">
        <v>1161</v>
      </c>
      <c r="O7" s="102" t="s">
        <v>1134</v>
      </c>
      <c r="P7" s="207" t="s">
        <v>1189</v>
      </c>
      <c r="Q7" s="508" t="s">
        <v>1188</v>
      </c>
      <c r="R7" s="508" t="s">
        <v>1193</v>
      </c>
      <c r="S7" s="508"/>
      <c r="T7" s="508" t="s">
        <v>1203</v>
      </c>
      <c r="U7" s="202" t="s">
        <v>1141</v>
      </c>
      <c r="V7" s="93" t="s">
        <v>1142</v>
      </c>
      <c r="W7" s="130" t="s">
        <v>1125</v>
      </c>
      <c r="X7" s="127" t="s">
        <v>1148</v>
      </c>
      <c r="Y7" s="143"/>
      <c r="Z7" s="147"/>
      <c r="AB7"/>
      <c r="AC7"/>
      <c r="AD7"/>
      <c r="AE7"/>
      <c r="AG7"/>
      <c r="AH7"/>
    </row>
    <row r="8" spans="2:34">
      <c r="B8" s="122"/>
      <c r="C8" s="115"/>
      <c r="D8" s="104"/>
      <c r="E8" s="104"/>
      <c r="F8" s="104"/>
      <c r="G8" s="104"/>
      <c r="H8" s="137"/>
      <c r="I8" s="105"/>
      <c r="J8" s="115"/>
      <c r="K8" s="104"/>
      <c r="L8" s="104"/>
      <c r="M8" s="104"/>
      <c r="N8" s="209"/>
      <c r="O8" s="105"/>
      <c r="P8" s="131"/>
      <c r="Q8" s="203"/>
      <c r="R8" s="203"/>
      <c r="S8" s="203"/>
      <c r="T8" s="203"/>
      <c r="U8" s="203"/>
      <c r="V8" s="136"/>
      <c r="W8" s="137"/>
      <c r="X8" s="140"/>
      <c r="AB8"/>
      <c r="AC8"/>
      <c r="AD8"/>
      <c r="AE8"/>
      <c r="AG8"/>
      <c r="AH8"/>
    </row>
    <row r="9" spans="2:34">
      <c r="B9" s="97" t="s">
        <v>1107</v>
      </c>
      <c r="C9" s="116">
        <v>22</v>
      </c>
      <c r="D9" s="106">
        <v>22</v>
      </c>
      <c r="E9" s="106">
        <v>22</v>
      </c>
      <c r="F9" s="106">
        <v>22</v>
      </c>
      <c r="G9" s="106">
        <v>22</v>
      </c>
      <c r="H9" s="504">
        <v>22</v>
      </c>
      <c r="I9" s="107" t="s">
        <v>1108</v>
      </c>
      <c r="J9" s="116">
        <v>19</v>
      </c>
      <c r="K9" s="106">
        <v>19</v>
      </c>
      <c r="L9" s="106">
        <v>19</v>
      </c>
      <c r="M9" s="106">
        <v>19</v>
      </c>
      <c r="N9" s="106">
        <v>19</v>
      </c>
      <c r="O9" s="107" t="s">
        <v>1108</v>
      </c>
      <c r="P9" s="116">
        <f>(C9+J9)*2</f>
        <v>82</v>
      </c>
      <c r="Q9" s="507">
        <v>82</v>
      </c>
      <c r="R9" s="507">
        <v>82</v>
      </c>
      <c r="S9" s="507">
        <v>21</v>
      </c>
      <c r="T9" s="507">
        <v>41</v>
      </c>
      <c r="U9" s="204"/>
      <c r="V9" s="92"/>
      <c r="W9" s="132"/>
      <c r="X9" s="110"/>
      <c r="Y9" s="144"/>
      <c r="AB9"/>
      <c r="AC9"/>
      <c r="AD9"/>
      <c r="AE9"/>
      <c r="AG9"/>
      <c r="AH9"/>
    </row>
    <row r="10" spans="2:34">
      <c r="B10" s="97"/>
      <c r="C10" s="117"/>
      <c r="D10" s="83"/>
      <c r="E10" s="92"/>
      <c r="F10" s="83"/>
      <c r="G10" s="83"/>
      <c r="H10" s="132"/>
      <c r="I10" s="108"/>
      <c r="J10" s="117"/>
      <c r="K10" s="83"/>
      <c r="L10" s="83"/>
      <c r="M10" s="83"/>
      <c r="N10" s="176"/>
      <c r="O10" s="108"/>
      <c r="P10" s="131"/>
      <c r="Q10" s="204"/>
      <c r="R10" s="204"/>
      <c r="S10" s="204"/>
      <c r="T10" s="204"/>
      <c r="U10" s="204"/>
      <c r="V10" s="92"/>
      <c r="W10" s="132"/>
      <c r="X10" s="110"/>
      <c r="Y10" s="144"/>
      <c r="AB10"/>
      <c r="AC10"/>
      <c r="AD10"/>
      <c r="AE10"/>
      <c r="AG10"/>
      <c r="AH10"/>
    </row>
    <row r="11" spans="2:34">
      <c r="B11" s="97" t="s">
        <v>1109</v>
      </c>
      <c r="C11" s="116">
        <v>23</v>
      </c>
      <c r="D11" s="106">
        <v>23</v>
      </c>
      <c r="E11" s="106">
        <v>23</v>
      </c>
      <c r="F11" s="106">
        <v>23</v>
      </c>
      <c r="G11" s="106">
        <v>23</v>
      </c>
      <c r="H11" s="504">
        <v>23</v>
      </c>
      <c r="I11" s="107" t="s">
        <v>1108</v>
      </c>
      <c r="J11" s="116">
        <v>19</v>
      </c>
      <c r="K11" s="106">
        <v>19</v>
      </c>
      <c r="L11" s="106">
        <v>19</v>
      </c>
      <c r="M11" s="106">
        <v>19</v>
      </c>
      <c r="N11" s="106">
        <v>19</v>
      </c>
      <c r="O11" s="107" t="s">
        <v>1108</v>
      </c>
      <c r="P11" s="116">
        <f>(C11+J11)*2</f>
        <v>84</v>
      </c>
      <c r="Q11" s="507">
        <v>84</v>
      </c>
      <c r="R11" s="507">
        <v>84</v>
      </c>
      <c r="S11" s="507">
        <v>21</v>
      </c>
      <c r="T11" s="507">
        <v>42</v>
      </c>
      <c r="U11" s="204"/>
      <c r="V11" s="92"/>
      <c r="W11" s="132"/>
      <c r="X11" s="110"/>
      <c r="Y11" s="144"/>
      <c r="AB11"/>
      <c r="AC11"/>
      <c r="AD11"/>
      <c r="AE11"/>
      <c r="AG11"/>
      <c r="AH11"/>
    </row>
    <row r="12" spans="2:34">
      <c r="B12" s="123"/>
      <c r="C12" s="118"/>
      <c r="D12" s="86"/>
      <c r="E12" s="125"/>
      <c r="F12" s="86"/>
      <c r="G12" s="86"/>
      <c r="H12" s="139"/>
      <c r="I12" s="109"/>
      <c r="J12" s="118"/>
      <c r="K12" s="86"/>
      <c r="L12" s="86"/>
      <c r="M12" s="86"/>
      <c r="N12" s="210"/>
      <c r="O12" s="109"/>
      <c r="P12" s="138"/>
      <c r="Q12" s="205"/>
      <c r="R12" s="205"/>
      <c r="S12" s="205"/>
      <c r="T12" s="205"/>
      <c r="U12" s="205"/>
      <c r="V12" s="125"/>
      <c r="W12" s="139"/>
      <c r="X12" s="141"/>
      <c r="Y12" s="144"/>
      <c r="AB12"/>
      <c r="AC12"/>
      <c r="AD12"/>
      <c r="AE12"/>
      <c r="AG12"/>
      <c r="AH12"/>
    </row>
    <row r="13" spans="2:34">
      <c r="B13" s="97"/>
      <c r="C13" s="117"/>
      <c r="D13" s="83"/>
      <c r="E13" s="92"/>
      <c r="F13" s="83"/>
      <c r="G13" s="83"/>
      <c r="H13" s="132"/>
      <c r="I13" s="108"/>
      <c r="J13" s="117"/>
      <c r="K13" s="83"/>
      <c r="L13" s="83"/>
      <c r="M13" s="83"/>
      <c r="N13" s="176"/>
      <c r="O13" s="108"/>
      <c r="P13" s="131"/>
      <c r="Q13" s="204"/>
      <c r="R13" s="204"/>
      <c r="S13" s="204"/>
      <c r="T13" s="204"/>
      <c r="U13" s="204"/>
      <c r="V13" s="92"/>
      <c r="W13" s="132"/>
      <c r="X13" s="110"/>
      <c r="Y13" s="144"/>
      <c r="AB13"/>
      <c r="AC13"/>
      <c r="AD13"/>
      <c r="AE13"/>
      <c r="AG13"/>
      <c r="AH13"/>
    </row>
    <row r="14" spans="2:34">
      <c r="B14" s="97" t="s">
        <v>1110</v>
      </c>
      <c r="C14" s="116">
        <v>22</v>
      </c>
      <c r="D14" s="106">
        <v>22</v>
      </c>
      <c r="E14" s="106">
        <v>22</v>
      </c>
      <c r="F14" s="106">
        <v>22</v>
      </c>
      <c r="G14" s="106">
        <v>22</v>
      </c>
      <c r="H14" s="504">
        <v>22</v>
      </c>
      <c r="I14" s="107" t="s">
        <v>1108</v>
      </c>
      <c r="J14" s="116">
        <v>22</v>
      </c>
      <c r="K14" s="106">
        <v>22</v>
      </c>
      <c r="L14" s="106">
        <v>22</v>
      </c>
      <c r="M14" s="106">
        <v>22</v>
      </c>
      <c r="N14" s="146">
        <v>22</v>
      </c>
      <c r="O14" s="107" t="s">
        <v>1108</v>
      </c>
      <c r="P14" s="116">
        <f>(C14+J14)*2</f>
        <v>88</v>
      </c>
      <c r="Q14" s="507" t="s">
        <v>1201</v>
      </c>
      <c r="R14" s="507">
        <v>88</v>
      </c>
      <c r="S14" s="507">
        <v>22</v>
      </c>
      <c r="T14" s="507">
        <f>H14+N14</f>
        <v>44</v>
      </c>
      <c r="U14" s="204"/>
      <c r="V14" s="92"/>
      <c r="W14" s="132"/>
      <c r="X14" s="110"/>
      <c r="Y14" s="144"/>
      <c r="AB14"/>
      <c r="AC14"/>
      <c r="AD14"/>
      <c r="AE14"/>
      <c r="AG14"/>
      <c r="AH14"/>
    </row>
    <row r="15" spans="2:34">
      <c r="B15" s="97"/>
      <c r="C15" s="117"/>
      <c r="D15" s="83"/>
      <c r="E15" s="92"/>
      <c r="F15" s="83" t="s">
        <v>1158</v>
      </c>
      <c r="G15" s="83"/>
      <c r="H15" s="132"/>
      <c r="I15" s="108"/>
      <c r="J15" s="117"/>
      <c r="K15" s="83"/>
      <c r="L15" s="92"/>
      <c r="M15" s="83"/>
      <c r="N15" s="176"/>
      <c r="O15" s="108"/>
      <c r="P15" s="131"/>
      <c r="Q15" s="204"/>
      <c r="R15" s="204"/>
      <c r="S15" s="204"/>
      <c r="T15" s="204"/>
      <c r="U15" s="204"/>
      <c r="V15" s="92"/>
      <c r="W15" s="132"/>
      <c r="X15" s="110"/>
      <c r="Y15" s="144"/>
      <c r="AB15"/>
      <c r="AC15"/>
      <c r="AD15"/>
      <c r="AE15"/>
      <c r="AG15"/>
      <c r="AH15"/>
    </row>
    <row r="16" spans="2:34">
      <c r="B16" s="97" t="s">
        <v>1111</v>
      </c>
      <c r="C16" s="116">
        <v>23</v>
      </c>
      <c r="D16" s="106">
        <v>23</v>
      </c>
      <c r="E16" s="106">
        <v>23</v>
      </c>
      <c r="F16" s="106">
        <v>23</v>
      </c>
      <c r="G16" s="106">
        <v>23</v>
      </c>
      <c r="H16" s="504">
        <v>23</v>
      </c>
      <c r="I16" s="107" t="s">
        <v>1108</v>
      </c>
      <c r="J16" s="116">
        <v>21</v>
      </c>
      <c r="K16" s="106">
        <v>21</v>
      </c>
      <c r="L16" s="106">
        <v>21</v>
      </c>
      <c r="M16" s="106">
        <v>21</v>
      </c>
      <c r="N16" s="146">
        <v>21</v>
      </c>
      <c r="O16" s="107" t="s">
        <v>1108</v>
      </c>
      <c r="P16" s="116">
        <f>(C16+J16)*2</f>
        <v>88</v>
      </c>
      <c r="Q16" s="507">
        <v>88</v>
      </c>
      <c r="R16" s="507">
        <v>88</v>
      </c>
      <c r="S16" s="507">
        <v>22</v>
      </c>
      <c r="T16" s="507">
        <f>H16+N16</f>
        <v>44</v>
      </c>
      <c r="U16" s="204"/>
      <c r="V16" s="92"/>
      <c r="W16" s="132"/>
      <c r="X16" s="110"/>
      <c r="Y16" s="144"/>
      <c r="AB16"/>
      <c r="AC16"/>
      <c r="AD16"/>
      <c r="AE16"/>
      <c r="AG16"/>
      <c r="AH16"/>
    </row>
    <row r="17" spans="2:34">
      <c r="B17" s="123"/>
      <c r="C17" s="118"/>
      <c r="D17" s="86"/>
      <c r="E17" s="125"/>
      <c r="F17" s="86" t="s">
        <v>1158</v>
      </c>
      <c r="G17" s="86"/>
      <c r="H17" s="139"/>
      <c r="I17" s="109"/>
      <c r="J17" s="118"/>
      <c r="K17" s="86"/>
      <c r="L17" s="125"/>
      <c r="M17" s="86"/>
      <c r="N17" s="210"/>
      <c r="O17" s="109"/>
      <c r="P17" s="138"/>
      <c r="Q17" s="205"/>
      <c r="R17" s="205"/>
      <c r="S17" s="205"/>
      <c r="T17" s="205"/>
      <c r="U17" s="205"/>
      <c r="V17" s="125"/>
      <c r="W17" s="139"/>
      <c r="X17" s="141"/>
      <c r="Y17" s="144"/>
      <c r="AB17"/>
      <c r="AC17"/>
      <c r="AD17"/>
      <c r="AE17"/>
      <c r="AG17"/>
      <c r="AH17"/>
    </row>
    <row r="18" spans="2:34">
      <c r="B18" s="97"/>
      <c r="C18" s="117"/>
      <c r="D18" s="83"/>
      <c r="E18" s="92"/>
      <c r="F18" s="83"/>
      <c r="G18" s="83"/>
      <c r="H18" s="132"/>
      <c r="I18" s="108"/>
      <c r="J18" s="117"/>
      <c r="K18" s="83"/>
      <c r="L18" s="92"/>
      <c r="M18" s="83"/>
      <c r="N18" s="176"/>
      <c r="O18" s="108"/>
      <c r="P18" s="131"/>
      <c r="Q18" s="204"/>
      <c r="R18" s="204"/>
      <c r="S18" s="204"/>
      <c r="T18" s="204"/>
      <c r="U18" s="204"/>
      <c r="V18" s="92"/>
      <c r="W18" s="132"/>
      <c r="X18" s="110"/>
      <c r="Y18" s="144"/>
      <c r="AB18"/>
      <c r="AC18"/>
      <c r="AD18"/>
      <c r="AE18"/>
      <c r="AG18"/>
      <c r="AH18"/>
    </row>
    <row r="19" spans="2:34">
      <c r="B19" s="97" t="s">
        <v>1112</v>
      </c>
      <c r="C19" s="116">
        <v>22</v>
      </c>
      <c r="D19" s="106">
        <v>22</v>
      </c>
      <c r="E19" s="106">
        <v>22</v>
      </c>
      <c r="F19" s="106">
        <v>22</v>
      </c>
      <c r="G19" s="106">
        <v>22</v>
      </c>
      <c r="H19" s="146">
        <v>22</v>
      </c>
      <c r="I19" s="107" t="s">
        <v>1108</v>
      </c>
      <c r="J19" s="116">
        <v>18</v>
      </c>
      <c r="K19" s="106">
        <v>18</v>
      </c>
      <c r="L19" s="106">
        <v>18</v>
      </c>
      <c r="M19" s="106">
        <v>18</v>
      </c>
      <c r="N19" s="106">
        <v>18</v>
      </c>
      <c r="O19" s="107" t="s">
        <v>1108</v>
      </c>
      <c r="P19" s="116">
        <f>(C19+J19)*2</f>
        <v>80</v>
      </c>
      <c r="Q19" s="507">
        <v>80</v>
      </c>
      <c r="R19" s="507">
        <v>80</v>
      </c>
      <c r="S19" s="507">
        <v>20</v>
      </c>
      <c r="T19" s="507">
        <f>H19+N19</f>
        <v>40</v>
      </c>
      <c r="U19" s="204"/>
      <c r="V19" s="92"/>
      <c r="W19" s="132"/>
      <c r="X19" s="110"/>
      <c r="Y19" s="144"/>
      <c r="AB19"/>
      <c r="AC19"/>
      <c r="AD19"/>
      <c r="AE19"/>
      <c r="AG19"/>
      <c r="AH19"/>
    </row>
    <row r="20" spans="2:34">
      <c r="B20" s="97"/>
      <c r="C20" s="117"/>
      <c r="D20" s="83"/>
      <c r="E20" s="92"/>
      <c r="F20" s="83"/>
      <c r="G20" s="83"/>
      <c r="H20" s="132"/>
      <c r="I20" s="108"/>
      <c r="J20" s="117"/>
      <c r="K20" s="83"/>
      <c r="L20" s="92"/>
      <c r="M20" s="83"/>
      <c r="N20" s="176"/>
      <c r="O20" s="108"/>
      <c r="P20" s="131"/>
      <c r="Q20" s="204"/>
      <c r="R20" s="204"/>
      <c r="S20" s="204"/>
      <c r="T20" s="204"/>
      <c r="U20" s="204"/>
      <c r="V20" s="92"/>
      <c r="W20" s="132"/>
      <c r="X20" s="110"/>
      <c r="Y20" s="144"/>
      <c r="AB20"/>
      <c r="AC20"/>
      <c r="AD20"/>
      <c r="AE20"/>
      <c r="AG20"/>
      <c r="AH20"/>
    </row>
    <row r="21" spans="2:34">
      <c r="B21" s="97" t="s">
        <v>1113</v>
      </c>
      <c r="C21" s="145">
        <v>23</v>
      </c>
      <c r="D21" s="146">
        <v>23</v>
      </c>
      <c r="E21" s="146">
        <v>23</v>
      </c>
      <c r="F21" s="106">
        <v>23</v>
      </c>
      <c r="G21" s="106">
        <v>23</v>
      </c>
      <c r="H21" s="504">
        <v>23</v>
      </c>
      <c r="I21" s="107" t="s">
        <v>1108</v>
      </c>
      <c r="J21" s="145">
        <v>18</v>
      </c>
      <c r="K21" s="106">
        <v>18</v>
      </c>
      <c r="L21" s="106">
        <v>18</v>
      </c>
      <c r="M21" s="106">
        <v>18</v>
      </c>
      <c r="N21" s="106">
        <v>18</v>
      </c>
      <c r="O21" s="107" t="s">
        <v>1108</v>
      </c>
      <c r="P21" s="116">
        <f>(C21+J21)*2</f>
        <v>82</v>
      </c>
      <c r="Q21" s="507" t="s">
        <v>1195</v>
      </c>
      <c r="R21" s="507">
        <v>82</v>
      </c>
      <c r="S21" s="507">
        <v>21</v>
      </c>
      <c r="T21" s="507">
        <f>H21+N21</f>
        <v>41</v>
      </c>
      <c r="U21" s="204"/>
      <c r="V21" s="92"/>
      <c r="W21" s="132"/>
      <c r="X21" s="110"/>
      <c r="Y21" s="144"/>
      <c r="AB21"/>
      <c r="AC21"/>
      <c r="AD21"/>
      <c r="AE21"/>
      <c r="AG21"/>
      <c r="AH21"/>
    </row>
    <row r="22" spans="2:34">
      <c r="B22" s="123"/>
      <c r="C22" s="118"/>
      <c r="D22" s="86"/>
      <c r="E22" s="125"/>
      <c r="F22" s="86"/>
      <c r="G22" s="86"/>
      <c r="H22" s="139"/>
      <c r="I22" s="109"/>
      <c r="J22" s="118"/>
      <c r="K22" s="86"/>
      <c r="L22" s="125"/>
      <c r="M22" s="86"/>
      <c r="N22" s="210"/>
      <c r="O22" s="109"/>
      <c r="P22" s="138"/>
      <c r="Q22" s="205"/>
      <c r="R22" s="205"/>
      <c r="S22" s="205"/>
      <c r="T22" s="205"/>
      <c r="U22" s="205"/>
      <c r="V22" s="125"/>
      <c r="W22" s="139"/>
      <c r="X22" s="141"/>
      <c r="Y22" s="144"/>
      <c r="AB22"/>
      <c r="AC22"/>
      <c r="AD22"/>
      <c r="AE22"/>
      <c r="AG22"/>
      <c r="AH22"/>
    </row>
    <row r="23" spans="2:34">
      <c r="B23" s="97"/>
      <c r="C23" s="117"/>
      <c r="D23" s="83"/>
      <c r="E23" s="92"/>
      <c r="F23" s="83"/>
      <c r="G23" s="83"/>
      <c r="H23" s="132"/>
      <c r="I23" s="108"/>
      <c r="J23" s="117"/>
      <c r="K23" s="83"/>
      <c r="L23" s="92"/>
      <c r="M23" s="83"/>
      <c r="N23" s="176"/>
      <c r="O23" s="108"/>
      <c r="P23" s="131"/>
      <c r="Q23" s="204"/>
      <c r="R23" s="204"/>
      <c r="S23" s="204"/>
      <c r="T23" s="204"/>
      <c r="U23" s="204"/>
      <c r="V23" s="92"/>
      <c r="W23" s="132"/>
      <c r="X23" s="110"/>
      <c r="Y23" s="144"/>
      <c r="AB23"/>
      <c r="AC23"/>
      <c r="AD23"/>
      <c r="AE23"/>
      <c r="AG23"/>
      <c r="AH23"/>
    </row>
    <row r="24" spans="2:34">
      <c r="B24" s="97" t="s">
        <v>1114</v>
      </c>
      <c r="C24" s="116">
        <v>22</v>
      </c>
      <c r="D24" s="106">
        <v>22</v>
      </c>
      <c r="E24" s="106">
        <v>22</v>
      </c>
      <c r="F24" s="106">
        <v>22</v>
      </c>
      <c r="G24" s="106">
        <v>22</v>
      </c>
      <c r="H24" s="504">
        <v>22</v>
      </c>
      <c r="I24" s="107" t="s">
        <v>1108</v>
      </c>
      <c r="J24" s="116">
        <v>8</v>
      </c>
      <c r="K24" s="106">
        <v>8</v>
      </c>
      <c r="L24" s="106">
        <v>8</v>
      </c>
      <c r="M24" s="106">
        <v>8</v>
      </c>
      <c r="N24" s="106">
        <v>8</v>
      </c>
      <c r="O24" s="107" t="s">
        <v>1108</v>
      </c>
      <c r="P24" s="116">
        <f>(C24+J24)*2</f>
        <v>60</v>
      </c>
      <c r="Q24" s="507">
        <v>60</v>
      </c>
      <c r="R24" s="507">
        <v>60</v>
      </c>
      <c r="S24" s="507">
        <v>15</v>
      </c>
      <c r="T24" s="507">
        <f>H24+N24</f>
        <v>30</v>
      </c>
      <c r="U24" s="204"/>
      <c r="V24" s="92"/>
      <c r="W24" s="132"/>
      <c r="X24" s="110"/>
      <c r="Y24" s="144"/>
      <c r="AB24"/>
      <c r="AC24"/>
      <c r="AD24"/>
      <c r="AE24"/>
      <c r="AG24"/>
      <c r="AH24"/>
    </row>
    <row r="25" spans="2:34">
      <c r="B25" s="97"/>
      <c r="C25" s="117"/>
      <c r="D25" s="83"/>
      <c r="E25" s="92"/>
      <c r="F25" s="83"/>
      <c r="G25" s="83"/>
      <c r="H25" s="132"/>
      <c r="I25" s="108"/>
      <c r="J25" s="117"/>
      <c r="K25" s="83"/>
      <c r="L25" s="92"/>
      <c r="M25" s="83"/>
      <c r="N25" s="176"/>
      <c r="O25" s="108"/>
      <c r="P25" s="131"/>
      <c r="Q25" s="204"/>
      <c r="R25" s="204"/>
      <c r="S25" s="204"/>
      <c r="T25" s="204"/>
      <c r="U25" s="204"/>
      <c r="V25" s="92"/>
      <c r="W25" s="132"/>
      <c r="X25" s="110"/>
      <c r="Y25" s="144"/>
      <c r="AB25"/>
      <c r="AC25"/>
      <c r="AD25"/>
      <c r="AE25"/>
      <c r="AG25"/>
      <c r="AH25"/>
    </row>
    <row r="26" spans="2:34">
      <c r="B26" s="97" t="s">
        <v>1115</v>
      </c>
      <c r="C26" s="116">
        <v>23</v>
      </c>
      <c r="D26" s="106">
        <v>23</v>
      </c>
      <c r="E26" s="106">
        <v>23</v>
      </c>
      <c r="F26" s="106">
        <v>23</v>
      </c>
      <c r="G26" s="106">
        <v>23</v>
      </c>
      <c r="H26" s="504">
        <v>23</v>
      </c>
      <c r="I26" s="107" t="s">
        <v>1108</v>
      </c>
      <c r="J26" s="116">
        <v>8</v>
      </c>
      <c r="K26" s="106">
        <v>8</v>
      </c>
      <c r="L26" s="106">
        <v>8</v>
      </c>
      <c r="M26" s="106">
        <v>8</v>
      </c>
      <c r="N26" s="106">
        <v>8</v>
      </c>
      <c r="O26" s="107" t="s">
        <v>1108</v>
      </c>
      <c r="P26" s="116">
        <f>(C26+J26)*2</f>
        <v>62</v>
      </c>
      <c r="Q26" s="507">
        <v>62</v>
      </c>
      <c r="R26" s="507">
        <v>62</v>
      </c>
      <c r="S26" s="204">
        <v>14</v>
      </c>
      <c r="T26" s="507">
        <f>H26+N26</f>
        <v>31</v>
      </c>
      <c r="U26" s="204"/>
      <c r="V26" s="92"/>
      <c r="W26" s="132"/>
      <c r="X26" s="110"/>
      <c r="Y26" s="144"/>
      <c r="AB26"/>
      <c r="AC26"/>
      <c r="AD26"/>
      <c r="AE26"/>
      <c r="AG26"/>
      <c r="AH26"/>
    </row>
    <row r="27" spans="2:34">
      <c r="B27" s="123"/>
      <c r="C27" s="118"/>
      <c r="D27" s="86"/>
      <c r="E27" s="125"/>
      <c r="F27" s="86"/>
      <c r="G27" s="86"/>
      <c r="H27" s="139"/>
      <c r="I27" s="109"/>
      <c r="J27" s="118"/>
      <c r="K27" s="86"/>
      <c r="L27" s="125"/>
      <c r="M27" s="86"/>
      <c r="N27" s="210"/>
      <c r="O27" s="109"/>
      <c r="P27" s="138"/>
      <c r="Q27" s="205"/>
      <c r="R27" s="205"/>
      <c r="S27" s="205"/>
      <c r="T27" s="205"/>
      <c r="U27" s="205"/>
      <c r="V27" s="125"/>
      <c r="W27" s="139"/>
      <c r="X27" s="141"/>
      <c r="Y27" s="144"/>
      <c r="AB27"/>
      <c r="AC27"/>
      <c r="AD27"/>
      <c r="AE27"/>
      <c r="AG27"/>
      <c r="AH27"/>
    </row>
    <row r="28" spans="2:34">
      <c r="B28" s="97"/>
      <c r="C28" s="117"/>
      <c r="D28" s="83"/>
      <c r="E28" s="92"/>
      <c r="F28" s="83"/>
      <c r="G28" s="83"/>
      <c r="H28" s="132"/>
      <c r="I28" s="108"/>
      <c r="J28" s="117"/>
      <c r="K28" s="83"/>
      <c r="L28" s="92"/>
      <c r="M28" s="83"/>
      <c r="N28" s="176"/>
      <c r="O28" s="108"/>
      <c r="P28" s="131"/>
      <c r="Q28" s="204"/>
      <c r="R28" s="204"/>
      <c r="S28" s="204"/>
      <c r="T28" s="204"/>
      <c r="U28" s="204"/>
      <c r="V28" s="92"/>
      <c r="W28" s="132"/>
      <c r="X28" s="110"/>
      <c r="Y28" s="144"/>
      <c r="AB28"/>
      <c r="AC28"/>
      <c r="AD28"/>
      <c r="AE28"/>
      <c r="AG28"/>
      <c r="AH28"/>
    </row>
    <row r="29" spans="2:34">
      <c r="B29" s="97" t="s">
        <v>1116</v>
      </c>
      <c r="C29" s="116">
        <v>22</v>
      </c>
      <c r="D29" s="106">
        <v>22</v>
      </c>
      <c r="E29" s="106">
        <v>22</v>
      </c>
      <c r="F29" s="106">
        <v>22</v>
      </c>
      <c r="G29" s="106">
        <v>22</v>
      </c>
      <c r="H29" s="504">
        <v>22</v>
      </c>
      <c r="I29" s="107" t="s">
        <v>1108</v>
      </c>
      <c r="J29" s="116">
        <v>19</v>
      </c>
      <c r="K29" s="106">
        <v>19</v>
      </c>
      <c r="L29" s="106">
        <v>19</v>
      </c>
      <c r="M29" s="106">
        <v>19</v>
      </c>
      <c r="N29" s="106">
        <v>19</v>
      </c>
      <c r="O29" s="107" t="s">
        <v>1108</v>
      </c>
      <c r="P29" s="116">
        <f>(C29+J29)*2</f>
        <v>82</v>
      </c>
      <c r="Q29" s="204">
        <v>81</v>
      </c>
      <c r="R29" s="507">
        <v>82</v>
      </c>
      <c r="S29" s="204"/>
      <c r="T29" s="507">
        <f>H29+N29</f>
        <v>41</v>
      </c>
      <c r="U29" s="204"/>
      <c r="V29" s="92"/>
      <c r="W29" s="132"/>
      <c r="X29" s="110"/>
      <c r="Y29" s="144"/>
      <c r="AB29"/>
      <c r="AC29"/>
      <c r="AD29"/>
      <c r="AE29"/>
      <c r="AG29"/>
      <c r="AH29"/>
    </row>
    <row r="30" spans="2:34">
      <c r="B30" s="97"/>
      <c r="C30" s="117"/>
      <c r="D30" s="83"/>
      <c r="E30" s="92"/>
      <c r="F30" s="83"/>
      <c r="G30" s="83"/>
      <c r="H30" s="132"/>
      <c r="I30" s="108"/>
      <c r="J30" s="117"/>
      <c r="K30" s="83"/>
      <c r="L30" s="92"/>
      <c r="M30" s="83"/>
      <c r="N30" s="176"/>
      <c r="O30" s="108"/>
      <c r="P30" s="131"/>
      <c r="Q30" s="204"/>
      <c r="R30" s="204"/>
      <c r="S30" s="204"/>
      <c r="T30" s="204"/>
      <c r="U30" s="204"/>
      <c r="V30" s="92"/>
      <c r="W30" s="132"/>
      <c r="X30" s="110"/>
      <c r="Y30" s="144"/>
      <c r="AB30"/>
      <c r="AC30"/>
      <c r="AD30"/>
      <c r="AE30"/>
      <c r="AG30"/>
      <c r="AH30"/>
    </row>
    <row r="31" spans="2:34">
      <c r="B31" s="97" t="s">
        <v>1117</v>
      </c>
      <c r="C31" s="116">
        <v>23</v>
      </c>
      <c r="D31" s="106">
        <v>23</v>
      </c>
      <c r="E31" s="106">
        <v>23</v>
      </c>
      <c r="F31" s="106">
        <v>23</v>
      </c>
      <c r="G31" s="106">
        <v>23</v>
      </c>
      <c r="H31" s="504">
        <v>23</v>
      </c>
      <c r="I31" s="107" t="s">
        <v>1108</v>
      </c>
      <c r="J31" s="116">
        <v>19</v>
      </c>
      <c r="K31" s="106">
        <v>19</v>
      </c>
      <c r="L31" s="106">
        <v>19</v>
      </c>
      <c r="M31" s="106">
        <v>19</v>
      </c>
      <c r="N31" s="106">
        <v>19</v>
      </c>
      <c r="O31" s="107" t="s">
        <v>1108</v>
      </c>
      <c r="P31" s="116">
        <f>(C31+J31)*2</f>
        <v>84</v>
      </c>
      <c r="Q31" s="507">
        <v>84</v>
      </c>
      <c r="R31" s="507">
        <v>84</v>
      </c>
      <c r="S31" s="204"/>
      <c r="T31" s="507">
        <f>H31+N31</f>
        <v>42</v>
      </c>
      <c r="U31" s="204"/>
      <c r="V31" s="92"/>
      <c r="W31" s="132"/>
      <c r="X31" s="110"/>
      <c r="Y31" s="144"/>
      <c r="AB31"/>
      <c r="AC31"/>
      <c r="AD31"/>
      <c r="AE31"/>
      <c r="AG31"/>
      <c r="AH31"/>
    </row>
    <row r="32" spans="2:34">
      <c r="B32" s="123"/>
      <c r="C32" s="118"/>
      <c r="D32" s="86"/>
      <c r="E32" s="125"/>
      <c r="F32" s="86"/>
      <c r="G32" s="86"/>
      <c r="H32" s="139"/>
      <c r="I32" s="109"/>
      <c r="J32" s="118"/>
      <c r="K32" s="86"/>
      <c r="L32" s="125"/>
      <c r="M32" s="86"/>
      <c r="N32" s="139"/>
      <c r="O32" s="109"/>
      <c r="P32" s="138"/>
      <c r="Q32" s="205"/>
      <c r="R32" s="205"/>
      <c r="S32" s="205"/>
      <c r="T32" s="205"/>
      <c r="U32" s="205"/>
      <c r="V32" s="125"/>
      <c r="W32" s="139"/>
      <c r="X32" s="141"/>
      <c r="Y32" s="144"/>
      <c r="AB32"/>
      <c r="AC32"/>
      <c r="AD32"/>
      <c r="AE32"/>
      <c r="AG32"/>
      <c r="AH32"/>
    </row>
    <row r="33" spans="2:34">
      <c r="B33" s="97"/>
      <c r="C33" s="117"/>
      <c r="D33" s="83"/>
      <c r="E33" s="92"/>
      <c r="F33" s="83"/>
      <c r="G33" s="83"/>
      <c r="H33" s="132"/>
      <c r="I33" s="108"/>
      <c r="J33" s="117"/>
      <c r="K33" s="83"/>
      <c r="L33" s="92"/>
      <c r="M33" s="83"/>
      <c r="N33" s="176"/>
      <c r="O33" s="108"/>
      <c r="P33" s="131"/>
      <c r="Q33" s="204"/>
      <c r="R33" s="204"/>
      <c r="S33" s="204"/>
      <c r="T33" s="204"/>
      <c r="U33" s="204"/>
      <c r="V33" s="92"/>
      <c r="W33" s="132"/>
      <c r="X33" s="110"/>
      <c r="Y33" s="144"/>
      <c r="AB33"/>
      <c r="AC33"/>
      <c r="AD33"/>
      <c r="AE33"/>
      <c r="AG33"/>
      <c r="AH33"/>
    </row>
    <row r="34" spans="2:34">
      <c r="B34" s="97" t="s">
        <v>1118</v>
      </c>
      <c r="C34" s="116">
        <v>22</v>
      </c>
      <c r="D34" s="106">
        <v>22</v>
      </c>
      <c r="E34" s="106">
        <v>22</v>
      </c>
      <c r="F34" s="106">
        <v>22</v>
      </c>
      <c r="G34" s="106">
        <v>22</v>
      </c>
      <c r="H34" s="504">
        <v>22</v>
      </c>
      <c r="I34" s="107" t="s">
        <v>1108</v>
      </c>
      <c r="J34" s="116">
        <v>21</v>
      </c>
      <c r="K34" s="106">
        <v>21</v>
      </c>
      <c r="L34" s="106">
        <v>21</v>
      </c>
      <c r="M34" s="106">
        <v>21</v>
      </c>
      <c r="N34" s="146">
        <v>21</v>
      </c>
      <c r="O34" s="107" t="s">
        <v>1108</v>
      </c>
      <c r="P34" s="116">
        <f>(C34+J34)*2</f>
        <v>86</v>
      </c>
      <c r="Q34" s="507">
        <v>86</v>
      </c>
      <c r="R34" s="507">
        <v>86</v>
      </c>
      <c r="S34" s="204"/>
      <c r="T34" s="507">
        <f>H34+N34</f>
        <v>43</v>
      </c>
      <c r="U34" s="204"/>
      <c r="V34" s="92"/>
      <c r="W34" s="132"/>
      <c r="X34" s="110"/>
      <c r="Y34" s="144"/>
      <c r="AB34"/>
      <c r="AC34"/>
      <c r="AD34"/>
      <c r="AE34"/>
      <c r="AG34"/>
      <c r="AH34"/>
    </row>
    <row r="35" spans="2:34">
      <c r="B35" s="97"/>
      <c r="C35" s="117"/>
      <c r="D35" s="83"/>
      <c r="E35" s="92"/>
      <c r="F35" s="83"/>
      <c r="G35" s="83"/>
      <c r="H35" s="132"/>
      <c r="I35" s="108"/>
      <c r="J35" s="117"/>
      <c r="K35" s="83"/>
      <c r="L35" s="92"/>
      <c r="M35" s="83"/>
      <c r="N35" s="176"/>
      <c r="O35" s="108"/>
      <c r="P35" s="131"/>
      <c r="Q35" s="204"/>
      <c r="R35" s="204"/>
      <c r="S35" s="204"/>
      <c r="T35" s="204"/>
      <c r="U35" s="204"/>
      <c r="V35" s="92"/>
      <c r="W35" s="132"/>
      <c r="X35" s="110"/>
      <c r="Y35" s="144"/>
      <c r="AB35"/>
      <c r="AC35"/>
      <c r="AD35"/>
      <c r="AE35"/>
      <c r="AG35"/>
      <c r="AH35"/>
    </row>
    <row r="36" spans="2:34">
      <c r="B36" s="97" t="s">
        <v>1119</v>
      </c>
      <c r="C36" s="116">
        <v>23</v>
      </c>
      <c r="D36" s="106">
        <v>23</v>
      </c>
      <c r="E36" s="106">
        <v>23</v>
      </c>
      <c r="F36" s="106">
        <v>23</v>
      </c>
      <c r="G36" s="106">
        <v>23</v>
      </c>
      <c r="H36" s="504">
        <v>23</v>
      </c>
      <c r="I36" s="107" t="s">
        <v>1108</v>
      </c>
      <c r="J36" s="116">
        <v>21</v>
      </c>
      <c r="K36" s="106">
        <v>21</v>
      </c>
      <c r="L36" s="106">
        <v>21</v>
      </c>
      <c r="M36" s="106">
        <v>21</v>
      </c>
      <c r="N36" s="146">
        <v>21</v>
      </c>
      <c r="O36" s="107" t="s">
        <v>1108</v>
      </c>
      <c r="P36" s="116">
        <f>(C36+J36)*2</f>
        <v>88</v>
      </c>
      <c r="Q36" s="507">
        <v>88</v>
      </c>
      <c r="R36" s="507">
        <v>88</v>
      </c>
      <c r="S36" s="204"/>
      <c r="T36" s="507">
        <f>H36+N36</f>
        <v>44</v>
      </c>
      <c r="U36" s="204"/>
      <c r="V36" s="92"/>
      <c r="W36" s="132"/>
      <c r="X36" s="110"/>
      <c r="Y36" s="144"/>
      <c r="AB36"/>
      <c r="AC36"/>
      <c r="AD36"/>
      <c r="AE36"/>
      <c r="AG36"/>
      <c r="AH36"/>
    </row>
    <row r="37" spans="2:34">
      <c r="B37" s="123"/>
      <c r="C37" s="118"/>
      <c r="D37" s="86"/>
      <c r="E37" s="125"/>
      <c r="F37" s="86"/>
      <c r="G37" s="86"/>
      <c r="H37" s="139"/>
      <c r="I37" s="109"/>
      <c r="J37" s="118"/>
      <c r="K37" s="86"/>
      <c r="L37" s="125"/>
      <c r="M37" s="86"/>
      <c r="N37" s="210"/>
      <c r="O37" s="109"/>
      <c r="P37" s="138"/>
      <c r="Q37" s="205"/>
      <c r="R37" s="205"/>
      <c r="S37" s="205"/>
      <c r="T37" s="205"/>
      <c r="U37" s="205"/>
      <c r="V37" s="125"/>
      <c r="W37" s="139"/>
      <c r="X37" s="141"/>
      <c r="Y37" s="144"/>
      <c r="AB37"/>
      <c r="AC37"/>
      <c r="AD37"/>
      <c r="AE37"/>
      <c r="AG37"/>
      <c r="AH37"/>
    </row>
    <row r="38" spans="2:34">
      <c r="B38" s="97"/>
      <c r="C38" s="117"/>
      <c r="D38" s="83"/>
      <c r="E38" s="92"/>
      <c r="F38" s="83"/>
      <c r="G38" s="83"/>
      <c r="H38" s="132"/>
      <c r="I38" s="108"/>
      <c r="J38" s="117"/>
      <c r="K38" s="83"/>
      <c r="L38" s="92"/>
      <c r="M38" s="83"/>
      <c r="N38" s="176"/>
      <c r="O38" s="108"/>
      <c r="P38" s="131"/>
      <c r="Q38" s="204"/>
      <c r="R38" s="204"/>
      <c r="S38" s="204"/>
      <c r="T38" s="204"/>
      <c r="U38" s="204"/>
      <c r="V38" s="92"/>
      <c r="W38" s="132"/>
      <c r="X38" s="110"/>
      <c r="Y38" s="144"/>
      <c r="AB38"/>
      <c r="AC38"/>
      <c r="AD38"/>
      <c r="AE38"/>
      <c r="AG38"/>
      <c r="AH38"/>
    </row>
    <row r="39" spans="2:34">
      <c r="B39" s="97" t="s">
        <v>1120</v>
      </c>
      <c r="C39" s="116">
        <v>22</v>
      </c>
      <c r="D39" s="106">
        <v>22</v>
      </c>
      <c r="E39" s="106">
        <v>22</v>
      </c>
      <c r="F39" s="163">
        <v>22</v>
      </c>
      <c r="G39" s="106">
        <v>22</v>
      </c>
      <c r="H39" s="504">
        <v>22</v>
      </c>
      <c r="I39" s="164" t="s">
        <v>1108</v>
      </c>
      <c r="J39" s="145">
        <v>28</v>
      </c>
      <c r="K39" s="146">
        <v>28</v>
      </c>
      <c r="L39" s="106">
        <v>28</v>
      </c>
      <c r="M39" s="106">
        <v>28</v>
      </c>
      <c r="N39" s="146">
        <v>28</v>
      </c>
      <c r="O39" s="107" t="s">
        <v>1108</v>
      </c>
      <c r="P39" s="116">
        <f>(C39+J39)*2</f>
        <v>100</v>
      </c>
      <c r="Q39" s="507">
        <v>100</v>
      </c>
      <c r="R39" s="507">
        <v>99</v>
      </c>
      <c r="S39" s="204"/>
      <c r="T39" s="507">
        <f>H39+N39</f>
        <v>50</v>
      </c>
      <c r="U39" s="204"/>
      <c r="V39" s="92"/>
      <c r="W39" s="132"/>
      <c r="X39" s="110"/>
      <c r="Y39" s="144"/>
      <c r="AB39"/>
      <c r="AC39"/>
      <c r="AD39"/>
      <c r="AE39"/>
      <c r="AG39"/>
      <c r="AH39"/>
    </row>
    <row r="40" spans="2:34">
      <c r="B40" s="97"/>
      <c r="C40" s="117"/>
      <c r="D40" s="83"/>
      <c r="E40" s="92"/>
      <c r="F40" s="83"/>
      <c r="G40" s="83"/>
      <c r="H40" s="132"/>
      <c r="I40" s="108"/>
      <c r="J40" s="117"/>
      <c r="K40" s="83"/>
      <c r="L40" s="92"/>
      <c r="M40" s="83"/>
      <c r="N40" s="176"/>
      <c r="O40" s="108"/>
      <c r="P40" s="131"/>
      <c r="Q40" s="204"/>
      <c r="R40" s="204"/>
      <c r="S40" s="204"/>
      <c r="T40" s="204"/>
      <c r="U40" s="204"/>
      <c r="V40" s="92"/>
      <c r="W40" s="132"/>
      <c r="X40" s="110"/>
      <c r="Y40" s="144"/>
      <c r="AB40"/>
      <c r="AC40"/>
      <c r="AD40"/>
      <c r="AE40"/>
      <c r="AG40"/>
      <c r="AH40"/>
    </row>
    <row r="41" spans="2:34">
      <c r="B41" s="97" t="s">
        <v>1121</v>
      </c>
      <c r="C41" s="116">
        <v>23</v>
      </c>
      <c r="D41" s="106">
        <v>23</v>
      </c>
      <c r="E41" s="106">
        <v>23</v>
      </c>
      <c r="F41" s="106">
        <v>23</v>
      </c>
      <c r="G41" s="106">
        <v>23</v>
      </c>
      <c r="H41" s="146">
        <v>23</v>
      </c>
      <c r="I41" s="107" t="s">
        <v>1108</v>
      </c>
      <c r="J41" s="116">
        <v>28</v>
      </c>
      <c r="K41" s="106">
        <v>28</v>
      </c>
      <c r="L41" s="106">
        <v>28</v>
      </c>
      <c r="M41" s="106">
        <v>28</v>
      </c>
      <c r="N41" s="146">
        <v>28</v>
      </c>
      <c r="O41" s="107" t="s">
        <v>1108</v>
      </c>
      <c r="P41" s="116">
        <f>(C41+J41)*2</f>
        <v>102</v>
      </c>
      <c r="Q41" s="507">
        <v>102</v>
      </c>
      <c r="R41" s="507">
        <v>102</v>
      </c>
      <c r="S41" s="204"/>
      <c r="T41" s="507">
        <f>H41+N41</f>
        <v>51</v>
      </c>
      <c r="U41" s="204"/>
      <c r="V41" s="92"/>
      <c r="W41" s="132"/>
      <c r="X41" s="110"/>
      <c r="Y41" s="144"/>
      <c r="AB41"/>
      <c r="AC41"/>
      <c r="AD41"/>
      <c r="AE41"/>
      <c r="AG41"/>
      <c r="AH41"/>
    </row>
    <row r="42" spans="2:34">
      <c r="B42" s="123"/>
      <c r="C42" s="118"/>
      <c r="D42" s="86"/>
      <c r="E42" s="125"/>
      <c r="F42" s="86"/>
      <c r="G42" s="86"/>
      <c r="H42" s="139"/>
      <c r="I42" s="109"/>
      <c r="J42" s="118"/>
      <c r="K42" s="86"/>
      <c r="L42" s="125"/>
      <c r="M42" s="86"/>
      <c r="N42" s="210"/>
      <c r="O42" s="109"/>
      <c r="P42" s="138"/>
      <c r="Q42" s="205"/>
      <c r="R42" s="205"/>
      <c r="S42" s="205"/>
      <c r="T42" s="205"/>
      <c r="U42" s="205"/>
      <c r="V42" s="125"/>
      <c r="W42" s="139"/>
      <c r="X42" s="141"/>
      <c r="Y42" s="144"/>
      <c r="AB42"/>
      <c r="AC42"/>
      <c r="AD42"/>
      <c r="AE42"/>
      <c r="AG42"/>
      <c r="AH42"/>
    </row>
    <row r="43" spans="2:34">
      <c r="B43" s="97"/>
      <c r="C43" s="117"/>
      <c r="D43" s="83"/>
      <c r="E43" s="92"/>
      <c r="F43" s="83"/>
      <c r="G43" s="83"/>
      <c r="H43" s="132"/>
      <c r="I43" s="108"/>
      <c r="J43" s="117"/>
      <c r="K43" s="83"/>
      <c r="L43" s="92"/>
      <c r="M43" s="83"/>
      <c r="N43" s="176"/>
      <c r="O43" s="108"/>
      <c r="P43" s="131"/>
      <c r="Q43" s="204"/>
      <c r="R43" s="204"/>
      <c r="S43" s="204"/>
      <c r="T43" s="204"/>
      <c r="U43" s="204"/>
      <c r="V43" s="92"/>
      <c r="W43" s="132"/>
      <c r="X43" s="110"/>
      <c r="Y43" s="144"/>
      <c r="AB43"/>
      <c r="AC43"/>
      <c r="AD43"/>
      <c r="AE43"/>
      <c r="AG43"/>
      <c r="AH43"/>
    </row>
    <row r="44" spans="2:34">
      <c r="B44" s="97" t="s">
        <v>1122</v>
      </c>
      <c r="C44" s="116">
        <v>22</v>
      </c>
      <c r="D44" s="106">
        <v>22</v>
      </c>
      <c r="E44" s="106">
        <v>22</v>
      </c>
      <c r="F44" s="106">
        <v>22</v>
      </c>
      <c r="G44" s="106">
        <v>22</v>
      </c>
      <c r="H44" s="504">
        <v>22</v>
      </c>
      <c r="I44" s="107" t="s">
        <v>1108</v>
      </c>
      <c r="J44" s="116">
        <v>19</v>
      </c>
      <c r="K44" s="106">
        <v>19</v>
      </c>
      <c r="L44" s="106">
        <v>19</v>
      </c>
      <c r="M44" s="106">
        <v>19</v>
      </c>
      <c r="N44" s="106">
        <v>19</v>
      </c>
      <c r="O44" s="107" t="s">
        <v>1108</v>
      </c>
      <c r="P44" s="116">
        <f>(C44+J44)*2</f>
        <v>82</v>
      </c>
      <c r="Q44" s="507">
        <v>82</v>
      </c>
      <c r="R44" s="507">
        <v>82</v>
      </c>
      <c r="S44" s="204"/>
      <c r="T44" s="507">
        <f>H44+N44</f>
        <v>41</v>
      </c>
      <c r="U44" s="204"/>
      <c r="V44" s="92"/>
      <c r="W44" s="132"/>
      <c r="X44" s="110"/>
      <c r="Y44" s="144"/>
      <c r="AB44"/>
      <c r="AC44"/>
      <c r="AD44"/>
      <c r="AE44"/>
      <c r="AG44"/>
      <c r="AH44"/>
    </row>
    <row r="45" spans="2:34">
      <c r="B45" s="97"/>
      <c r="C45" s="117"/>
      <c r="D45" s="83"/>
      <c r="E45" s="92"/>
      <c r="F45" s="83"/>
      <c r="G45" s="83"/>
      <c r="H45" s="132"/>
      <c r="I45" s="108"/>
      <c r="J45" s="117"/>
      <c r="K45" s="83"/>
      <c r="L45" s="92"/>
      <c r="M45" s="83"/>
      <c r="N45" s="176"/>
      <c r="O45" s="108"/>
      <c r="P45" s="131"/>
      <c r="Q45" s="204"/>
      <c r="R45" s="204"/>
      <c r="S45" s="204"/>
      <c r="T45" s="204"/>
      <c r="U45" s="204"/>
      <c r="V45" s="92"/>
      <c r="W45" s="132"/>
      <c r="X45" s="110"/>
      <c r="Y45" s="144"/>
      <c r="AB45"/>
      <c r="AC45"/>
      <c r="AD45"/>
      <c r="AE45"/>
      <c r="AG45"/>
      <c r="AH45"/>
    </row>
    <row r="46" spans="2:34">
      <c r="B46" s="97" t="s">
        <v>1123</v>
      </c>
      <c r="C46" s="116">
        <v>23</v>
      </c>
      <c r="D46" s="106">
        <v>23</v>
      </c>
      <c r="E46" s="106">
        <v>23</v>
      </c>
      <c r="F46" s="106">
        <v>23</v>
      </c>
      <c r="G46" s="106">
        <v>23</v>
      </c>
      <c r="H46" s="106">
        <v>23</v>
      </c>
      <c r="I46" s="107" t="s">
        <v>1108</v>
      </c>
      <c r="J46" s="116">
        <v>21</v>
      </c>
      <c r="K46" s="106">
        <v>21</v>
      </c>
      <c r="L46" s="106">
        <v>21</v>
      </c>
      <c r="M46" s="106">
        <v>21</v>
      </c>
      <c r="N46" s="106">
        <v>21</v>
      </c>
      <c r="O46" s="107" t="s">
        <v>1108</v>
      </c>
      <c r="P46" s="116">
        <f>(C46+J46)*2</f>
        <v>88</v>
      </c>
      <c r="Q46" s="507">
        <v>88</v>
      </c>
      <c r="R46" s="507">
        <v>88</v>
      </c>
      <c r="S46" s="204"/>
      <c r="T46" s="507">
        <f>H46+N46</f>
        <v>44</v>
      </c>
      <c r="U46" s="204"/>
      <c r="V46" s="92"/>
      <c r="W46" s="132"/>
      <c r="X46" s="110"/>
      <c r="Y46" s="144"/>
      <c r="AB46"/>
      <c r="AC46"/>
      <c r="AD46"/>
      <c r="AE46"/>
      <c r="AG46"/>
      <c r="AH46"/>
    </row>
    <row r="47" spans="2:34">
      <c r="B47" s="123"/>
      <c r="C47" s="118"/>
      <c r="D47" s="86"/>
      <c r="E47" s="86"/>
      <c r="F47" s="86"/>
      <c r="G47" s="86"/>
      <c r="H47" s="139"/>
      <c r="I47" s="109"/>
      <c r="J47" s="118"/>
      <c r="K47" s="86"/>
      <c r="L47" s="86"/>
      <c r="M47" s="86"/>
      <c r="N47" s="210"/>
      <c r="O47" s="109"/>
      <c r="P47" s="138"/>
      <c r="Q47" s="205"/>
      <c r="R47" s="205"/>
      <c r="S47" s="205"/>
      <c r="T47" s="205"/>
      <c r="U47" s="205"/>
      <c r="V47" s="125"/>
      <c r="W47" s="139"/>
      <c r="X47" s="141"/>
      <c r="AB47"/>
      <c r="AC47"/>
      <c r="AD47"/>
      <c r="AE47"/>
      <c r="AG47"/>
      <c r="AH47"/>
    </row>
    <row r="48" spans="2:34">
      <c r="B48" s="124"/>
      <c r="C48" s="117"/>
      <c r="D48" s="83"/>
      <c r="E48" s="83"/>
      <c r="F48" s="83"/>
      <c r="G48" s="83"/>
      <c r="H48" s="176"/>
      <c r="I48" s="108"/>
      <c r="J48" s="117"/>
      <c r="K48" s="83"/>
      <c r="L48" s="83"/>
      <c r="M48" s="83"/>
      <c r="N48" s="176"/>
      <c r="O48" s="108"/>
      <c r="P48" s="131"/>
      <c r="Q48" s="204"/>
      <c r="R48" s="204"/>
      <c r="S48" s="204"/>
      <c r="T48" s="204"/>
      <c r="U48" s="204"/>
      <c r="V48" s="92"/>
      <c r="W48" s="132"/>
      <c r="X48" s="110"/>
      <c r="AB48"/>
      <c r="AC48"/>
      <c r="AD48"/>
      <c r="AE48"/>
      <c r="AG48"/>
      <c r="AH48"/>
    </row>
    <row r="49" spans="2:34">
      <c r="B49" s="96" t="s">
        <v>1138</v>
      </c>
      <c r="C49" s="117">
        <f t="shared" ref="C49:H49" si="0">SUM(C9:C46)</f>
        <v>360</v>
      </c>
      <c r="D49" s="83">
        <f t="shared" si="0"/>
        <v>360</v>
      </c>
      <c r="E49" s="83">
        <f t="shared" si="0"/>
        <v>360</v>
      </c>
      <c r="F49" s="83">
        <f t="shared" si="0"/>
        <v>360</v>
      </c>
      <c r="G49" s="83">
        <f t="shared" si="0"/>
        <v>360</v>
      </c>
      <c r="H49" s="83">
        <f t="shared" si="0"/>
        <v>360</v>
      </c>
      <c r="I49" s="108"/>
      <c r="J49" s="117">
        <f>SUM(J9:J46)</f>
        <v>309</v>
      </c>
      <c r="K49" s="83">
        <f>SUM(K9:K46)</f>
        <v>309</v>
      </c>
      <c r="L49" s="83">
        <f>SUM(L9:L46)</f>
        <v>309</v>
      </c>
      <c r="M49" s="83">
        <f>SUM(M9:M46)</f>
        <v>309</v>
      </c>
      <c r="N49" s="176"/>
      <c r="O49" s="108"/>
      <c r="P49" s="131"/>
      <c r="Q49" s="204"/>
      <c r="R49" s="204"/>
      <c r="S49" s="204"/>
      <c r="T49" s="204"/>
      <c r="U49" s="204"/>
      <c r="V49" s="92"/>
      <c r="W49" s="132"/>
      <c r="X49" s="110"/>
      <c r="AB49" s="87"/>
      <c r="AC49" s="85"/>
      <c r="AD49" s="85"/>
      <c r="AE49" s="85"/>
      <c r="AF49" s="88"/>
      <c r="AG49" s="89"/>
      <c r="AH49" s="89"/>
    </row>
    <row r="50" spans="2:34" s="88" customFormat="1">
      <c r="B50" s="96"/>
      <c r="C50" s="103"/>
      <c r="D50" s="84"/>
      <c r="E50" s="84"/>
      <c r="F50" s="84"/>
      <c r="G50" s="84"/>
      <c r="H50" s="177"/>
      <c r="I50" s="111"/>
      <c r="J50" s="103"/>
      <c r="K50" s="84"/>
      <c r="L50" s="84"/>
      <c r="M50" s="84"/>
      <c r="N50" s="177"/>
      <c r="O50" s="111"/>
      <c r="P50" s="98"/>
      <c r="Q50" s="202"/>
      <c r="R50" s="202"/>
      <c r="S50" s="202"/>
      <c r="T50" s="202"/>
      <c r="U50" s="202"/>
      <c r="V50" s="93"/>
      <c r="W50" s="130"/>
      <c r="X50" s="127"/>
      <c r="Y50" s="143"/>
      <c r="AB50" s="1"/>
      <c r="AC50" s="1"/>
      <c r="AD50" s="1"/>
      <c r="AE50" s="1"/>
      <c r="AF50"/>
      <c r="AG50" s="1"/>
      <c r="AH50" s="1"/>
    </row>
    <row r="51" spans="2:34">
      <c r="B51" s="96" t="s">
        <v>1131</v>
      </c>
      <c r="C51" s="117"/>
      <c r="D51" s="112">
        <f>D49/($C$49/100)</f>
        <v>100</v>
      </c>
      <c r="E51" s="112">
        <f>E49/($C$49/100)</f>
        <v>100</v>
      </c>
      <c r="F51" s="112">
        <f>F49/($C$49/100)</f>
        <v>100</v>
      </c>
      <c r="G51" s="112">
        <f>G49/($C$49/100)</f>
        <v>100</v>
      </c>
      <c r="H51" s="112">
        <f>H49/($C$49/100)</f>
        <v>100</v>
      </c>
      <c r="I51" s="108"/>
      <c r="J51" s="117"/>
      <c r="K51" s="112">
        <f>K49/($J$49/100)</f>
        <v>100</v>
      </c>
      <c r="L51" s="112">
        <f>L49/($J$49/100)</f>
        <v>100</v>
      </c>
      <c r="M51" s="112">
        <f>M49/($J$49/100)</f>
        <v>100</v>
      </c>
      <c r="N51" s="211"/>
      <c r="O51" s="108"/>
      <c r="P51" s="131"/>
      <c r="Q51" s="204"/>
      <c r="R51" s="204"/>
      <c r="S51" s="204"/>
      <c r="T51" s="204"/>
      <c r="U51" s="204"/>
      <c r="V51" s="92"/>
      <c r="W51" s="132"/>
      <c r="X51" s="110"/>
    </row>
    <row r="52" spans="2:34">
      <c r="B52" s="96"/>
      <c r="C52" s="117"/>
      <c r="D52" s="83"/>
      <c r="E52" s="83"/>
      <c r="F52" s="83"/>
      <c r="G52" s="83"/>
      <c r="H52" s="176"/>
      <c r="I52" s="108"/>
      <c r="J52" s="117"/>
      <c r="K52" s="83"/>
      <c r="L52" s="83"/>
      <c r="M52" s="83"/>
      <c r="N52" s="176"/>
      <c r="O52" s="108"/>
      <c r="P52" s="131"/>
      <c r="Q52" s="204"/>
      <c r="R52" s="204"/>
      <c r="S52" s="204"/>
      <c r="T52" s="204"/>
      <c r="U52" s="204"/>
      <c r="V52" s="92"/>
      <c r="W52" s="132"/>
      <c r="X52" s="110"/>
    </row>
    <row r="53" spans="2:34" ht="13.5" thickBot="1">
      <c r="B53" s="99" t="s">
        <v>1139</v>
      </c>
      <c r="C53" s="119"/>
      <c r="D53" s="113">
        <f>$C$49-D49</f>
        <v>0</v>
      </c>
      <c r="E53" s="113">
        <f>$C$49-E49</f>
        <v>0</v>
      </c>
      <c r="F53" s="113">
        <f>$C$49-F49</f>
        <v>0</v>
      </c>
      <c r="G53" s="113">
        <f>$C$49-G49</f>
        <v>0</v>
      </c>
      <c r="H53" s="113">
        <f>$C$49-H49</f>
        <v>0</v>
      </c>
      <c r="I53" s="114"/>
      <c r="J53" s="119"/>
      <c r="K53" s="113">
        <f>$J$49-K49</f>
        <v>0</v>
      </c>
      <c r="L53" s="113">
        <f>$J$49-L49</f>
        <v>0</v>
      </c>
      <c r="M53" s="113">
        <f>$J$49-M49</f>
        <v>0</v>
      </c>
      <c r="N53" s="212"/>
      <c r="O53" s="114"/>
      <c r="P53" s="133"/>
      <c r="Q53" s="206"/>
      <c r="R53" s="206"/>
      <c r="S53" s="206"/>
      <c r="T53" s="206"/>
      <c r="U53" s="206"/>
      <c r="V53" s="134"/>
      <c r="W53" s="135"/>
      <c r="X53" s="142"/>
    </row>
    <row r="56" spans="2:34">
      <c r="B56" s="15" t="s">
        <v>1129</v>
      </c>
      <c r="G56" s="1">
        <f>C49+J49</f>
        <v>669</v>
      </c>
    </row>
    <row r="57" spans="2:34">
      <c r="B57" s="165" t="s">
        <v>1154</v>
      </c>
      <c r="G57" s="1">
        <f>D49+K49</f>
        <v>669</v>
      </c>
      <c r="I57" s="1" t="s">
        <v>1131</v>
      </c>
      <c r="J57" s="95">
        <f>G57/(G56/100)</f>
        <v>100</v>
      </c>
      <c r="V57" s="15" t="s">
        <v>1210</v>
      </c>
    </row>
    <row r="58" spans="2:34">
      <c r="B58" s="15" t="s">
        <v>1130</v>
      </c>
      <c r="G58" s="1">
        <f>D53+K53</f>
        <v>0</v>
      </c>
      <c r="I58" s="1" t="s">
        <v>1131</v>
      </c>
      <c r="J58" s="95">
        <f>G58/(G56/100)</f>
        <v>0</v>
      </c>
    </row>
    <row r="60" spans="2:34">
      <c r="B60" s="1"/>
    </row>
  </sheetData>
  <mergeCells count="8">
    <mergeCell ref="P4:X4"/>
    <mergeCell ref="U5:W5"/>
    <mergeCell ref="C6:F6"/>
    <mergeCell ref="J6:M6"/>
    <mergeCell ref="J5:O5"/>
    <mergeCell ref="B4:O4"/>
    <mergeCell ref="C5:I5"/>
    <mergeCell ref="P5:T5"/>
  </mergeCells>
  <phoneticPr fontId="2" type="noConversion"/>
  <pageMargins left="0.75" right="0.75" top="1" bottom="1" header="0.5" footer="0.5"/>
  <pageSetup paperSize="9" scale="60" fitToWidth="2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H78"/>
  <sheetViews>
    <sheetView topLeftCell="AW1" workbookViewId="0">
      <selection activeCell="B5" sqref="B5"/>
    </sheetView>
  </sheetViews>
  <sheetFormatPr defaultRowHeight="12.75"/>
  <cols>
    <col min="1" max="1" width="3.85546875" style="8" customWidth="1"/>
    <col min="2" max="2" width="12.28515625" style="10" customWidth="1"/>
    <col min="3" max="3" width="8.85546875" style="8" customWidth="1"/>
    <col min="4" max="4" width="5.140625" style="8" customWidth="1"/>
    <col min="5" max="5" width="3.5703125" style="14" customWidth="1"/>
    <col min="6" max="6" width="5.5703125" style="16" bestFit="1" customWidth="1"/>
    <col min="7" max="7" width="3.7109375" style="8" customWidth="1"/>
    <col min="8" max="8" width="5.42578125" style="8" customWidth="1"/>
    <col min="9" max="9" width="14.5703125" style="8" customWidth="1"/>
    <col min="10" max="10" width="3.42578125" style="8" customWidth="1"/>
    <col min="11" max="11" width="4.28515625" style="8" customWidth="1"/>
    <col min="12" max="12" width="3.85546875" style="8" customWidth="1"/>
    <col min="13" max="13" width="3.7109375" style="8" customWidth="1"/>
    <col min="14" max="14" width="3.85546875" style="8" customWidth="1"/>
    <col min="15" max="15" width="5.5703125" style="9" bestFit="1" customWidth="1"/>
    <col min="16" max="16" width="5.28515625" style="8" bestFit="1" customWidth="1"/>
    <col min="17" max="17" width="7.28515625" style="8" customWidth="1"/>
    <col min="18" max="18" width="2.42578125" style="8" customWidth="1"/>
    <col min="19" max="19" width="3" style="8" customWidth="1"/>
    <col min="20" max="21" width="7.140625" style="9" customWidth="1"/>
    <col min="22" max="24" width="6.28515625" style="8" customWidth="1"/>
    <col min="25" max="25" width="5.5703125" style="8" customWidth="1"/>
    <col min="26" max="26" width="6.7109375" style="9" customWidth="1"/>
    <col min="27" max="27" width="25.7109375" style="9" hidden="1" customWidth="1"/>
    <col min="28" max="38" width="6.7109375" style="9" customWidth="1"/>
    <col min="39" max="39" width="3.5703125" style="9" customWidth="1"/>
    <col min="40" max="43" width="3.7109375" style="9" customWidth="1"/>
    <col min="44" max="44" width="3.42578125" style="9" customWidth="1"/>
    <col min="45" max="46" width="3.7109375" style="9" customWidth="1"/>
    <col min="47" max="50" width="17.42578125" style="197" customWidth="1"/>
    <col min="51" max="51" width="3.5703125" style="9" customWidth="1"/>
    <col min="52" max="55" width="3.7109375" style="9" customWidth="1"/>
    <col min="56" max="56" width="3.42578125" style="9" customWidth="1"/>
    <col min="57" max="58" width="3.7109375" style="9" customWidth="1"/>
    <col min="59" max="59" width="3.5703125" style="9" customWidth="1"/>
    <col min="60" max="63" width="3.7109375" style="9" customWidth="1"/>
    <col min="64" max="64" width="3.42578125" style="9" customWidth="1"/>
    <col min="65" max="66" width="3.7109375" style="9" customWidth="1"/>
    <col min="67" max="67" width="3.5703125" style="9" customWidth="1"/>
    <col min="68" max="71" width="3.7109375" style="9" customWidth="1"/>
    <col min="72" max="72" width="3.42578125" style="9" customWidth="1"/>
    <col min="73" max="74" width="3.7109375" style="9" customWidth="1"/>
    <col min="75" max="75" width="92.140625" style="16" customWidth="1"/>
    <col min="85" max="16384" width="9.140625" style="10"/>
  </cols>
  <sheetData>
    <row r="1" spans="1:86">
      <c r="A1" s="688"/>
      <c r="B1" s="814" t="s">
        <v>1095</v>
      </c>
      <c r="C1" s="814"/>
      <c r="D1" s="814"/>
      <c r="E1" s="814"/>
      <c r="F1" s="814"/>
      <c r="G1" s="814"/>
      <c r="H1" s="814"/>
      <c r="I1" s="814"/>
      <c r="J1" s="814"/>
      <c r="K1" s="814"/>
      <c r="L1" s="814"/>
      <c r="M1" s="814"/>
      <c r="N1" s="814"/>
      <c r="O1" s="814"/>
      <c r="P1" s="845" t="s">
        <v>494</v>
      </c>
      <c r="Q1" s="814"/>
      <c r="R1" s="814"/>
      <c r="S1" s="814"/>
      <c r="T1" s="814"/>
      <c r="U1" s="814"/>
      <c r="V1" s="814"/>
      <c r="W1" s="814"/>
      <c r="X1" s="814"/>
      <c r="Y1" s="814"/>
      <c r="Z1" s="814"/>
      <c r="AA1" s="831"/>
      <c r="AB1" s="831"/>
      <c r="AC1" s="831"/>
      <c r="AD1" s="831"/>
      <c r="AE1" s="832"/>
      <c r="AF1" s="684"/>
      <c r="AG1" s="684"/>
      <c r="AH1" s="684"/>
      <c r="AI1" s="684"/>
      <c r="AJ1" s="684"/>
      <c r="AK1" s="684"/>
      <c r="AL1" s="684"/>
      <c r="AM1" s="830" t="s">
        <v>1209</v>
      </c>
      <c r="AN1" s="831"/>
      <c r="AO1" s="831"/>
      <c r="AP1" s="831"/>
      <c r="AQ1" s="831"/>
      <c r="AR1" s="831"/>
      <c r="AS1" s="831"/>
      <c r="AT1" s="832"/>
      <c r="AU1" s="599" t="s">
        <v>1211</v>
      </c>
      <c r="AV1" s="599" t="s">
        <v>1211</v>
      </c>
      <c r="AW1" s="599" t="s">
        <v>1211</v>
      </c>
      <c r="AX1" s="597" t="s">
        <v>1211</v>
      </c>
      <c r="AY1" s="836" t="s">
        <v>1291</v>
      </c>
      <c r="AZ1" s="837"/>
      <c r="BA1" s="837"/>
      <c r="BB1" s="837"/>
      <c r="BC1" s="837"/>
      <c r="BD1" s="837"/>
      <c r="BE1" s="837"/>
      <c r="BF1" s="843"/>
      <c r="BG1" s="836" t="s">
        <v>1292</v>
      </c>
      <c r="BH1" s="837"/>
      <c r="BI1" s="837"/>
      <c r="BJ1" s="837"/>
      <c r="BK1" s="837"/>
      <c r="BL1" s="837"/>
      <c r="BM1" s="837"/>
      <c r="BN1" s="843"/>
      <c r="BO1" s="836" t="s">
        <v>1310</v>
      </c>
      <c r="BP1" s="837"/>
      <c r="BQ1" s="837"/>
      <c r="BR1" s="837"/>
      <c r="BS1" s="837"/>
      <c r="BT1" s="837"/>
      <c r="BU1" s="837"/>
      <c r="BV1" s="843"/>
      <c r="BW1" s="661"/>
    </row>
    <row r="2" spans="1:86" s="3" customFormat="1">
      <c r="A2" s="686"/>
      <c r="B2" s="686" t="s">
        <v>167</v>
      </c>
      <c r="C2" s="841" t="s">
        <v>200</v>
      </c>
      <c r="D2" s="841"/>
      <c r="E2" s="841"/>
      <c r="F2" s="841"/>
      <c r="G2" s="686"/>
      <c r="H2" s="841" t="s">
        <v>1096</v>
      </c>
      <c r="I2" s="842"/>
      <c r="J2" s="842"/>
      <c r="K2" s="842"/>
      <c r="L2" s="842"/>
      <c r="M2" s="842"/>
      <c r="N2" s="841" t="s">
        <v>209</v>
      </c>
      <c r="O2" s="841"/>
      <c r="P2" s="841" t="s">
        <v>1097</v>
      </c>
      <c r="Q2" s="842"/>
      <c r="R2" s="842"/>
      <c r="S2" s="842"/>
      <c r="T2" s="842"/>
      <c r="U2" s="841" t="s">
        <v>1098</v>
      </c>
      <c r="V2" s="842"/>
      <c r="W2" s="842"/>
      <c r="X2" s="842"/>
      <c r="Y2" s="842"/>
      <c r="Z2" s="842"/>
      <c r="AA2" s="687" t="s">
        <v>1175</v>
      </c>
      <c r="AB2" s="687" t="s">
        <v>1163</v>
      </c>
      <c r="AC2" s="687" t="s">
        <v>1164</v>
      </c>
      <c r="AD2" s="687" t="s">
        <v>1163</v>
      </c>
      <c r="AE2" s="687" t="s">
        <v>1164</v>
      </c>
      <c r="AF2" s="687" t="s">
        <v>1163</v>
      </c>
      <c r="AG2" s="687" t="s">
        <v>1164</v>
      </c>
      <c r="AH2" s="681" t="s">
        <v>1208</v>
      </c>
      <c r="AI2" s="681" t="s">
        <v>1207</v>
      </c>
      <c r="AJ2" s="686" t="s">
        <v>1206</v>
      </c>
      <c r="AK2" s="681" t="s">
        <v>1205</v>
      </c>
      <c r="AL2" s="681" t="s">
        <v>1204</v>
      </c>
      <c r="AM2" s="681">
        <v>1</v>
      </c>
      <c r="AN2" s="681">
        <v>2</v>
      </c>
      <c r="AO2" s="681">
        <v>3</v>
      </c>
      <c r="AP2" s="681">
        <v>4</v>
      </c>
      <c r="AQ2" s="681">
        <v>5</v>
      </c>
      <c r="AR2" s="681">
        <v>6</v>
      </c>
      <c r="AS2" s="681">
        <v>7</v>
      </c>
      <c r="AT2" s="681">
        <v>8</v>
      </c>
      <c r="AU2" s="612" t="s">
        <v>1216</v>
      </c>
      <c r="AV2" s="612" t="s">
        <v>1216</v>
      </c>
      <c r="AW2" s="612" t="s">
        <v>1216</v>
      </c>
      <c r="AX2" s="665" t="s">
        <v>1216</v>
      </c>
      <c r="AY2" s="668">
        <v>1</v>
      </c>
      <c r="AZ2" s="681">
        <v>2</v>
      </c>
      <c r="BA2" s="681">
        <v>3</v>
      </c>
      <c r="BB2" s="681">
        <v>4</v>
      </c>
      <c r="BC2" s="681">
        <v>5</v>
      </c>
      <c r="BD2" s="681">
        <v>6</v>
      </c>
      <c r="BE2" s="681">
        <v>7</v>
      </c>
      <c r="BF2" s="669">
        <v>8</v>
      </c>
      <c r="BG2" s="668">
        <v>1</v>
      </c>
      <c r="BH2" s="681">
        <v>2</v>
      </c>
      <c r="BI2" s="681">
        <v>3</v>
      </c>
      <c r="BJ2" s="681">
        <v>4</v>
      </c>
      <c r="BK2" s="681">
        <v>5</v>
      </c>
      <c r="BL2" s="681">
        <v>6</v>
      </c>
      <c r="BM2" s="681">
        <v>7</v>
      </c>
      <c r="BN2" s="669">
        <v>8</v>
      </c>
      <c r="BO2" s="668">
        <v>1</v>
      </c>
      <c r="BP2" s="681">
        <v>2</v>
      </c>
      <c r="BQ2" s="681">
        <v>3</v>
      </c>
      <c r="BR2" s="681">
        <v>4</v>
      </c>
      <c r="BS2" s="681">
        <v>5</v>
      </c>
      <c r="BT2" s="681">
        <v>6</v>
      </c>
      <c r="BU2" s="681">
        <v>7</v>
      </c>
      <c r="BV2" s="669">
        <v>8</v>
      </c>
      <c r="BW2" s="662" t="s">
        <v>1151</v>
      </c>
    </row>
    <row r="3" spans="1:86" s="3" customFormat="1">
      <c r="A3" s="686" t="s">
        <v>197</v>
      </c>
      <c r="B3" s="686" t="s">
        <v>1099</v>
      </c>
      <c r="C3" s="841" t="s">
        <v>201</v>
      </c>
      <c r="D3" s="841"/>
      <c r="E3" s="841" t="s">
        <v>202</v>
      </c>
      <c r="F3" s="814"/>
      <c r="G3" s="686" t="s">
        <v>1100</v>
      </c>
      <c r="H3" s="686" t="s">
        <v>542</v>
      </c>
      <c r="I3" s="686" t="s">
        <v>557</v>
      </c>
      <c r="J3" s="686" t="s">
        <v>1103</v>
      </c>
      <c r="K3" s="686" t="s">
        <v>197</v>
      </c>
      <c r="L3" s="686" t="s">
        <v>1174</v>
      </c>
      <c r="M3" s="686" t="s">
        <v>196</v>
      </c>
      <c r="N3" s="686"/>
      <c r="O3" s="23" t="s">
        <v>201</v>
      </c>
      <c r="P3" s="686" t="s">
        <v>546</v>
      </c>
      <c r="Q3" s="686" t="s">
        <v>556</v>
      </c>
      <c r="R3" s="686"/>
      <c r="S3" s="686"/>
      <c r="T3" s="23" t="s">
        <v>201</v>
      </c>
      <c r="U3" s="23" t="s">
        <v>557</v>
      </c>
      <c r="V3" s="22" t="s">
        <v>204</v>
      </c>
      <c r="W3" s="686" t="s">
        <v>556</v>
      </c>
      <c r="X3" s="686" t="s">
        <v>196</v>
      </c>
      <c r="Y3" s="686" t="s">
        <v>203</v>
      </c>
      <c r="Z3" s="23" t="s">
        <v>206</v>
      </c>
      <c r="AA3" s="682"/>
      <c r="AB3" s="838" t="s">
        <v>1272</v>
      </c>
      <c r="AC3" s="839"/>
      <c r="AD3" s="840" t="s">
        <v>1308</v>
      </c>
      <c r="AE3" s="839"/>
      <c r="AF3" s="685"/>
      <c r="AG3" s="689"/>
      <c r="AH3" s="844" t="s">
        <v>1308</v>
      </c>
      <c r="AI3" s="831"/>
      <c r="AJ3" s="831"/>
      <c r="AK3" s="831"/>
      <c r="AL3" s="831"/>
      <c r="AM3" s="831"/>
      <c r="AN3" s="831"/>
      <c r="AO3" s="831"/>
      <c r="AP3" s="831"/>
      <c r="AQ3" s="831"/>
      <c r="AR3" s="831"/>
      <c r="AS3" s="831"/>
      <c r="AT3" s="832"/>
      <c r="AU3" s="613" t="s">
        <v>1217</v>
      </c>
      <c r="AV3" s="600" t="s">
        <v>1285</v>
      </c>
      <c r="AW3" s="600" t="s">
        <v>1303</v>
      </c>
      <c r="AX3" s="643" t="s">
        <v>1304</v>
      </c>
      <c r="AY3" s="670"/>
      <c r="AZ3" s="613"/>
      <c r="BA3" s="613"/>
      <c r="BB3" s="613"/>
      <c r="BC3" s="613"/>
      <c r="BD3" s="613"/>
      <c r="BE3" s="613"/>
      <c r="BF3" s="671"/>
      <c r="BG3" s="833" t="s">
        <v>1311</v>
      </c>
      <c r="BH3" s="831"/>
      <c r="BI3" s="831"/>
      <c r="BJ3" s="831"/>
      <c r="BK3" s="831"/>
      <c r="BL3" s="831"/>
      <c r="BM3" s="831"/>
      <c r="BN3" s="834"/>
      <c r="BO3" s="670"/>
      <c r="BP3" s="613"/>
      <c r="BQ3" s="613"/>
      <c r="BR3" s="613"/>
      <c r="BS3" s="613"/>
      <c r="BT3" s="613"/>
      <c r="BU3" s="613"/>
      <c r="BV3" s="671"/>
      <c r="BW3" s="663" t="s">
        <v>1140</v>
      </c>
    </row>
    <row r="4" spans="1:86">
      <c r="A4" s="52"/>
      <c r="B4" s="65"/>
      <c r="C4" s="52"/>
      <c r="D4" s="52"/>
      <c r="E4" s="53"/>
      <c r="F4" s="54"/>
      <c r="G4" s="52"/>
      <c r="H4" s="52"/>
      <c r="I4" s="52"/>
      <c r="J4" s="52"/>
      <c r="K4" s="52"/>
      <c r="L4" s="52"/>
      <c r="M4" s="52"/>
      <c r="N4" s="69"/>
      <c r="O4" s="66"/>
      <c r="P4" s="52"/>
      <c r="Q4" s="70"/>
      <c r="R4" s="52"/>
      <c r="S4" s="48"/>
      <c r="T4" s="66"/>
      <c r="U4" s="66"/>
      <c r="V4" s="52"/>
      <c r="W4" s="52"/>
      <c r="X4" s="52"/>
      <c r="Y4" s="52"/>
      <c r="Z4" s="66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53"/>
      <c r="AV4" s="153"/>
      <c r="AW4" s="153"/>
      <c r="AX4" s="153"/>
      <c r="AY4" s="672"/>
      <c r="AZ4" s="148"/>
      <c r="BA4" s="148"/>
      <c r="BB4" s="148"/>
      <c r="BC4" s="148"/>
      <c r="BD4" s="148"/>
      <c r="BE4" s="148"/>
      <c r="BF4" s="673"/>
      <c r="BG4" s="672"/>
      <c r="BH4" s="148"/>
      <c r="BI4" s="148"/>
      <c r="BJ4" s="148"/>
      <c r="BK4" s="148"/>
      <c r="BL4" s="148"/>
      <c r="BM4" s="148"/>
      <c r="BN4" s="673"/>
      <c r="BO4" s="672"/>
      <c r="BP4" s="148"/>
      <c r="BQ4" s="148"/>
      <c r="BR4" s="148"/>
      <c r="BS4" s="148"/>
      <c r="BT4" s="148"/>
      <c r="BU4" s="148"/>
      <c r="BV4" s="673"/>
    </row>
    <row r="5" spans="1:86">
      <c r="A5" s="688">
        <v>32</v>
      </c>
      <c r="B5" s="295" t="s">
        <v>403</v>
      </c>
      <c r="C5" s="325" t="s">
        <v>265</v>
      </c>
      <c r="D5" s="296">
        <v>638</v>
      </c>
      <c r="E5" s="326" t="s">
        <v>1093</v>
      </c>
      <c r="F5" s="327" t="str">
        <f t="shared" ref="F5" si="0">DEC2HEX(D5,4)</f>
        <v>027E</v>
      </c>
      <c r="G5" s="266">
        <v>6</v>
      </c>
      <c r="H5" s="266" t="s">
        <v>544</v>
      </c>
      <c r="I5" s="268" t="s">
        <v>0</v>
      </c>
      <c r="J5" s="268">
        <v>1</v>
      </c>
      <c r="K5" s="268" t="s">
        <v>1101</v>
      </c>
      <c r="L5" s="268">
        <v>1</v>
      </c>
      <c r="M5" s="268">
        <v>10</v>
      </c>
      <c r="N5" s="268" t="s">
        <v>54</v>
      </c>
      <c r="O5" s="292" t="s">
        <v>220</v>
      </c>
      <c r="P5" s="258" t="s">
        <v>547</v>
      </c>
      <c r="Q5" s="268" t="s">
        <v>225</v>
      </c>
      <c r="R5" s="268" t="s">
        <v>205</v>
      </c>
      <c r="S5" s="268">
        <v>2</v>
      </c>
      <c r="T5" s="292" t="s">
        <v>210</v>
      </c>
      <c r="U5" s="298" t="s">
        <v>0</v>
      </c>
      <c r="V5" s="298" t="s">
        <v>198</v>
      </c>
      <c r="W5" s="298">
        <v>1</v>
      </c>
      <c r="X5" s="298">
        <f t="shared" ref="X5" si="1">IF(Y5&lt;9,Y5+3,Y5+4)</f>
        <v>5</v>
      </c>
      <c r="Y5" s="298">
        <v>2</v>
      </c>
      <c r="Z5" s="299" t="s">
        <v>207</v>
      </c>
      <c r="AA5" s="238"/>
      <c r="AB5" s="601" t="s">
        <v>1108</v>
      </c>
      <c r="AC5" s="601" t="s">
        <v>1108</v>
      </c>
      <c r="AD5" s="608" t="s">
        <v>1212</v>
      </c>
      <c r="AE5" s="601" t="s">
        <v>1108</v>
      </c>
      <c r="AF5" s="586"/>
      <c r="AG5" s="149"/>
      <c r="AH5" s="601" t="s">
        <v>1108</v>
      </c>
      <c r="AI5" s="601" t="s">
        <v>1108</v>
      </c>
      <c r="AJ5" s="601" t="s">
        <v>1108</v>
      </c>
      <c r="AK5" s="601" t="s">
        <v>1108</v>
      </c>
      <c r="AL5" s="601" t="s">
        <v>1108</v>
      </c>
      <c r="AM5" s="602"/>
      <c r="AN5" s="602"/>
      <c r="AO5" s="602"/>
      <c r="AP5" s="602"/>
      <c r="AQ5" s="602"/>
      <c r="AR5" s="602"/>
      <c r="AS5" s="602"/>
      <c r="AT5" s="602"/>
      <c r="AU5" s="617"/>
      <c r="AV5" s="603" t="s">
        <v>1293</v>
      </c>
      <c r="AW5" s="602"/>
      <c r="AX5" s="644"/>
      <c r="AY5" s="654"/>
      <c r="AZ5" s="151"/>
      <c r="BA5" s="151"/>
      <c r="BB5" s="151"/>
      <c r="BC5" s="151"/>
      <c r="BD5" s="151"/>
      <c r="BE5" s="151"/>
      <c r="BF5" s="655"/>
      <c r="BG5" s="697"/>
      <c r="BH5" s="602"/>
      <c r="BI5" s="690"/>
      <c r="BJ5" s="602"/>
      <c r="BK5" s="602"/>
      <c r="BL5" s="602"/>
      <c r="BM5" s="602"/>
      <c r="BN5" s="698"/>
      <c r="BO5" s="697"/>
      <c r="BP5" s="602"/>
      <c r="BQ5" s="602"/>
      <c r="BR5" s="602"/>
      <c r="BS5" s="602"/>
      <c r="BT5" s="602"/>
      <c r="BU5" s="602"/>
      <c r="BV5" s="698"/>
      <c r="BW5" s="732" t="s">
        <v>1314</v>
      </c>
    </row>
    <row r="6" spans="1:86">
      <c r="A6" s="688">
        <v>44</v>
      </c>
      <c r="B6" s="300" t="s">
        <v>361</v>
      </c>
      <c r="C6" s="301" t="s">
        <v>265</v>
      </c>
      <c r="D6" s="311">
        <v>501</v>
      </c>
      <c r="E6" s="309" t="s">
        <v>1093</v>
      </c>
      <c r="F6" s="310" t="str">
        <f t="shared" ref="F6:F8" si="2">DEC2HEX(D6,4)</f>
        <v>01F5</v>
      </c>
      <c r="G6" s="303">
        <v>8</v>
      </c>
      <c r="H6" s="303" t="s">
        <v>545</v>
      </c>
      <c r="I6" s="304" t="s">
        <v>0</v>
      </c>
      <c r="J6" s="304">
        <v>1</v>
      </c>
      <c r="K6" s="304" t="s">
        <v>1102</v>
      </c>
      <c r="L6" s="304">
        <v>1</v>
      </c>
      <c r="M6" s="304">
        <v>3</v>
      </c>
      <c r="N6" s="304" t="s">
        <v>54</v>
      </c>
      <c r="O6" s="305" t="s">
        <v>214</v>
      </c>
      <c r="P6" s="306" t="s">
        <v>547</v>
      </c>
      <c r="Q6" s="304" t="s">
        <v>225</v>
      </c>
      <c r="R6" s="304" t="s">
        <v>205</v>
      </c>
      <c r="S6" s="304">
        <v>12</v>
      </c>
      <c r="T6" s="305" t="s">
        <v>214</v>
      </c>
      <c r="U6" s="307" t="s">
        <v>0</v>
      </c>
      <c r="V6" s="307" t="s">
        <v>205</v>
      </c>
      <c r="W6" s="307">
        <v>2</v>
      </c>
      <c r="X6" s="307">
        <f t="shared" ref="X6:X8" si="3">IF(Y6&lt;9,Y6+3,Y6+4)</f>
        <v>14</v>
      </c>
      <c r="Y6" s="307">
        <v>10</v>
      </c>
      <c r="Z6" s="308" t="s">
        <v>207</v>
      </c>
      <c r="AA6" s="238"/>
      <c r="AB6" s="601" t="s">
        <v>1108</v>
      </c>
      <c r="AC6" s="601" t="s">
        <v>1108</v>
      </c>
      <c r="AD6" s="608" t="s">
        <v>1212</v>
      </c>
      <c r="AE6" s="601" t="s">
        <v>1108</v>
      </c>
      <c r="AF6" s="586"/>
      <c r="AG6" s="149"/>
      <c r="AH6" s="601" t="s">
        <v>1108</v>
      </c>
      <c r="AI6" s="601" t="s">
        <v>1108</v>
      </c>
      <c r="AJ6" s="601" t="s">
        <v>1108</v>
      </c>
      <c r="AK6" s="601" t="s">
        <v>1108</v>
      </c>
      <c r="AL6" s="601" t="s">
        <v>1108</v>
      </c>
      <c r="AM6" s="602"/>
      <c r="AN6" s="602"/>
      <c r="AO6" s="602"/>
      <c r="AP6" s="602"/>
      <c r="AQ6" s="602"/>
      <c r="AR6" s="602"/>
      <c r="AS6" s="602"/>
      <c r="AT6" s="602"/>
      <c r="AU6" s="602"/>
      <c r="AV6" s="602"/>
      <c r="AW6" s="602"/>
      <c r="AX6" s="644"/>
      <c r="AY6" s="654"/>
      <c r="AZ6" s="151"/>
      <c r="BA6" s="151"/>
      <c r="BB6" s="151"/>
      <c r="BC6" s="151"/>
      <c r="BD6" s="151"/>
      <c r="BE6" s="151"/>
      <c r="BF6" s="655"/>
      <c r="BG6" s="697"/>
      <c r="BH6" s="602"/>
      <c r="BI6" s="602"/>
      <c r="BJ6" s="602"/>
      <c r="BK6" s="602"/>
      <c r="BL6" s="635"/>
      <c r="BM6" s="635"/>
      <c r="BN6" s="691"/>
      <c r="BO6" s="697"/>
      <c r="BP6" s="602"/>
      <c r="BQ6" s="602"/>
      <c r="BR6" s="603"/>
      <c r="BS6" s="603"/>
      <c r="BT6" s="602"/>
      <c r="BU6" s="602"/>
      <c r="BV6" s="698"/>
      <c r="BW6" s="732" t="s">
        <v>1315</v>
      </c>
    </row>
    <row r="7" spans="1:86">
      <c r="A7" s="688">
        <v>45</v>
      </c>
      <c r="B7" s="300" t="s">
        <v>362</v>
      </c>
      <c r="C7" s="301" t="s">
        <v>265</v>
      </c>
      <c r="D7" s="311">
        <v>636</v>
      </c>
      <c r="E7" s="309" t="s">
        <v>1093</v>
      </c>
      <c r="F7" s="310" t="str">
        <f t="shared" si="2"/>
        <v>027C</v>
      </c>
      <c r="G7" s="303">
        <v>5</v>
      </c>
      <c r="H7" s="303" t="s">
        <v>545</v>
      </c>
      <c r="I7" s="304" t="s">
        <v>0</v>
      </c>
      <c r="J7" s="304">
        <v>1</v>
      </c>
      <c r="K7" s="304" t="s">
        <v>1102</v>
      </c>
      <c r="L7" s="304">
        <v>1</v>
      </c>
      <c r="M7" s="304">
        <v>4</v>
      </c>
      <c r="N7" s="304" t="s">
        <v>54</v>
      </c>
      <c r="O7" s="305" t="s">
        <v>210</v>
      </c>
      <c r="P7" s="306" t="s">
        <v>547</v>
      </c>
      <c r="Q7" s="304" t="s">
        <v>225</v>
      </c>
      <c r="R7" s="304" t="s">
        <v>205</v>
      </c>
      <c r="S7" s="304">
        <v>12</v>
      </c>
      <c r="T7" s="305" t="s">
        <v>210</v>
      </c>
      <c r="U7" s="307" t="s">
        <v>0</v>
      </c>
      <c r="V7" s="307" t="s">
        <v>205</v>
      </c>
      <c r="W7" s="307">
        <v>2</v>
      </c>
      <c r="X7" s="307">
        <f t="shared" si="3"/>
        <v>14</v>
      </c>
      <c r="Y7" s="307">
        <v>10</v>
      </c>
      <c r="Z7" s="308" t="s">
        <v>208</v>
      </c>
      <c r="AA7" s="238"/>
      <c r="AB7" s="601" t="s">
        <v>1108</v>
      </c>
      <c r="AC7" s="601" t="s">
        <v>1108</v>
      </c>
      <c r="AD7" s="601" t="s">
        <v>1108</v>
      </c>
      <c r="AE7" s="601" t="s">
        <v>1108</v>
      </c>
      <c r="AF7" s="586"/>
      <c r="AG7" s="149"/>
      <c r="AH7" s="601" t="s">
        <v>1108</v>
      </c>
      <c r="AI7" s="601" t="s">
        <v>1108</v>
      </c>
      <c r="AJ7" s="601" t="s">
        <v>1108</v>
      </c>
      <c r="AK7" s="601" t="s">
        <v>1108</v>
      </c>
      <c r="AL7" s="601" t="s">
        <v>1108</v>
      </c>
      <c r="AM7" s="602"/>
      <c r="AN7" s="602"/>
      <c r="AO7" s="602"/>
      <c r="AP7" s="602"/>
      <c r="AQ7" s="602"/>
      <c r="AR7" s="602"/>
      <c r="AS7" s="602"/>
      <c r="AT7" s="602"/>
      <c r="AU7" s="617"/>
      <c r="AV7" s="617"/>
      <c r="AW7" s="617"/>
      <c r="AX7" s="648"/>
      <c r="AY7" s="654"/>
      <c r="AZ7" s="151"/>
      <c r="BA7" s="151"/>
      <c r="BB7" s="151"/>
      <c r="BC7" s="151"/>
      <c r="BD7" s="151"/>
      <c r="BE7" s="151"/>
      <c r="BF7" s="655"/>
      <c r="BG7" s="697"/>
      <c r="BH7" s="602"/>
      <c r="BI7" s="602"/>
      <c r="BJ7" s="602"/>
      <c r="BK7" s="602"/>
      <c r="BL7" s="635"/>
      <c r="BM7" s="635"/>
      <c r="BN7" s="691"/>
      <c r="BO7" s="697"/>
      <c r="BP7" s="602"/>
      <c r="BQ7" s="602"/>
      <c r="BR7" s="602"/>
      <c r="BS7" s="603"/>
      <c r="BT7" s="603"/>
      <c r="BU7" s="602"/>
      <c r="BV7" s="698"/>
      <c r="BW7" s="732" t="s">
        <v>1315</v>
      </c>
    </row>
    <row r="8" spans="1:86">
      <c r="A8" s="688">
        <v>49</v>
      </c>
      <c r="B8" s="300" t="s">
        <v>365</v>
      </c>
      <c r="C8" s="301" t="s">
        <v>265</v>
      </c>
      <c r="D8" s="311">
        <v>437</v>
      </c>
      <c r="E8" s="309" t="s">
        <v>1093</v>
      </c>
      <c r="F8" s="310" t="str">
        <f t="shared" si="2"/>
        <v>01B5</v>
      </c>
      <c r="G8" s="303">
        <v>1</v>
      </c>
      <c r="H8" s="303" t="s">
        <v>545</v>
      </c>
      <c r="I8" s="304" t="s">
        <v>0</v>
      </c>
      <c r="J8" s="304">
        <v>1</v>
      </c>
      <c r="K8" s="304" t="s">
        <v>1102</v>
      </c>
      <c r="L8" s="304">
        <v>1</v>
      </c>
      <c r="M8" s="304">
        <v>8</v>
      </c>
      <c r="N8" s="304" t="s">
        <v>54</v>
      </c>
      <c r="O8" s="305" t="s">
        <v>218</v>
      </c>
      <c r="P8" s="306" t="s">
        <v>547</v>
      </c>
      <c r="Q8" s="304" t="s">
        <v>225</v>
      </c>
      <c r="R8" s="304" t="s">
        <v>205</v>
      </c>
      <c r="S8" s="304">
        <v>11</v>
      </c>
      <c r="T8" s="305" t="s">
        <v>213</v>
      </c>
      <c r="U8" s="307" t="s">
        <v>0</v>
      </c>
      <c r="V8" s="307" t="s">
        <v>205</v>
      </c>
      <c r="W8" s="307">
        <v>2</v>
      </c>
      <c r="X8" s="307">
        <f t="shared" si="3"/>
        <v>16</v>
      </c>
      <c r="Y8" s="307">
        <v>12</v>
      </c>
      <c r="Z8" s="308" t="s">
        <v>207</v>
      </c>
      <c r="AA8" s="238"/>
      <c r="AB8" s="601" t="s">
        <v>1108</v>
      </c>
      <c r="AC8" s="601" t="s">
        <v>1108</v>
      </c>
      <c r="AD8" s="608" t="s">
        <v>1212</v>
      </c>
      <c r="AE8" s="601" t="s">
        <v>1108</v>
      </c>
      <c r="AF8" s="586"/>
      <c r="AG8" s="149"/>
      <c r="AH8" s="601" t="s">
        <v>1108</v>
      </c>
      <c r="AI8" s="601" t="s">
        <v>1108</v>
      </c>
      <c r="AJ8" s="601" t="s">
        <v>1108</v>
      </c>
      <c r="AK8" s="601" t="s">
        <v>1108</v>
      </c>
      <c r="AL8" s="601" t="s">
        <v>1108</v>
      </c>
      <c r="AM8" s="602"/>
      <c r="AN8" s="602"/>
      <c r="AO8" s="602"/>
      <c r="AP8" s="602"/>
      <c r="AQ8" s="602"/>
      <c r="AR8" s="602"/>
      <c r="AS8" s="602"/>
      <c r="AT8" s="602"/>
      <c r="AU8" s="602"/>
      <c r="AV8" s="602"/>
      <c r="AW8" s="602"/>
      <c r="AX8" s="644"/>
      <c r="AY8" s="654"/>
      <c r="AZ8" s="151"/>
      <c r="BA8" s="151"/>
      <c r="BB8" s="151"/>
      <c r="BC8" s="151"/>
      <c r="BD8" s="151"/>
      <c r="BE8" s="151"/>
      <c r="BF8" s="655"/>
      <c r="BG8" s="690"/>
      <c r="BH8" s="602"/>
      <c r="BI8" s="602"/>
      <c r="BJ8" s="602"/>
      <c r="BK8" s="602"/>
      <c r="BL8" s="602"/>
      <c r="BM8" s="602"/>
      <c r="BN8" s="698"/>
      <c r="BO8" s="654"/>
      <c r="BP8" s="151"/>
      <c r="BQ8" s="151"/>
      <c r="BR8" s="151"/>
      <c r="BS8" s="151"/>
      <c r="BT8" s="151"/>
      <c r="BU8" s="151"/>
      <c r="BV8" s="655"/>
      <c r="BW8" s="732" t="s">
        <v>1314</v>
      </c>
    </row>
    <row r="9" spans="1:86">
      <c r="V9" s="6"/>
      <c r="W9" s="6"/>
      <c r="X9" s="6"/>
      <c r="Y9" s="6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159"/>
    </row>
    <row r="10" spans="1:86">
      <c r="A10" s="686">
        <v>24</v>
      </c>
      <c r="B10" s="328" t="s">
        <v>434</v>
      </c>
      <c r="C10" s="329" t="s">
        <v>265</v>
      </c>
      <c r="D10" s="302">
        <v>343</v>
      </c>
      <c r="E10" s="330" t="s">
        <v>1093</v>
      </c>
      <c r="F10" s="331" t="str">
        <f t="shared" ref="F10" si="4">DEC2HEX(D10,4)</f>
        <v>0157</v>
      </c>
      <c r="G10" s="306">
        <v>6</v>
      </c>
      <c r="H10" s="306" t="s">
        <v>554</v>
      </c>
      <c r="I10" s="332" t="s">
        <v>0</v>
      </c>
      <c r="J10" s="332">
        <v>2</v>
      </c>
      <c r="K10" s="332" t="s">
        <v>1101</v>
      </c>
      <c r="L10" s="332">
        <v>3</v>
      </c>
      <c r="M10" s="332">
        <v>1</v>
      </c>
      <c r="N10" s="332" t="s">
        <v>205</v>
      </c>
      <c r="O10" s="333" t="s">
        <v>219</v>
      </c>
      <c r="P10" s="306" t="s">
        <v>548</v>
      </c>
      <c r="Q10" s="332" t="s">
        <v>225</v>
      </c>
      <c r="R10" s="332" t="s">
        <v>205</v>
      </c>
      <c r="S10" s="332">
        <v>4</v>
      </c>
      <c r="T10" s="333" t="s">
        <v>214</v>
      </c>
      <c r="U10" s="307" t="s">
        <v>0</v>
      </c>
      <c r="V10" s="307" t="s">
        <v>205</v>
      </c>
      <c r="W10" s="307">
        <v>2</v>
      </c>
      <c r="X10" s="307">
        <f t="shared" ref="X10" si="5">IF(Y10&lt;9,Y10+3,Y10+4)</f>
        <v>10</v>
      </c>
      <c r="Y10" s="307">
        <v>7</v>
      </c>
      <c r="Z10" s="308" t="s">
        <v>208</v>
      </c>
      <c r="AA10" s="240"/>
      <c r="AB10" s="601" t="s">
        <v>1108</v>
      </c>
      <c r="AC10" s="601" t="s">
        <v>1108</v>
      </c>
      <c r="AD10" s="601" t="s">
        <v>1108</v>
      </c>
      <c r="AE10" s="601" t="s">
        <v>1108</v>
      </c>
      <c r="AF10" s="586"/>
      <c r="AG10" s="149"/>
      <c r="AH10" s="601" t="s">
        <v>1108</v>
      </c>
      <c r="AI10" s="601" t="s">
        <v>1108</v>
      </c>
      <c r="AJ10" s="601" t="s">
        <v>1108</v>
      </c>
      <c r="AK10" s="601" t="s">
        <v>1108</v>
      </c>
      <c r="AL10" s="601" t="s">
        <v>1108</v>
      </c>
      <c r="AM10" s="602"/>
      <c r="AN10" s="602"/>
      <c r="AO10" s="602"/>
      <c r="AP10" s="602"/>
      <c r="AQ10" s="602"/>
      <c r="AR10" s="602"/>
      <c r="AS10" s="602"/>
      <c r="AT10" s="602"/>
      <c r="AU10" s="602"/>
      <c r="AV10" s="602"/>
      <c r="AW10" s="602"/>
      <c r="AX10" s="644"/>
      <c r="AY10" s="654"/>
      <c r="AZ10" s="151"/>
      <c r="BA10" s="151"/>
      <c r="BB10" s="151"/>
      <c r="BC10" s="151"/>
      <c r="BD10" s="151"/>
      <c r="BE10" s="151"/>
      <c r="BF10" s="655"/>
      <c r="BG10" s="697"/>
      <c r="BH10" s="602"/>
      <c r="BI10" s="602"/>
      <c r="BJ10" s="602"/>
      <c r="BK10" s="602"/>
      <c r="BL10" s="602"/>
      <c r="BM10" s="635"/>
      <c r="BN10" s="698"/>
      <c r="BO10" s="654"/>
      <c r="BP10" s="151"/>
      <c r="BQ10" s="151"/>
      <c r="BR10" s="151"/>
      <c r="BS10" s="151"/>
      <c r="BT10" s="151"/>
      <c r="BU10" s="151"/>
      <c r="BV10" s="655"/>
      <c r="BW10" s="731" t="s">
        <v>1316</v>
      </c>
    </row>
    <row r="11" spans="1:86">
      <c r="A11" s="686">
        <v>64</v>
      </c>
      <c r="B11" s="328" t="s">
        <v>469</v>
      </c>
      <c r="C11" s="329" t="s">
        <v>265</v>
      </c>
      <c r="D11" s="302">
        <v>627</v>
      </c>
      <c r="E11" s="330" t="s">
        <v>1093</v>
      </c>
      <c r="F11" s="331" t="str">
        <f t="shared" ref="F11" si="6">DEC2HEX(D11,4)</f>
        <v>0273</v>
      </c>
      <c r="G11" s="306">
        <v>6</v>
      </c>
      <c r="H11" s="306" t="s">
        <v>555</v>
      </c>
      <c r="I11" s="332" t="s">
        <v>53</v>
      </c>
      <c r="J11" s="332">
        <v>2</v>
      </c>
      <c r="K11" s="332" t="s">
        <v>1102</v>
      </c>
      <c r="L11" s="332">
        <v>2</v>
      </c>
      <c r="M11" s="332">
        <v>10</v>
      </c>
      <c r="N11" s="332" t="s">
        <v>205</v>
      </c>
      <c r="O11" s="333" t="s">
        <v>218</v>
      </c>
      <c r="P11" s="306" t="s">
        <v>548</v>
      </c>
      <c r="Q11" s="332" t="s">
        <v>225</v>
      </c>
      <c r="R11" s="332" t="s">
        <v>205</v>
      </c>
      <c r="S11" s="332">
        <v>9</v>
      </c>
      <c r="T11" s="333" t="s">
        <v>213</v>
      </c>
      <c r="U11" s="307" t="s">
        <v>0</v>
      </c>
      <c r="V11" s="307" t="s">
        <v>205</v>
      </c>
      <c r="W11" s="307">
        <v>2</v>
      </c>
      <c r="X11" s="307">
        <f t="shared" ref="X11" si="7">IF(Y11&lt;9,Y11+3,Y11+4)</f>
        <v>19</v>
      </c>
      <c r="Y11" s="307">
        <v>15</v>
      </c>
      <c r="Z11" s="308" t="s">
        <v>207</v>
      </c>
      <c r="AA11" s="240"/>
      <c r="AB11" s="601" t="s">
        <v>1108</v>
      </c>
      <c r="AC11" s="601" t="s">
        <v>1108</v>
      </c>
      <c r="AD11" s="601" t="s">
        <v>1108</v>
      </c>
      <c r="AE11" s="601" t="s">
        <v>1108</v>
      </c>
      <c r="AF11" s="586"/>
      <c r="AG11" s="149"/>
      <c r="AH11" s="601" t="s">
        <v>1108</v>
      </c>
      <c r="AI11" s="601" t="s">
        <v>1108</v>
      </c>
      <c r="AJ11" s="601" t="s">
        <v>1108</v>
      </c>
      <c r="AK11" s="601" t="s">
        <v>1108</v>
      </c>
      <c r="AL11" s="601" t="s">
        <v>1108</v>
      </c>
      <c r="AM11" s="602"/>
      <c r="AN11" s="602"/>
      <c r="AO11" s="602"/>
      <c r="AP11" s="602"/>
      <c r="AQ11" s="602"/>
      <c r="AR11" s="602"/>
      <c r="AS11" s="602"/>
      <c r="AT11" s="602"/>
      <c r="AU11" s="602"/>
      <c r="AV11" s="602"/>
      <c r="AW11" s="602"/>
      <c r="AX11" s="644"/>
      <c r="AY11" s="654"/>
      <c r="AZ11" s="151"/>
      <c r="BA11" s="151"/>
      <c r="BB11" s="151"/>
      <c r="BC11" s="151"/>
      <c r="BD11" s="151"/>
      <c r="BE11" s="151"/>
      <c r="BF11" s="655"/>
      <c r="BG11" s="697"/>
      <c r="BH11" s="602"/>
      <c r="BI11" s="602"/>
      <c r="BJ11" s="602"/>
      <c r="BK11" s="602"/>
      <c r="BL11" s="602"/>
      <c r="BM11" s="635"/>
      <c r="BN11" s="698"/>
      <c r="BO11" s="654"/>
      <c r="BP11" s="151"/>
      <c r="BQ11" s="151"/>
      <c r="BR11" s="151"/>
      <c r="BS11" s="151"/>
      <c r="BT11" s="151"/>
      <c r="BU11" s="151"/>
      <c r="BV11" s="655"/>
      <c r="BW11" s="731" t="s">
        <v>1316</v>
      </c>
    </row>
    <row r="12" spans="1:86">
      <c r="BW12" s="159"/>
    </row>
    <row r="13" spans="1:86">
      <c r="A13" s="686">
        <v>11</v>
      </c>
      <c r="B13" s="324" t="s">
        <v>568</v>
      </c>
      <c r="C13" s="325" t="s">
        <v>265</v>
      </c>
      <c r="D13" s="296">
        <v>730</v>
      </c>
      <c r="E13" s="326" t="s">
        <v>1093</v>
      </c>
      <c r="F13" s="327" t="str">
        <f t="shared" ref="F13" si="8">DEC2HEX(D13,4)</f>
        <v>02DA</v>
      </c>
      <c r="G13" s="266">
        <v>6</v>
      </c>
      <c r="H13" s="258" t="s">
        <v>543</v>
      </c>
      <c r="I13" s="267" t="s">
        <v>590</v>
      </c>
      <c r="J13" s="268">
        <v>3</v>
      </c>
      <c r="K13" s="269" t="s">
        <v>198</v>
      </c>
      <c r="L13" s="290"/>
      <c r="M13" s="290"/>
      <c r="N13" s="291"/>
      <c r="O13" s="297" t="s">
        <v>210</v>
      </c>
      <c r="P13" s="258" t="s">
        <v>685</v>
      </c>
      <c r="Q13" s="269" t="s">
        <v>225</v>
      </c>
      <c r="R13" s="269" t="s">
        <v>248</v>
      </c>
      <c r="S13" s="258">
        <v>1</v>
      </c>
      <c r="T13" s="297" t="s">
        <v>210</v>
      </c>
      <c r="U13" s="298" t="s">
        <v>0</v>
      </c>
      <c r="V13" s="298" t="s">
        <v>198</v>
      </c>
      <c r="W13" s="298">
        <v>1</v>
      </c>
      <c r="X13" s="298">
        <f t="shared" ref="X13:X24" si="9">IF(Y13&lt;9,Y13+3,Y13+4)</f>
        <v>14</v>
      </c>
      <c r="Y13" s="298">
        <v>10</v>
      </c>
      <c r="Z13" s="299" t="s">
        <v>208</v>
      </c>
      <c r="AA13" s="240"/>
      <c r="AB13" s="601" t="s">
        <v>1108</v>
      </c>
      <c r="AC13" s="601" t="s">
        <v>1108</v>
      </c>
      <c r="AD13" s="601" t="s">
        <v>1108</v>
      </c>
      <c r="AE13" s="601" t="s">
        <v>1108</v>
      </c>
      <c r="AF13" s="586"/>
      <c r="AG13" s="149"/>
      <c r="AH13" s="601" t="s">
        <v>1108</v>
      </c>
      <c r="AI13" s="601" t="s">
        <v>1108</v>
      </c>
      <c r="AJ13" s="601" t="s">
        <v>1108</v>
      </c>
      <c r="AK13" s="601" t="s">
        <v>1108</v>
      </c>
      <c r="AL13" s="601" t="s">
        <v>1108</v>
      </c>
      <c r="AM13" s="602"/>
      <c r="AN13" s="602"/>
      <c r="AO13" s="602"/>
      <c r="AP13" s="602"/>
      <c r="AQ13" s="603"/>
      <c r="AR13" s="602"/>
      <c r="AS13" s="602"/>
      <c r="AT13" s="602"/>
      <c r="AU13" s="602"/>
      <c r="AV13" s="602"/>
      <c r="AW13" s="602"/>
      <c r="AX13" s="703"/>
      <c r="AY13" s="703"/>
      <c r="AZ13" s="654"/>
      <c r="BA13" s="151"/>
      <c r="BB13" s="151"/>
      <c r="BC13" s="151"/>
      <c r="BD13" s="151"/>
      <c r="BE13" s="151"/>
      <c r="BF13" s="655"/>
      <c r="BG13" s="697"/>
      <c r="BH13" s="602"/>
      <c r="BI13" s="602"/>
      <c r="BJ13" s="602"/>
      <c r="BK13" s="602"/>
      <c r="BL13" s="602"/>
      <c r="BM13" s="602"/>
      <c r="BN13" s="698"/>
      <c r="BO13" s="654"/>
      <c r="BP13" s="151"/>
      <c r="BQ13" s="151"/>
      <c r="BR13" s="151"/>
      <c r="BS13" s="151"/>
      <c r="BT13" s="151"/>
      <c r="BU13" s="703"/>
      <c r="BV13" s="655"/>
      <c r="BW13" s="732" t="s">
        <v>1324</v>
      </c>
      <c r="BX13" s="9"/>
      <c r="BY13" s="16"/>
      <c r="CG13"/>
      <c r="CH13"/>
    </row>
    <row r="14" spans="1:86">
      <c r="A14" s="686">
        <v>31</v>
      </c>
      <c r="B14" s="328" t="s">
        <v>611</v>
      </c>
      <c r="C14" s="329" t="s">
        <v>265</v>
      </c>
      <c r="D14" s="302">
        <v>637</v>
      </c>
      <c r="E14" s="330" t="s">
        <v>1093</v>
      </c>
      <c r="F14" s="331" t="str">
        <f t="shared" ref="F14" si="10">DEC2HEX(D14,4)</f>
        <v>027D</v>
      </c>
      <c r="G14" s="306">
        <v>1</v>
      </c>
      <c r="H14" s="306" t="s">
        <v>683</v>
      </c>
      <c r="I14" s="332" t="s">
        <v>0</v>
      </c>
      <c r="J14" s="332">
        <v>3</v>
      </c>
      <c r="K14" s="332" t="s">
        <v>198</v>
      </c>
      <c r="L14" s="332">
        <v>1</v>
      </c>
      <c r="M14" s="332">
        <v>10</v>
      </c>
      <c r="N14" s="332" t="s">
        <v>223</v>
      </c>
      <c r="O14" s="333" t="s">
        <v>220</v>
      </c>
      <c r="P14" s="306" t="s">
        <v>685</v>
      </c>
      <c r="Q14" s="332" t="s">
        <v>225</v>
      </c>
      <c r="R14" s="332" t="s">
        <v>205</v>
      </c>
      <c r="S14" s="332">
        <v>2</v>
      </c>
      <c r="T14" s="333" t="s">
        <v>210</v>
      </c>
      <c r="U14" s="307" t="s">
        <v>0</v>
      </c>
      <c r="V14" s="307" t="s">
        <v>205</v>
      </c>
      <c r="W14" s="307">
        <v>2</v>
      </c>
      <c r="X14" s="307">
        <f t="shared" si="9"/>
        <v>7</v>
      </c>
      <c r="Y14" s="307">
        <v>4</v>
      </c>
      <c r="Z14" s="308" t="s">
        <v>207</v>
      </c>
      <c r="AA14" s="240"/>
      <c r="AB14" s="601" t="s">
        <v>1108</v>
      </c>
      <c r="AC14" s="601" t="s">
        <v>1108</v>
      </c>
      <c r="AD14" s="601" t="s">
        <v>1108</v>
      </c>
      <c r="AE14" s="601" t="s">
        <v>1108</v>
      </c>
      <c r="AF14" s="586"/>
      <c r="AG14" s="149"/>
      <c r="AH14" s="601" t="s">
        <v>1108</v>
      </c>
      <c r="AI14" s="601" t="s">
        <v>1108</v>
      </c>
      <c r="AJ14" s="601" t="s">
        <v>1108</v>
      </c>
      <c r="AK14" s="601" t="s">
        <v>1108</v>
      </c>
      <c r="AL14" s="601" t="s">
        <v>1108</v>
      </c>
      <c r="AM14" s="602"/>
      <c r="AN14" s="602"/>
      <c r="AO14" s="602"/>
      <c r="AP14" s="602"/>
      <c r="AQ14" s="602"/>
      <c r="AR14" s="602"/>
      <c r="AS14" s="602"/>
      <c r="AT14" s="602"/>
      <c r="AU14" s="617"/>
      <c r="AV14" s="602"/>
      <c r="AW14" s="602"/>
      <c r="AX14" s="703"/>
      <c r="AY14" s="703"/>
      <c r="AZ14" s="654"/>
      <c r="BA14" s="151"/>
      <c r="BB14" s="151"/>
      <c r="BC14" s="151"/>
      <c r="BD14" s="151"/>
      <c r="BE14" s="151"/>
      <c r="BF14" s="655"/>
      <c r="BG14" s="697"/>
      <c r="BH14" s="602"/>
      <c r="BI14" s="603"/>
      <c r="BJ14" s="602"/>
      <c r="BK14" s="602"/>
      <c r="BL14" s="603"/>
      <c r="BM14" s="602"/>
      <c r="BN14" s="698"/>
      <c r="BO14" s="654"/>
      <c r="BP14" s="151"/>
      <c r="BQ14" s="151"/>
      <c r="BR14" s="151"/>
      <c r="BS14" s="151"/>
      <c r="BT14" s="151"/>
      <c r="BU14" s="703"/>
      <c r="BV14" s="655"/>
      <c r="BW14" s="732" t="s">
        <v>1317</v>
      </c>
      <c r="BX14" s="9"/>
      <c r="BY14" s="16"/>
      <c r="CG14"/>
      <c r="CH14"/>
    </row>
    <row r="15" spans="1:86">
      <c r="A15" s="686">
        <v>46</v>
      </c>
      <c r="B15" s="328" t="s">
        <v>625</v>
      </c>
      <c r="C15" s="329" t="s">
        <v>265</v>
      </c>
      <c r="D15" s="302">
        <v>393</v>
      </c>
      <c r="E15" s="330" t="s">
        <v>1093</v>
      </c>
      <c r="F15" s="331" t="str">
        <f t="shared" ref="F15:F24" si="11">DEC2HEX(D15,4)</f>
        <v>0189</v>
      </c>
      <c r="G15" s="306">
        <v>2</v>
      </c>
      <c r="H15" s="306" t="s">
        <v>683</v>
      </c>
      <c r="I15" s="332" t="s">
        <v>53</v>
      </c>
      <c r="J15" s="332">
        <v>3</v>
      </c>
      <c r="K15" s="332" t="s">
        <v>199</v>
      </c>
      <c r="L15" s="332">
        <v>1</v>
      </c>
      <c r="M15" s="332">
        <v>6</v>
      </c>
      <c r="N15" s="332" t="s">
        <v>205</v>
      </c>
      <c r="O15" s="333" t="s">
        <v>222</v>
      </c>
      <c r="P15" s="306" t="s">
        <v>685</v>
      </c>
      <c r="Q15" s="332" t="s">
        <v>225</v>
      </c>
      <c r="R15" s="332" t="s">
        <v>205</v>
      </c>
      <c r="S15" s="332">
        <v>4</v>
      </c>
      <c r="T15" s="333" t="s">
        <v>216</v>
      </c>
      <c r="U15" s="307" t="s">
        <v>0</v>
      </c>
      <c r="V15" s="307" t="s">
        <v>205</v>
      </c>
      <c r="W15" s="307">
        <v>2</v>
      </c>
      <c r="X15" s="307">
        <f t="shared" si="9"/>
        <v>14</v>
      </c>
      <c r="Y15" s="307">
        <v>10</v>
      </c>
      <c r="Z15" s="308" t="s">
        <v>208</v>
      </c>
      <c r="AA15" s="240"/>
      <c r="AB15" s="601" t="s">
        <v>1108</v>
      </c>
      <c r="AC15" s="601" t="s">
        <v>1108</v>
      </c>
      <c r="AD15" s="601" t="s">
        <v>1108</v>
      </c>
      <c r="AE15" s="601" t="s">
        <v>1108</v>
      </c>
      <c r="AF15" s="586"/>
      <c r="AG15" s="149"/>
      <c r="AH15" s="601" t="s">
        <v>1108</v>
      </c>
      <c r="AI15" s="601" t="s">
        <v>1108</v>
      </c>
      <c r="AJ15" s="601" t="s">
        <v>1108</v>
      </c>
      <c r="AK15" s="601" t="s">
        <v>1108</v>
      </c>
      <c r="AL15" s="601" t="s">
        <v>1108</v>
      </c>
      <c r="AM15" s="602"/>
      <c r="AN15" s="602"/>
      <c r="AO15" s="602"/>
      <c r="AP15" s="602"/>
      <c r="AQ15" s="602"/>
      <c r="AR15" s="602"/>
      <c r="AS15" s="602"/>
      <c r="AT15" s="602"/>
      <c r="AU15" s="602"/>
      <c r="AV15" s="602"/>
      <c r="AW15" s="602"/>
      <c r="AX15" s="703"/>
      <c r="AY15" s="703"/>
      <c r="AZ15" s="654"/>
      <c r="BA15" s="151"/>
      <c r="BB15" s="151"/>
      <c r="BC15" s="151"/>
      <c r="BD15" s="151"/>
      <c r="BE15" s="151"/>
      <c r="BF15" s="655"/>
      <c r="BG15" s="697"/>
      <c r="BH15" s="602"/>
      <c r="BI15" s="602"/>
      <c r="BJ15" s="602"/>
      <c r="BK15" s="602"/>
      <c r="BL15" s="602"/>
      <c r="BM15" s="602"/>
      <c r="BN15" s="691"/>
      <c r="BO15" s="654"/>
      <c r="BP15" s="151"/>
      <c r="BQ15" s="151"/>
      <c r="BR15" s="151"/>
      <c r="BS15" s="151"/>
      <c r="BT15" s="151"/>
      <c r="BU15" s="703"/>
      <c r="BV15" s="655"/>
      <c r="BW15" s="731" t="s">
        <v>1318</v>
      </c>
      <c r="BX15" s="9"/>
      <c r="BY15" s="16"/>
      <c r="CG15"/>
      <c r="CH15"/>
    </row>
    <row r="16" spans="1:86">
      <c r="A16" s="686">
        <v>47</v>
      </c>
      <c r="B16" s="328" t="s">
        <v>626</v>
      </c>
      <c r="C16" s="329" t="s">
        <v>265</v>
      </c>
      <c r="D16" s="302">
        <v>541</v>
      </c>
      <c r="E16" s="330" t="s">
        <v>1093</v>
      </c>
      <c r="F16" s="331" t="str">
        <f t="shared" si="11"/>
        <v>021D</v>
      </c>
      <c r="G16" s="306">
        <v>4</v>
      </c>
      <c r="H16" s="306" t="s">
        <v>683</v>
      </c>
      <c r="I16" s="332" t="s">
        <v>53</v>
      </c>
      <c r="J16" s="332">
        <v>3</v>
      </c>
      <c r="K16" s="332" t="s">
        <v>199</v>
      </c>
      <c r="L16" s="332">
        <v>1</v>
      </c>
      <c r="M16" s="332">
        <v>7</v>
      </c>
      <c r="N16" s="332" t="s">
        <v>684</v>
      </c>
      <c r="O16" s="333" t="s">
        <v>212</v>
      </c>
      <c r="P16" s="306" t="s">
        <v>685</v>
      </c>
      <c r="Q16" s="332" t="s">
        <v>225</v>
      </c>
      <c r="R16" s="332" t="s">
        <v>205</v>
      </c>
      <c r="S16" s="332">
        <v>5</v>
      </c>
      <c r="T16" s="333" t="s">
        <v>212</v>
      </c>
      <c r="U16" s="307" t="s">
        <v>0</v>
      </c>
      <c r="V16" s="307" t="s">
        <v>205</v>
      </c>
      <c r="W16" s="307">
        <v>2</v>
      </c>
      <c r="X16" s="307">
        <f t="shared" si="9"/>
        <v>15</v>
      </c>
      <c r="Y16" s="307">
        <v>11</v>
      </c>
      <c r="Z16" s="308" t="s">
        <v>207</v>
      </c>
      <c r="AA16" s="240"/>
      <c r="AB16" s="601" t="s">
        <v>1108</v>
      </c>
      <c r="AC16" s="601" t="s">
        <v>1108</v>
      </c>
      <c r="AD16" s="608" t="s">
        <v>1212</v>
      </c>
      <c r="AE16" s="601" t="s">
        <v>1108</v>
      </c>
      <c r="AF16" s="586"/>
      <c r="AG16" s="149"/>
      <c r="AH16" s="601" t="s">
        <v>1108</v>
      </c>
      <c r="AI16" s="601" t="s">
        <v>1108</v>
      </c>
      <c r="AJ16" s="601" t="s">
        <v>1108</v>
      </c>
      <c r="AK16" s="601" t="s">
        <v>1108</v>
      </c>
      <c r="AL16" s="601" t="s">
        <v>1108</v>
      </c>
      <c r="AM16" s="602"/>
      <c r="AN16" s="602"/>
      <c r="AO16" s="602"/>
      <c r="AP16" s="602"/>
      <c r="AQ16" s="602"/>
      <c r="AR16" s="602"/>
      <c r="AS16" s="602"/>
      <c r="AT16" s="602"/>
      <c r="AU16" s="602"/>
      <c r="AV16" s="602"/>
      <c r="AW16" s="602"/>
      <c r="AX16" s="703"/>
      <c r="AY16" s="703"/>
      <c r="AZ16" s="654"/>
      <c r="BA16" s="151"/>
      <c r="BB16" s="151"/>
      <c r="BC16" s="151"/>
      <c r="BD16" s="151"/>
      <c r="BE16" s="151"/>
      <c r="BF16" s="655"/>
      <c r="BG16" s="697"/>
      <c r="BH16" s="602"/>
      <c r="BI16" s="602"/>
      <c r="BJ16" s="602"/>
      <c r="BK16" s="602"/>
      <c r="BL16" s="602"/>
      <c r="BM16" s="602"/>
      <c r="BN16" s="691"/>
      <c r="BO16" s="654"/>
      <c r="BP16" s="151"/>
      <c r="BQ16" s="151"/>
      <c r="BR16" s="151"/>
      <c r="BS16" s="151"/>
      <c r="BT16" s="151"/>
      <c r="BU16" s="703"/>
      <c r="BV16" s="655"/>
      <c r="BW16" s="731" t="s">
        <v>1318</v>
      </c>
      <c r="BX16" s="9"/>
      <c r="BY16" s="16"/>
      <c r="CG16"/>
      <c r="CH16"/>
    </row>
    <row r="17" spans="1:86">
      <c r="A17" s="686">
        <v>48</v>
      </c>
      <c r="B17" s="328" t="s">
        <v>627</v>
      </c>
      <c r="C17" s="329" t="s">
        <v>265</v>
      </c>
      <c r="D17" s="302">
        <v>341</v>
      </c>
      <c r="E17" s="330" t="s">
        <v>1093</v>
      </c>
      <c r="F17" s="331" t="str">
        <f t="shared" si="11"/>
        <v>0155</v>
      </c>
      <c r="G17" s="306">
        <v>4</v>
      </c>
      <c r="H17" s="306" t="s">
        <v>683</v>
      </c>
      <c r="I17" s="332" t="s">
        <v>53</v>
      </c>
      <c r="J17" s="332">
        <v>3</v>
      </c>
      <c r="K17" s="332" t="s">
        <v>199</v>
      </c>
      <c r="L17" s="332">
        <v>1</v>
      </c>
      <c r="M17" s="332">
        <v>8</v>
      </c>
      <c r="N17" s="332" t="s">
        <v>684</v>
      </c>
      <c r="O17" s="333" t="s">
        <v>213</v>
      </c>
      <c r="P17" s="306" t="s">
        <v>685</v>
      </c>
      <c r="Q17" s="332" t="s">
        <v>225</v>
      </c>
      <c r="R17" s="332" t="s">
        <v>205</v>
      </c>
      <c r="S17" s="332">
        <v>5</v>
      </c>
      <c r="T17" s="333" t="s">
        <v>213</v>
      </c>
      <c r="U17" s="307" t="s">
        <v>0</v>
      </c>
      <c r="V17" s="307" t="s">
        <v>205</v>
      </c>
      <c r="W17" s="307">
        <v>2</v>
      </c>
      <c r="X17" s="307">
        <f t="shared" si="9"/>
        <v>15</v>
      </c>
      <c r="Y17" s="307">
        <v>11</v>
      </c>
      <c r="Z17" s="308" t="s">
        <v>208</v>
      </c>
      <c r="AA17" s="240"/>
      <c r="AB17" s="601" t="s">
        <v>1108</v>
      </c>
      <c r="AC17" s="601" t="s">
        <v>1108</v>
      </c>
      <c r="AD17" s="601" t="s">
        <v>1108</v>
      </c>
      <c r="AE17" s="601" t="s">
        <v>1108</v>
      </c>
      <c r="AF17" s="586"/>
      <c r="AG17" s="149"/>
      <c r="AH17" s="601" t="s">
        <v>1108</v>
      </c>
      <c r="AI17" s="601" t="s">
        <v>1108</v>
      </c>
      <c r="AJ17" s="601" t="s">
        <v>1108</v>
      </c>
      <c r="AK17" s="601" t="s">
        <v>1108</v>
      </c>
      <c r="AL17" s="601" t="s">
        <v>1108</v>
      </c>
      <c r="AM17" s="602"/>
      <c r="AN17" s="602"/>
      <c r="AO17" s="602"/>
      <c r="AP17" s="602"/>
      <c r="AQ17" s="602"/>
      <c r="AR17" s="602"/>
      <c r="AS17" s="602"/>
      <c r="AT17" s="602"/>
      <c r="AU17" s="606" t="s">
        <v>1218</v>
      </c>
      <c r="AV17" s="602"/>
      <c r="AW17" s="602"/>
      <c r="AX17" s="703"/>
      <c r="AY17" s="703"/>
      <c r="AZ17" s="654"/>
      <c r="BA17" s="151"/>
      <c r="BB17" s="151"/>
      <c r="BC17" s="151"/>
      <c r="BD17" s="151"/>
      <c r="BE17" s="151"/>
      <c r="BF17" s="655"/>
      <c r="BG17" s="697"/>
      <c r="BH17" s="602"/>
      <c r="BI17" s="602"/>
      <c r="BJ17" s="602"/>
      <c r="BK17" s="602"/>
      <c r="BL17" s="602"/>
      <c r="BM17" s="602"/>
      <c r="BN17" s="691"/>
      <c r="BO17" s="654"/>
      <c r="BP17" s="151"/>
      <c r="BQ17" s="151"/>
      <c r="BR17" s="151"/>
      <c r="BS17" s="151"/>
      <c r="BT17" s="151"/>
      <c r="BU17" s="703"/>
      <c r="BV17" s="655"/>
      <c r="BW17" s="731" t="s">
        <v>1318</v>
      </c>
      <c r="BX17" s="9"/>
      <c r="BY17" s="16"/>
      <c r="CG17"/>
      <c r="CH17"/>
    </row>
    <row r="18" spans="1:86">
      <c r="A18" s="686">
        <v>49</v>
      </c>
      <c r="B18" s="272" t="s">
        <v>628</v>
      </c>
      <c r="C18" s="334" t="s">
        <v>265</v>
      </c>
      <c r="D18" s="322">
        <v>339</v>
      </c>
      <c r="E18" s="335" t="s">
        <v>1093</v>
      </c>
      <c r="F18" s="336" t="str">
        <f t="shared" si="11"/>
        <v>0153</v>
      </c>
      <c r="G18" s="275">
        <v>6</v>
      </c>
      <c r="H18" s="275" t="s">
        <v>683</v>
      </c>
      <c r="I18" s="284" t="s">
        <v>53</v>
      </c>
      <c r="J18" s="284">
        <v>3</v>
      </c>
      <c r="K18" s="284" t="s">
        <v>199</v>
      </c>
      <c r="L18" s="284">
        <v>1</v>
      </c>
      <c r="M18" s="284">
        <v>9</v>
      </c>
      <c r="N18" s="284" t="s">
        <v>684</v>
      </c>
      <c r="O18" s="337" t="s">
        <v>214</v>
      </c>
      <c r="P18" s="275" t="s">
        <v>685</v>
      </c>
      <c r="Q18" s="284" t="s">
        <v>225</v>
      </c>
      <c r="R18" s="284" t="s">
        <v>205</v>
      </c>
      <c r="S18" s="284">
        <v>5</v>
      </c>
      <c r="T18" s="337" t="s">
        <v>214</v>
      </c>
      <c r="U18" s="319" t="s">
        <v>0</v>
      </c>
      <c r="V18" s="319" t="s">
        <v>199</v>
      </c>
      <c r="W18" s="319">
        <v>3</v>
      </c>
      <c r="X18" s="319">
        <f t="shared" si="9"/>
        <v>5</v>
      </c>
      <c r="Y18" s="319">
        <v>2</v>
      </c>
      <c r="Z18" s="320" t="s">
        <v>207</v>
      </c>
      <c r="AA18" s="240"/>
      <c r="AB18" s="608" t="s">
        <v>1212</v>
      </c>
      <c r="AC18" s="601" t="s">
        <v>1108</v>
      </c>
      <c r="AD18" s="601" t="s">
        <v>1108</v>
      </c>
      <c r="AE18" s="601" t="s">
        <v>1108</v>
      </c>
      <c r="AF18" s="586"/>
      <c r="AG18" s="149"/>
      <c r="AH18" s="601" t="s">
        <v>1108</v>
      </c>
      <c r="AI18" s="601" t="s">
        <v>1108</v>
      </c>
      <c r="AJ18" s="601" t="s">
        <v>1108</v>
      </c>
      <c r="AK18" s="601" t="s">
        <v>1108</v>
      </c>
      <c r="AL18" s="601" t="s">
        <v>1108</v>
      </c>
      <c r="AM18" s="602"/>
      <c r="AN18" s="602"/>
      <c r="AO18" s="602"/>
      <c r="AP18" s="602"/>
      <c r="AQ18" s="602"/>
      <c r="AR18" s="602"/>
      <c r="AS18" s="602"/>
      <c r="AT18" s="602"/>
      <c r="AU18" s="602"/>
      <c r="AV18" s="602"/>
      <c r="AW18" s="602"/>
      <c r="AX18" s="703"/>
      <c r="AY18" s="703"/>
      <c r="AZ18" s="654"/>
      <c r="BA18" s="151"/>
      <c r="BB18" s="151"/>
      <c r="BC18" s="151"/>
      <c r="BD18" s="151"/>
      <c r="BE18" s="151"/>
      <c r="BF18" s="655"/>
      <c r="BG18" s="697"/>
      <c r="BH18" s="602"/>
      <c r="BI18" s="602"/>
      <c r="BJ18" s="602"/>
      <c r="BK18" s="602"/>
      <c r="BL18" s="602"/>
      <c r="BM18" s="602"/>
      <c r="BN18" s="691"/>
      <c r="BO18" s="654"/>
      <c r="BP18" s="151"/>
      <c r="BQ18" s="151"/>
      <c r="BR18" s="151"/>
      <c r="BS18" s="151"/>
      <c r="BT18" s="151"/>
      <c r="BU18" s="703"/>
      <c r="BV18" s="655"/>
      <c r="BW18" s="731" t="s">
        <v>1318</v>
      </c>
      <c r="BX18" s="9"/>
      <c r="BY18" s="16"/>
      <c r="CG18"/>
      <c r="CH18"/>
    </row>
    <row r="19" spans="1:86">
      <c r="A19" s="686">
        <v>0</v>
      </c>
      <c r="B19" s="328" t="s">
        <v>629</v>
      </c>
      <c r="C19" s="329" t="s">
        <v>265</v>
      </c>
      <c r="D19" s="302">
        <v>367</v>
      </c>
      <c r="E19" s="330" t="s">
        <v>1093</v>
      </c>
      <c r="F19" s="331" t="str">
        <f t="shared" si="11"/>
        <v>016F</v>
      </c>
      <c r="G19" s="306">
        <v>1</v>
      </c>
      <c r="H19" s="306" t="s">
        <v>683</v>
      </c>
      <c r="I19" s="332" t="s">
        <v>53</v>
      </c>
      <c r="J19" s="332">
        <v>3</v>
      </c>
      <c r="K19" s="332" t="s">
        <v>199</v>
      </c>
      <c r="L19" s="332">
        <v>1</v>
      </c>
      <c r="M19" s="332">
        <v>10</v>
      </c>
      <c r="N19" s="332" t="s">
        <v>684</v>
      </c>
      <c r="O19" s="333" t="s">
        <v>210</v>
      </c>
      <c r="P19" s="306" t="s">
        <v>685</v>
      </c>
      <c r="Q19" s="332" t="s">
        <v>225</v>
      </c>
      <c r="R19" s="332" t="s">
        <v>205</v>
      </c>
      <c r="S19" s="332">
        <v>5</v>
      </c>
      <c r="T19" s="333" t="s">
        <v>210</v>
      </c>
      <c r="U19" s="307" t="s">
        <v>0</v>
      </c>
      <c r="V19" s="307" t="s">
        <v>205</v>
      </c>
      <c r="W19" s="307">
        <v>2</v>
      </c>
      <c r="X19" s="307">
        <f t="shared" si="9"/>
        <v>16</v>
      </c>
      <c r="Y19" s="307">
        <v>12</v>
      </c>
      <c r="Z19" s="308" t="s">
        <v>207</v>
      </c>
      <c r="AA19" s="240"/>
      <c r="AB19" s="608" t="s">
        <v>1212</v>
      </c>
      <c r="AC19" s="601" t="s">
        <v>1108</v>
      </c>
      <c r="AD19" s="601" t="s">
        <v>1108</v>
      </c>
      <c r="AE19" s="601" t="s">
        <v>1108</v>
      </c>
      <c r="AF19" s="586"/>
      <c r="AG19" s="149"/>
      <c r="AH19" s="601" t="s">
        <v>1108</v>
      </c>
      <c r="AI19" s="601" t="s">
        <v>1108</v>
      </c>
      <c r="AJ19" s="601" t="s">
        <v>1108</v>
      </c>
      <c r="AK19" s="601" t="s">
        <v>1108</v>
      </c>
      <c r="AL19" s="601" t="s">
        <v>1108</v>
      </c>
      <c r="AM19" s="602"/>
      <c r="AN19" s="602"/>
      <c r="AO19" s="602"/>
      <c r="AP19" s="602"/>
      <c r="AQ19" s="602"/>
      <c r="AR19" s="602"/>
      <c r="AS19" s="602"/>
      <c r="AT19" s="602"/>
      <c r="AU19" s="606" t="s">
        <v>1218</v>
      </c>
      <c r="AV19" s="606" t="s">
        <v>1242</v>
      </c>
      <c r="AW19" s="602"/>
      <c r="AX19" s="703"/>
      <c r="AY19" s="703"/>
      <c r="AZ19" s="654"/>
      <c r="BA19" s="151"/>
      <c r="BB19" s="151"/>
      <c r="BC19" s="151"/>
      <c r="BD19" s="151"/>
      <c r="BE19" s="151"/>
      <c r="BF19" s="655"/>
      <c r="BG19" s="697"/>
      <c r="BH19" s="635"/>
      <c r="BI19" s="602"/>
      <c r="BJ19" s="602"/>
      <c r="BK19" s="602"/>
      <c r="BL19" s="602"/>
      <c r="BM19" s="602"/>
      <c r="BN19" s="691"/>
      <c r="BO19" s="654"/>
      <c r="BP19" s="151"/>
      <c r="BQ19" s="151"/>
      <c r="BR19" s="151"/>
      <c r="BS19" s="151"/>
      <c r="BT19" s="151"/>
      <c r="BU19" s="703"/>
      <c r="BV19" s="655"/>
      <c r="BW19" s="731" t="s">
        <v>1318</v>
      </c>
      <c r="BX19" s="9"/>
      <c r="BY19" s="16"/>
      <c r="CG19"/>
      <c r="CH19"/>
    </row>
    <row r="20" spans="1:86">
      <c r="A20" s="686">
        <v>51</v>
      </c>
      <c r="B20" s="272" t="s">
        <v>630</v>
      </c>
      <c r="C20" s="334" t="s">
        <v>265</v>
      </c>
      <c r="D20" s="322">
        <v>709</v>
      </c>
      <c r="E20" s="335" t="s">
        <v>1093</v>
      </c>
      <c r="F20" s="336" t="str">
        <f t="shared" si="11"/>
        <v>02C5</v>
      </c>
      <c r="G20" s="275">
        <v>7</v>
      </c>
      <c r="H20" s="275" t="s">
        <v>683</v>
      </c>
      <c r="I20" s="284" t="s">
        <v>53</v>
      </c>
      <c r="J20" s="284">
        <v>3</v>
      </c>
      <c r="K20" s="284" t="s">
        <v>199</v>
      </c>
      <c r="L20" s="284">
        <v>2</v>
      </c>
      <c r="M20" s="284">
        <v>1</v>
      </c>
      <c r="N20" s="284" t="s">
        <v>684</v>
      </c>
      <c r="O20" s="337" t="s">
        <v>215</v>
      </c>
      <c r="P20" s="275" t="s">
        <v>685</v>
      </c>
      <c r="Q20" s="284" t="s">
        <v>225</v>
      </c>
      <c r="R20" s="284" t="s">
        <v>205</v>
      </c>
      <c r="S20" s="284">
        <v>5</v>
      </c>
      <c r="T20" s="337" t="s">
        <v>215</v>
      </c>
      <c r="U20" s="319" t="s">
        <v>0</v>
      </c>
      <c r="V20" s="319" t="s">
        <v>199</v>
      </c>
      <c r="W20" s="319">
        <v>3</v>
      </c>
      <c r="X20" s="319">
        <f t="shared" si="9"/>
        <v>5</v>
      </c>
      <c r="Y20" s="319">
        <v>2</v>
      </c>
      <c r="Z20" s="320" t="s">
        <v>208</v>
      </c>
      <c r="AA20" s="240"/>
      <c r="AB20" s="601" t="s">
        <v>1108</v>
      </c>
      <c r="AC20" s="601" t="s">
        <v>1108</v>
      </c>
      <c r="AD20" s="601" t="s">
        <v>1108</v>
      </c>
      <c r="AE20" s="601" t="s">
        <v>1108</v>
      </c>
      <c r="AF20" s="586"/>
      <c r="AG20" s="149"/>
      <c r="AH20" s="601" t="s">
        <v>1108</v>
      </c>
      <c r="AI20" s="601" t="s">
        <v>1108</v>
      </c>
      <c r="AJ20" s="601" t="s">
        <v>1108</v>
      </c>
      <c r="AK20" s="601" t="s">
        <v>1108</v>
      </c>
      <c r="AL20" s="601" t="s">
        <v>1108</v>
      </c>
      <c r="AM20" s="602"/>
      <c r="AN20" s="602"/>
      <c r="AO20" s="602"/>
      <c r="AP20" s="602"/>
      <c r="AQ20" s="602"/>
      <c r="AR20" s="602"/>
      <c r="AS20" s="602"/>
      <c r="AT20" s="602"/>
      <c r="AU20" s="606" t="s">
        <v>1218</v>
      </c>
      <c r="AV20" s="606" t="s">
        <v>1242</v>
      </c>
      <c r="AW20" s="602"/>
      <c r="AX20" s="703"/>
      <c r="AY20" s="703"/>
      <c r="AZ20" s="654"/>
      <c r="BA20" s="151"/>
      <c r="BB20" s="151"/>
      <c r="BC20" s="151"/>
      <c r="BD20" s="151"/>
      <c r="BE20" s="151"/>
      <c r="BF20" s="655"/>
      <c r="BG20" s="697"/>
      <c r="BH20" s="602"/>
      <c r="BI20" s="602"/>
      <c r="BJ20" s="602"/>
      <c r="BK20" s="602"/>
      <c r="BL20" s="602"/>
      <c r="BM20" s="602"/>
      <c r="BN20" s="691"/>
      <c r="BO20" s="654"/>
      <c r="BP20" s="151"/>
      <c r="BQ20" s="151"/>
      <c r="BR20" s="151"/>
      <c r="BS20" s="151"/>
      <c r="BT20" s="151"/>
      <c r="BU20" s="703"/>
      <c r="BV20" s="655"/>
      <c r="BW20" s="731" t="s">
        <v>1318</v>
      </c>
      <c r="BX20" s="9"/>
      <c r="BY20" s="16"/>
      <c r="CG20"/>
      <c r="CH20"/>
    </row>
    <row r="21" spans="1:86">
      <c r="A21" s="686">
        <v>52</v>
      </c>
      <c r="B21" s="328" t="s">
        <v>631</v>
      </c>
      <c r="C21" s="329" t="s">
        <v>265</v>
      </c>
      <c r="D21" s="302">
        <v>502</v>
      </c>
      <c r="E21" s="330" t="s">
        <v>1093</v>
      </c>
      <c r="F21" s="331" t="str">
        <f t="shared" si="11"/>
        <v>01F6</v>
      </c>
      <c r="G21" s="306">
        <v>6</v>
      </c>
      <c r="H21" s="306" t="s">
        <v>683</v>
      </c>
      <c r="I21" s="332" t="s">
        <v>53</v>
      </c>
      <c r="J21" s="332">
        <v>3</v>
      </c>
      <c r="K21" s="332" t="s">
        <v>199</v>
      </c>
      <c r="L21" s="332">
        <v>2</v>
      </c>
      <c r="M21" s="332">
        <v>2</v>
      </c>
      <c r="N21" s="332" t="s">
        <v>684</v>
      </c>
      <c r="O21" s="333" t="s">
        <v>216</v>
      </c>
      <c r="P21" s="306" t="s">
        <v>685</v>
      </c>
      <c r="Q21" s="332" t="s">
        <v>225</v>
      </c>
      <c r="R21" s="332" t="s">
        <v>205</v>
      </c>
      <c r="S21" s="332">
        <v>5</v>
      </c>
      <c r="T21" s="333" t="s">
        <v>216</v>
      </c>
      <c r="U21" s="307" t="s">
        <v>0</v>
      </c>
      <c r="V21" s="307" t="s">
        <v>205</v>
      </c>
      <c r="W21" s="307">
        <v>2</v>
      </c>
      <c r="X21" s="307">
        <f t="shared" si="9"/>
        <v>16</v>
      </c>
      <c r="Y21" s="307">
        <v>12</v>
      </c>
      <c r="Z21" s="308" t="s">
        <v>208</v>
      </c>
      <c r="AA21" s="240"/>
      <c r="AB21" s="601" t="s">
        <v>1108</v>
      </c>
      <c r="AC21" s="601" t="s">
        <v>1108</v>
      </c>
      <c r="AD21" s="601" t="s">
        <v>1108</v>
      </c>
      <c r="AE21" s="601" t="s">
        <v>1108</v>
      </c>
      <c r="AF21" s="586"/>
      <c r="AG21" s="149"/>
      <c r="AH21" s="601" t="s">
        <v>1108</v>
      </c>
      <c r="AI21" s="601" t="s">
        <v>1108</v>
      </c>
      <c r="AJ21" s="601" t="s">
        <v>1108</v>
      </c>
      <c r="AK21" s="601" t="s">
        <v>1108</v>
      </c>
      <c r="AL21" s="601" t="s">
        <v>1108</v>
      </c>
      <c r="AM21" s="602"/>
      <c r="AN21" s="602"/>
      <c r="AO21" s="602"/>
      <c r="AP21" s="602"/>
      <c r="AQ21" s="602"/>
      <c r="AR21" s="602"/>
      <c r="AS21" s="602"/>
      <c r="AT21" s="602"/>
      <c r="AU21" s="602"/>
      <c r="AV21" s="602"/>
      <c r="AW21" s="602"/>
      <c r="AX21" s="703"/>
      <c r="AY21" s="703"/>
      <c r="AZ21" s="654"/>
      <c r="BA21" s="151"/>
      <c r="BB21" s="151"/>
      <c r="BC21" s="151"/>
      <c r="BD21" s="151"/>
      <c r="BE21" s="151"/>
      <c r="BF21" s="655"/>
      <c r="BG21" s="697"/>
      <c r="BH21" s="602"/>
      <c r="BI21" s="602"/>
      <c r="BJ21" s="602"/>
      <c r="BK21" s="602"/>
      <c r="BL21" s="602"/>
      <c r="BM21" s="602"/>
      <c r="BN21" s="691"/>
      <c r="BO21" s="654"/>
      <c r="BP21" s="151"/>
      <c r="BQ21" s="151"/>
      <c r="BR21" s="151"/>
      <c r="BS21" s="151"/>
      <c r="BT21" s="151"/>
      <c r="BU21" s="703"/>
      <c r="BV21" s="655"/>
      <c r="BW21" s="731" t="s">
        <v>1318</v>
      </c>
      <c r="BX21" s="9"/>
      <c r="BY21" s="16"/>
      <c r="CG21"/>
      <c r="CH21"/>
    </row>
    <row r="22" spans="1:86">
      <c r="A22" s="154">
        <v>53</v>
      </c>
      <c r="B22" s="366" t="s">
        <v>632</v>
      </c>
      <c r="C22" s="367" t="s">
        <v>265</v>
      </c>
      <c r="D22" s="368">
        <v>183</v>
      </c>
      <c r="E22" s="369" t="s">
        <v>1093</v>
      </c>
      <c r="F22" s="370" t="str">
        <f t="shared" si="11"/>
        <v>00B7</v>
      </c>
      <c r="G22" s="371">
        <v>6</v>
      </c>
      <c r="H22" s="371" t="s">
        <v>683</v>
      </c>
      <c r="I22" s="372" t="s">
        <v>53</v>
      </c>
      <c r="J22" s="372">
        <v>3</v>
      </c>
      <c r="K22" s="372" t="s">
        <v>199</v>
      </c>
      <c r="L22" s="372">
        <v>2</v>
      </c>
      <c r="M22" s="372">
        <v>3</v>
      </c>
      <c r="N22" s="372" t="s">
        <v>684</v>
      </c>
      <c r="O22" s="373" t="s">
        <v>217</v>
      </c>
      <c r="P22" s="371" t="s">
        <v>685</v>
      </c>
      <c r="Q22" s="372" t="s">
        <v>225</v>
      </c>
      <c r="R22" s="372" t="s">
        <v>205</v>
      </c>
      <c r="S22" s="372">
        <v>6</v>
      </c>
      <c r="T22" s="373" t="s">
        <v>212</v>
      </c>
      <c r="U22" s="374" t="s">
        <v>0</v>
      </c>
      <c r="V22" s="374" t="s">
        <v>199</v>
      </c>
      <c r="W22" s="374">
        <v>3</v>
      </c>
      <c r="X22" s="374">
        <f t="shared" si="9"/>
        <v>6</v>
      </c>
      <c r="Y22" s="374">
        <v>3</v>
      </c>
      <c r="Z22" s="375" t="s">
        <v>207</v>
      </c>
      <c r="AA22" s="243"/>
      <c r="AB22" s="608" t="s">
        <v>1212</v>
      </c>
      <c r="AC22" s="601" t="s">
        <v>1108</v>
      </c>
      <c r="AD22" s="608" t="s">
        <v>1212</v>
      </c>
      <c r="AE22" s="601" t="s">
        <v>1108</v>
      </c>
      <c r="AF22" s="586"/>
      <c r="AG22" s="149"/>
      <c r="AH22" s="601" t="s">
        <v>1108</v>
      </c>
      <c r="AI22" s="601" t="s">
        <v>1108</v>
      </c>
      <c r="AJ22" s="601" t="s">
        <v>1108</v>
      </c>
      <c r="AK22" s="601" t="s">
        <v>1108</v>
      </c>
      <c r="AL22" s="601" t="s">
        <v>1108</v>
      </c>
      <c r="AM22" s="602"/>
      <c r="AN22" s="602"/>
      <c r="AO22" s="602"/>
      <c r="AP22" s="602"/>
      <c r="AQ22" s="602"/>
      <c r="AR22" s="602"/>
      <c r="AS22" s="602"/>
      <c r="AT22" s="602"/>
      <c r="AU22" s="602"/>
      <c r="AV22" s="602"/>
      <c r="AW22" s="602"/>
      <c r="AX22" s="703"/>
      <c r="AY22" s="703"/>
      <c r="AZ22" s="654"/>
      <c r="BA22" s="151"/>
      <c r="BB22" s="151"/>
      <c r="BC22" s="151"/>
      <c r="BD22" s="151"/>
      <c r="BE22" s="151"/>
      <c r="BF22" s="655"/>
      <c r="BG22" s="697"/>
      <c r="BH22" s="602"/>
      <c r="BI22" s="602"/>
      <c r="BJ22" s="602"/>
      <c r="BK22" s="602"/>
      <c r="BL22" s="602"/>
      <c r="BM22" s="602"/>
      <c r="BN22" s="691"/>
      <c r="BO22" s="654"/>
      <c r="BP22" s="151"/>
      <c r="BQ22" s="151"/>
      <c r="BR22" s="151"/>
      <c r="BS22" s="151"/>
      <c r="BT22" s="151"/>
      <c r="BU22" s="703"/>
      <c r="BV22" s="655"/>
      <c r="BW22" s="731" t="s">
        <v>1318</v>
      </c>
      <c r="BX22" s="9"/>
      <c r="BY22" s="16"/>
      <c r="CG22"/>
      <c r="CH22"/>
    </row>
    <row r="23" spans="1:86">
      <c r="A23" s="686">
        <v>57</v>
      </c>
      <c r="B23" s="328" t="s">
        <v>636</v>
      </c>
      <c r="C23" s="329" t="s">
        <v>265</v>
      </c>
      <c r="D23" s="302">
        <v>562</v>
      </c>
      <c r="E23" s="330" t="s">
        <v>1093</v>
      </c>
      <c r="F23" s="331" t="str">
        <f t="shared" si="11"/>
        <v>0232</v>
      </c>
      <c r="G23" s="306">
        <v>12</v>
      </c>
      <c r="H23" s="306" t="s">
        <v>683</v>
      </c>
      <c r="I23" s="332" t="s">
        <v>53</v>
      </c>
      <c r="J23" s="332">
        <v>3</v>
      </c>
      <c r="K23" s="332" t="s">
        <v>199</v>
      </c>
      <c r="L23" s="332">
        <v>2</v>
      </c>
      <c r="M23" s="332">
        <v>7</v>
      </c>
      <c r="N23" s="332" t="s">
        <v>684</v>
      </c>
      <c r="O23" s="365" t="s">
        <v>221</v>
      </c>
      <c r="P23" s="306" t="s">
        <v>685</v>
      </c>
      <c r="Q23" s="332" t="s">
        <v>225</v>
      </c>
      <c r="R23" s="332" t="s">
        <v>205</v>
      </c>
      <c r="S23" s="332">
        <v>6</v>
      </c>
      <c r="T23" s="333" t="s">
        <v>215</v>
      </c>
      <c r="U23" s="307" t="s">
        <v>0</v>
      </c>
      <c r="V23" s="307" t="s">
        <v>205</v>
      </c>
      <c r="W23" s="307">
        <v>2</v>
      </c>
      <c r="X23" s="307">
        <f t="shared" si="9"/>
        <v>17</v>
      </c>
      <c r="Y23" s="307">
        <v>13</v>
      </c>
      <c r="Z23" s="308" t="s">
        <v>208</v>
      </c>
      <c r="AA23" s="238"/>
      <c r="AB23" s="601" t="s">
        <v>1108</v>
      </c>
      <c r="AC23" s="601" t="s">
        <v>1108</v>
      </c>
      <c r="AD23" s="601" t="s">
        <v>1108</v>
      </c>
      <c r="AE23" s="601" t="s">
        <v>1108</v>
      </c>
      <c r="AF23" s="586"/>
      <c r="AG23" s="149"/>
      <c r="AH23" s="601" t="s">
        <v>1108</v>
      </c>
      <c r="AI23" s="601" t="s">
        <v>1108</v>
      </c>
      <c r="AJ23" s="601" t="s">
        <v>1108</v>
      </c>
      <c r="AK23" s="601" t="s">
        <v>1108</v>
      </c>
      <c r="AL23" s="601" t="s">
        <v>1108</v>
      </c>
      <c r="AM23" s="602"/>
      <c r="AN23" s="603"/>
      <c r="AO23" s="603"/>
      <c r="AP23" s="603"/>
      <c r="AQ23" s="603"/>
      <c r="AR23" s="603"/>
      <c r="AS23" s="603"/>
      <c r="AT23" s="603"/>
      <c r="AU23" s="606" t="s">
        <v>1231</v>
      </c>
      <c r="AV23" s="602"/>
      <c r="AW23" s="602"/>
      <c r="AX23" s="703"/>
      <c r="AY23" s="703"/>
      <c r="AZ23" s="654"/>
      <c r="BA23" s="151"/>
      <c r="BB23" s="151"/>
      <c r="BC23" s="151"/>
      <c r="BD23" s="151"/>
      <c r="BE23" s="151"/>
      <c r="BF23" s="655"/>
      <c r="BG23" s="697"/>
      <c r="BH23" s="602"/>
      <c r="BI23" s="602"/>
      <c r="BJ23" s="602"/>
      <c r="BK23" s="602"/>
      <c r="BL23" s="602"/>
      <c r="BM23" s="602"/>
      <c r="BN23" s="691"/>
      <c r="BO23" s="654"/>
      <c r="BP23" s="151"/>
      <c r="BQ23" s="151"/>
      <c r="BR23" s="151"/>
      <c r="BS23" s="151"/>
      <c r="BT23" s="151"/>
      <c r="BU23" s="703"/>
      <c r="BV23" s="655"/>
      <c r="BW23" s="731" t="s">
        <v>1318</v>
      </c>
      <c r="BX23" s="9"/>
      <c r="BY23" s="16"/>
      <c r="CG23"/>
      <c r="CH23"/>
    </row>
    <row r="24" spans="1:86">
      <c r="A24" s="686">
        <v>58</v>
      </c>
      <c r="B24" s="272" t="s">
        <v>541</v>
      </c>
      <c r="C24" s="334" t="s">
        <v>265</v>
      </c>
      <c r="D24" s="322">
        <v>459</v>
      </c>
      <c r="E24" s="335" t="s">
        <v>1093</v>
      </c>
      <c r="F24" s="336" t="str">
        <f t="shared" si="11"/>
        <v>01CB</v>
      </c>
      <c r="G24" s="275">
        <v>7</v>
      </c>
      <c r="H24" s="275" t="s">
        <v>683</v>
      </c>
      <c r="I24" s="284" t="s">
        <v>53</v>
      </c>
      <c r="J24" s="284">
        <v>3</v>
      </c>
      <c r="K24" s="284" t="s">
        <v>199</v>
      </c>
      <c r="L24" s="284">
        <v>2</v>
      </c>
      <c r="M24" s="284">
        <v>8</v>
      </c>
      <c r="N24" s="284" t="s">
        <v>684</v>
      </c>
      <c r="O24" s="376" t="s">
        <v>222</v>
      </c>
      <c r="P24" s="275" t="s">
        <v>685</v>
      </c>
      <c r="Q24" s="284" t="s">
        <v>225</v>
      </c>
      <c r="R24" s="284" t="s">
        <v>205</v>
      </c>
      <c r="S24" s="284">
        <v>6</v>
      </c>
      <c r="T24" s="337" t="s">
        <v>216</v>
      </c>
      <c r="U24" s="319" t="s">
        <v>0</v>
      </c>
      <c r="V24" s="319" t="s">
        <v>199</v>
      </c>
      <c r="W24" s="319">
        <v>3</v>
      </c>
      <c r="X24" s="319">
        <f t="shared" si="9"/>
        <v>7</v>
      </c>
      <c r="Y24" s="319">
        <v>4</v>
      </c>
      <c r="Z24" s="320" t="s">
        <v>208</v>
      </c>
      <c r="AA24" s="240"/>
      <c r="AB24" s="601" t="s">
        <v>1108</v>
      </c>
      <c r="AC24" s="601" t="s">
        <v>1108</v>
      </c>
      <c r="AD24" s="601" t="s">
        <v>1108</v>
      </c>
      <c r="AE24" s="601" t="s">
        <v>1108</v>
      </c>
      <c r="AF24" s="586"/>
      <c r="AG24" s="149"/>
      <c r="AH24" s="601" t="s">
        <v>1108</v>
      </c>
      <c r="AI24" s="601" t="s">
        <v>1108</v>
      </c>
      <c r="AJ24" s="601" t="s">
        <v>1108</v>
      </c>
      <c r="AK24" s="601" t="s">
        <v>1108</v>
      </c>
      <c r="AL24" s="601" t="s">
        <v>1108</v>
      </c>
      <c r="AM24" s="602"/>
      <c r="AN24" s="602"/>
      <c r="AO24" s="602"/>
      <c r="AP24" s="602"/>
      <c r="AQ24" s="602"/>
      <c r="AR24" s="602"/>
      <c r="AS24" s="602"/>
      <c r="AT24" s="603"/>
      <c r="AU24" s="602"/>
      <c r="AV24" s="602"/>
      <c r="AW24" s="602"/>
      <c r="AX24" s="703"/>
      <c r="AY24" s="703"/>
      <c r="AZ24" s="654"/>
      <c r="BA24" s="151"/>
      <c r="BB24" s="151"/>
      <c r="BC24" s="151"/>
      <c r="BD24" s="151"/>
      <c r="BE24" s="151"/>
      <c r="BF24" s="655"/>
      <c r="BG24" s="697"/>
      <c r="BH24" s="602"/>
      <c r="BI24" s="602"/>
      <c r="BJ24" s="602"/>
      <c r="BK24" s="602"/>
      <c r="BL24" s="602"/>
      <c r="BM24" s="602"/>
      <c r="BN24" s="691"/>
      <c r="BO24" s="654"/>
      <c r="BP24" s="151"/>
      <c r="BQ24" s="151"/>
      <c r="BR24" s="151"/>
      <c r="BS24" s="151"/>
      <c r="BT24" s="151"/>
      <c r="BU24" s="703"/>
      <c r="BV24" s="655"/>
      <c r="BW24" s="731" t="s">
        <v>1318</v>
      </c>
      <c r="BX24" s="9"/>
      <c r="BY24" s="16"/>
      <c r="CG24"/>
      <c r="CH24"/>
    </row>
    <row r="25" spans="1:86">
      <c r="A25" s="686">
        <v>67</v>
      </c>
      <c r="B25" s="338" t="s">
        <v>645</v>
      </c>
      <c r="C25" s="334" t="s">
        <v>265</v>
      </c>
      <c r="D25" s="322">
        <v>523</v>
      </c>
      <c r="E25" s="335" t="s">
        <v>1093</v>
      </c>
      <c r="F25" s="336" t="str">
        <f t="shared" ref="F25:F32" si="12">DEC2HEX(D25,4)</f>
        <v>020B</v>
      </c>
      <c r="G25" s="281">
        <v>6</v>
      </c>
      <c r="H25" s="275" t="s">
        <v>543</v>
      </c>
      <c r="I25" s="282" t="s">
        <v>668</v>
      </c>
      <c r="J25" s="283">
        <v>3</v>
      </c>
      <c r="K25" s="284" t="s">
        <v>199</v>
      </c>
      <c r="L25" s="323"/>
      <c r="M25" s="323"/>
      <c r="N25" s="323"/>
      <c r="O25" s="337" t="s">
        <v>210</v>
      </c>
      <c r="P25" s="275" t="s">
        <v>685</v>
      </c>
      <c r="Q25" s="284" t="s">
        <v>225</v>
      </c>
      <c r="R25" s="284" t="s">
        <v>247</v>
      </c>
      <c r="S25" s="284">
        <v>10</v>
      </c>
      <c r="T25" s="337" t="s">
        <v>210</v>
      </c>
      <c r="U25" s="319" t="s">
        <v>0</v>
      </c>
      <c r="V25" s="319" t="s">
        <v>199</v>
      </c>
      <c r="W25" s="319">
        <v>3</v>
      </c>
      <c r="X25" s="319">
        <f t="shared" ref="X25:X32" si="13">IF(Y25&lt;9,Y25+3,Y25+4)</f>
        <v>13</v>
      </c>
      <c r="Y25" s="319">
        <v>9</v>
      </c>
      <c r="Z25" s="320" t="s">
        <v>207</v>
      </c>
      <c r="AA25" s="240"/>
      <c r="AB25" s="608" t="s">
        <v>1212</v>
      </c>
      <c r="AC25" s="601" t="s">
        <v>1108</v>
      </c>
      <c r="AD25" s="601" t="s">
        <v>1108</v>
      </c>
      <c r="AE25" s="601" t="s">
        <v>1108</v>
      </c>
      <c r="AF25" s="586"/>
      <c r="AG25" s="149"/>
      <c r="AH25" s="601" t="s">
        <v>1108</v>
      </c>
      <c r="AI25" s="601" t="s">
        <v>1108</v>
      </c>
      <c r="AJ25" s="601" t="s">
        <v>1108</v>
      </c>
      <c r="AK25" s="601" t="s">
        <v>1108</v>
      </c>
      <c r="AL25" s="601" t="s">
        <v>1108</v>
      </c>
      <c r="AM25" s="602"/>
      <c r="AN25" s="602"/>
      <c r="AO25" s="602"/>
      <c r="AP25" s="602"/>
      <c r="AQ25" s="602"/>
      <c r="AR25" s="602"/>
      <c r="AS25" s="602"/>
      <c r="AT25" s="602"/>
      <c r="AU25" s="602"/>
      <c r="AV25" s="602"/>
      <c r="AW25" s="602"/>
      <c r="AX25" s="703"/>
      <c r="AY25" s="703"/>
      <c r="AZ25" s="654"/>
      <c r="BA25" s="151"/>
      <c r="BB25" s="151"/>
      <c r="BC25" s="151"/>
      <c r="BD25" s="151"/>
      <c r="BE25" s="151"/>
      <c r="BF25" s="655"/>
      <c r="BG25" s="697"/>
      <c r="BH25" s="602"/>
      <c r="BI25" s="603"/>
      <c r="BJ25" s="602"/>
      <c r="BK25" s="603"/>
      <c r="BL25" s="602"/>
      <c r="BM25" s="602"/>
      <c r="BN25" s="698"/>
      <c r="BO25" s="654"/>
      <c r="BP25" s="151"/>
      <c r="BQ25" s="151"/>
      <c r="BR25" s="151"/>
      <c r="BS25" s="151"/>
      <c r="BT25" s="151"/>
      <c r="BU25" s="703"/>
      <c r="BV25" s="655"/>
      <c r="BW25" s="732" t="s">
        <v>1314</v>
      </c>
      <c r="BX25" s="9"/>
      <c r="BY25" s="16"/>
      <c r="CG25"/>
      <c r="CH25"/>
    </row>
    <row r="26" spans="1:86">
      <c r="A26" s="686">
        <v>68</v>
      </c>
      <c r="B26" s="338" t="s">
        <v>646</v>
      </c>
      <c r="C26" s="334" t="s">
        <v>265</v>
      </c>
      <c r="D26" s="322">
        <v>185</v>
      </c>
      <c r="E26" s="335" t="s">
        <v>1093</v>
      </c>
      <c r="F26" s="336" t="str">
        <f t="shared" si="12"/>
        <v>00B9</v>
      </c>
      <c r="G26" s="281">
        <v>6</v>
      </c>
      <c r="H26" s="275" t="s">
        <v>543</v>
      </c>
      <c r="I26" s="282" t="s">
        <v>669</v>
      </c>
      <c r="J26" s="283">
        <v>3</v>
      </c>
      <c r="K26" s="284" t="s">
        <v>199</v>
      </c>
      <c r="L26" s="323"/>
      <c r="M26" s="323"/>
      <c r="N26" s="323"/>
      <c r="O26" s="337" t="s">
        <v>210</v>
      </c>
      <c r="P26" s="275" t="s">
        <v>685</v>
      </c>
      <c r="Q26" s="284" t="s">
        <v>225</v>
      </c>
      <c r="R26" s="284" t="s">
        <v>247</v>
      </c>
      <c r="S26" s="284">
        <v>11</v>
      </c>
      <c r="T26" s="337" t="s">
        <v>210</v>
      </c>
      <c r="U26" s="319" t="s">
        <v>0</v>
      </c>
      <c r="V26" s="319" t="s">
        <v>199</v>
      </c>
      <c r="W26" s="319">
        <v>3</v>
      </c>
      <c r="X26" s="319">
        <f t="shared" si="13"/>
        <v>13</v>
      </c>
      <c r="Y26" s="319">
        <v>9</v>
      </c>
      <c r="Z26" s="320" t="s">
        <v>208</v>
      </c>
      <c r="AA26" s="240"/>
      <c r="AB26" s="601" t="s">
        <v>1108</v>
      </c>
      <c r="AC26" s="601" t="s">
        <v>1108</v>
      </c>
      <c r="AD26" s="601" t="s">
        <v>1108</v>
      </c>
      <c r="AE26" s="601" t="s">
        <v>1108</v>
      </c>
      <c r="AF26" s="586"/>
      <c r="AG26" s="149"/>
      <c r="AH26" s="601" t="s">
        <v>1108</v>
      </c>
      <c r="AI26" s="601" t="s">
        <v>1108</v>
      </c>
      <c r="AJ26" s="601" t="s">
        <v>1108</v>
      </c>
      <c r="AK26" s="601" t="s">
        <v>1108</v>
      </c>
      <c r="AL26" s="601" t="s">
        <v>1108</v>
      </c>
      <c r="AM26" s="602"/>
      <c r="AN26" s="602"/>
      <c r="AO26" s="602"/>
      <c r="AP26" s="602"/>
      <c r="AQ26" s="602"/>
      <c r="AR26" s="602"/>
      <c r="AS26" s="602"/>
      <c r="AT26" s="602"/>
      <c r="AU26" s="606" t="s">
        <v>1218</v>
      </c>
      <c r="AV26" s="606" t="s">
        <v>1218</v>
      </c>
      <c r="AW26" s="602"/>
      <c r="AX26" s="703"/>
      <c r="AY26" s="703"/>
      <c r="AZ26" s="654"/>
      <c r="BA26" s="151"/>
      <c r="BB26" s="151"/>
      <c r="BC26" s="151"/>
      <c r="BD26" s="151"/>
      <c r="BE26" s="151"/>
      <c r="BF26" s="655"/>
      <c r="BG26" s="697"/>
      <c r="BH26" s="602"/>
      <c r="BI26" s="602"/>
      <c r="BJ26" s="602"/>
      <c r="BK26" s="603"/>
      <c r="BL26" s="602"/>
      <c r="BM26" s="602"/>
      <c r="BN26" s="698"/>
      <c r="BO26" s="654"/>
      <c r="BP26" s="151"/>
      <c r="BQ26" s="151"/>
      <c r="BR26" s="151"/>
      <c r="BS26" s="151"/>
      <c r="BT26" s="151"/>
      <c r="BU26" s="703"/>
      <c r="BV26" s="655"/>
      <c r="BW26" s="732" t="s">
        <v>1314</v>
      </c>
      <c r="BX26" s="9"/>
      <c r="BY26" s="16"/>
      <c r="CG26"/>
      <c r="CH26"/>
    </row>
    <row r="27" spans="1:86">
      <c r="A27" s="686">
        <v>71</v>
      </c>
      <c r="B27" s="338" t="s">
        <v>649</v>
      </c>
      <c r="C27" s="334" t="s">
        <v>265</v>
      </c>
      <c r="D27" s="322">
        <v>309</v>
      </c>
      <c r="E27" s="335" t="s">
        <v>1093</v>
      </c>
      <c r="F27" s="336" t="str">
        <f t="shared" si="12"/>
        <v>0135</v>
      </c>
      <c r="G27" s="281">
        <v>6</v>
      </c>
      <c r="H27" s="275" t="s">
        <v>543</v>
      </c>
      <c r="I27" s="282" t="s">
        <v>672</v>
      </c>
      <c r="J27" s="283">
        <v>3</v>
      </c>
      <c r="K27" s="284" t="s">
        <v>199</v>
      </c>
      <c r="L27" s="323"/>
      <c r="M27" s="323"/>
      <c r="N27" s="323"/>
      <c r="O27" s="337" t="s">
        <v>210</v>
      </c>
      <c r="P27" s="275" t="s">
        <v>685</v>
      </c>
      <c r="Q27" s="284" t="s">
        <v>225</v>
      </c>
      <c r="R27" s="284" t="s">
        <v>248</v>
      </c>
      <c r="S27" s="284">
        <v>8</v>
      </c>
      <c r="T27" s="337" t="s">
        <v>210</v>
      </c>
      <c r="U27" s="319" t="s">
        <v>0</v>
      </c>
      <c r="V27" s="319" t="s">
        <v>199</v>
      </c>
      <c r="W27" s="319">
        <v>3</v>
      </c>
      <c r="X27" s="319">
        <f t="shared" si="13"/>
        <v>15</v>
      </c>
      <c r="Y27" s="319">
        <v>11</v>
      </c>
      <c r="Z27" s="320" t="s">
        <v>207</v>
      </c>
      <c r="AA27" s="240"/>
      <c r="AB27" s="608" t="s">
        <v>1212</v>
      </c>
      <c r="AC27" s="601" t="s">
        <v>1108</v>
      </c>
      <c r="AD27" s="608" t="s">
        <v>1212</v>
      </c>
      <c r="AE27" s="601" t="s">
        <v>1108</v>
      </c>
      <c r="AF27" s="586"/>
      <c r="AG27" s="149"/>
      <c r="AH27" s="601" t="s">
        <v>1108</v>
      </c>
      <c r="AI27" s="601" t="s">
        <v>1108</v>
      </c>
      <c r="AJ27" s="601" t="s">
        <v>1108</v>
      </c>
      <c r="AK27" s="601" t="s">
        <v>1108</v>
      </c>
      <c r="AL27" s="601" t="s">
        <v>1108</v>
      </c>
      <c r="AM27" s="602"/>
      <c r="AN27" s="602"/>
      <c r="AO27" s="602"/>
      <c r="AP27" s="602"/>
      <c r="AQ27" s="602"/>
      <c r="AR27" s="602"/>
      <c r="AS27" s="602"/>
      <c r="AT27" s="602"/>
      <c r="AU27" s="602"/>
      <c r="AV27" s="602"/>
      <c r="AW27" s="602"/>
      <c r="AX27" s="703"/>
      <c r="AY27" s="703"/>
      <c r="AZ27" s="654"/>
      <c r="BA27" s="151"/>
      <c r="BB27" s="151"/>
      <c r="BC27" s="151"/>
      <c r="BD27" s="151"/>
      <c r="BE27" s="151"/>
      <c r="BF27" s="655"/>
      <c r="BG27" s="697"/>
      <c r="BH27" s="603"/>
      <c r="BI27" s="602"/>
      <c r="BJ27" s="602"/>
      <c r="BK27" s="602"/>
      <c r="BL27" s="602"/>
      <c r="BM27" s="602"/>
      <c r="BN27" s="698"/>
      <c r="BO27" s="654"/>
      <c r="BP27" s="151"/>
      <c r="BQ27" s="151"/>
      <c r="BR27" s="151"/>
      <c r="BS27" s="151"/>
      <c r="BT27" s="151"/>
      <c r="BU27" s="703"/>
      <c r="BV27" s="655"/>
      <c r="BW27" s="732" t="s">
        <v>1314</v>
      </c>
      <c r="BX27" s="9"/>
      <c r="BY27" s="16"/>
      <c r="CG27"/>
      <c r="CH27"/>
    </row>
    <row r="28" spans="1:86">
      <c r="A28" s="686">
        <v>74</v>
      </c>
      <c r="B28" s="338" t="s">
        <v>652</v>
      </c>
      <c r="C28" s="334" t="s">
        <v>265</v>
      </c>
      <c r="D28" s="322">
        <v>519</v>
      </c>
      <c r="E28" s="335" t="s">
        <v>1093</v>
      </c>
      <c r="F28" s="336" t="str">
        <f t="shared" si="12"/>
        <v>0207</v>
      </c>
      <c r="G28" s="281">
        <v>6</v>
      </c>
      <c r="H28" s="275" t="s">
        <v>543</v>
      </c>
      <c r="I28" s="282" t="s">
        <v>675</v>
      </c>
      <c r="J28" s="283">
        <v>3</v>
      </c>
      <c r="K28" s="284" t="s">
        <v>199</v>
      </c>
      <c r="L28" s="323"/>
      <c r="M28" s="323"/>
      <c r="N28" s="323"/>
      <c r="O28" s="337" t="s">
        <v>210</v>
      </c>
      <c r="P28" s="275" t="s">
        <v>685</v>
      </c>
      <c r="Q28" s="284" t="s">
        <v>225</v>
      </c>
      <c r="R28" s="284" t="s">
        <v>248</v>
      </c>
      <c r="S28" s="284">
        <v>11</v>
      </c>
      <c r="T28" s="337" t="s">
        <v>210</v>
      </c>
      <c r="U28" s="319" t="s">
        <v>0</v>
      </c>
      <c r="V28" s="319" t="s">
        <v>199</v>
      </c>
      <c r="W28" s="319">
        <v>3</v>
      </c>
      <c r="X28" s="319">
        <f t="shared" si="13"/>
        <v>16</v>
      </c>
      <c r="Y28" s="319">
        <v>12</v>
      </c>
      <c r="Z28" s="320" t="s">
        <v>208</v>
      </c>
      <c r="AA28" s="240"/>
      <c r="AB28" s="601" t="s">
        <v>1108</v>
      </c>
      <c r="AC28" s="601" t="s">
        <v>1108</v>
      </c>
      <c r="AD28" s="601" t="s">
        <v>1108</v>
      </c>
      <c r="AE28" s="601" t="s">
        <v>1108</v>
      </c>
      <c r="AF28" s="586"/>
      <c r="AG28" s="149"/>
      <c r="AH28" s="601" t="s">
        <v>1108</v>
      </c>
      <c r="AI28" s="601" t="s">
        <v>1108</v>
      </c>
      <c r="AJ28" s="601" t="s">
        <v>1108</v>
      </c>
      <c r="AK28" s="601" t="s">
        <v>1108</v>
      </c>
      <c r="AL28" s="601" t="s">
        <v>1108</v>
      </c>
      <c r="AM28" s="602"/>
      <c r="AN28" s="602"/>
      <c r="AO28" s="602"/>
      <c r="AP28" s="602"/>
      <c r="AQ28" s="602"/>
      <c r="AR28" s="602"/>
      <c r="AS28" s="602"/>
      <c r="AT28" s="602"/>
      <c r="AU28" s="602"/>
      <c r="AV28" s="602"/>
      <c r="AW28" s="602"/>
      <c r="AX28" s="703"/>
      <c r="AY28" s="703"/>
      <c r="AZ28" s="654"/>
      <c r="BA28" s="151"/>
      <c r="BB28" s="151"/>
      <c r="BC28" s="151"/>
      <c r="BD28" s="151"/>
      <c r="BE28" s="151"/>
      <c r="BF28" s="655"/>
      <c r="BG28" s="697"/>
      <c r="BH28" s="602"/>
      <c r="BI28" s="602"/>
      <c r="BJ28" s="602"/>
      <c r="BK28" s="603"/>
      <c r="BL28" s="602"/>
      <c r="BM28" s="602"/>
      <c r="BN28" s="698"/>
      <c r="BO28" s="654"/>
      <c r="BP28" s="151"/>
      <c r="BQ28" s="151"/>
      <c r="BR28" s="151"/>
      <c r="BS28" s="151"/>
      <c r="BT28" s="151"/>
      <c r="BU28" s="703"/>
      <c r="BV28" s="655"/>
      <c r="BW28" s="732" t="s">
        <v>1314</v>
      </c>
      <c r="BX28" s="9"/>
      <c r="BY28" s="16"/>
      <c r="CG28"/>
      <c r="CH28"/>
    </row>
    <row r="29" spans="1:86">
      <c r="A29" s="686">
        <v>75</v>
      </c>
      <c r="B29" s="338" t="s">
        <v>653</v>
      </c>
      <c r="C29" s="334" t="s">
        <v>265</v>
      </c>
      <c r="D29" s="322">
        <v>448</v>
      </c>
      <c r="E29" s="335" t="s">
        <v>1093</v>
      </c>
      <c r="F29" s="336" t="str">
        <f t="shared" si="12"/>
        <v>01C0</v>
      </c>
      <c r="G29" s="281">
        <v>6</v>
      </c>
      <c r="H29" s="275" t="s">
        <v>543</v>
      </c>
      <c r="I29" s="282" t="s">
        <v>676</v>
      </c>
      <c r="J29" s="283">
        <v>3</v>
      </c>
      <c r="K29" s="284" t="s">
        <v>199</v>
      </c>
      <c r="L29" s="323"/>
      <c r="M29" s="323"/>
      <c r="N29" s="323"/>
      <c r="O29" s="480" t="s">
        <v>1196</v>
      </c>
      <c r="P29" s="275" t="s">
        <v>685</v>
      </c>
      <c r="Q29" s="284" t="s">
        <v>225</v>
      </c>
      <c r="R29" s="284" t="s">
        <v>248</v>
      </c>
      <c r="S29" s="284">
        <v>12</v>
      </c>
      <c r="T29" s="480" t="s">
        <v>1196</v>
      </c>
      <c r="U29" s="319" t="s">
        <v>0</v>
      </c>
      <c r="V29" s="319" t="s">
        <v>199</v>
      </c>
      <c r="W29" s="319">
        <v>3</v>
      </c>
      <c r="X29" s="319">
        <f t="shared" si="13"/>
        <v>17</v>
      </c>
      <c r="Y29" s="319">
        <v>13</v>
      </c>
      <c r="Z29" s="320" t="s">
        <v>207</v>
      </c>
      <c r="AA29" s="240"/>
      <c r="AB29" s="601" t="s">
        <v>1108</v>
      </c>
      <c r="AC29" s="601" t="s">
        <v>1108</v>
      </c>
      <c r="AD29" s="601" t="s">
        <v>1108</v>
      </c>
      <c r="AE29" s="601" t="s">
        <v>1108</v>
      </c>
      <c r="AF29" s="586"/>
      <c r="AG29" s="149"/>
      <c r="AH29" s="601" t="s">
        <v>1108</v>
      </c>
      <c r="AI29" s="601" t="s">
        <v>1108</v>
      </c>
      <c r="AJ29" s="601" t="s">
        <v>1108</v>
      </c>
      <c r="AK29" s="601" t="s">
        <v>1108</v>
      </c>
      <c r="AL29" s="601" t="s">
        <v>1108</v>
      </c>
      <c r="AM29" s="602"/>
      <c r="AN29" s="602"/>
      <c r="AO29" s="602"/>
      <c r="AP29" s="602"/>
      <c r="AQ29" s="602"/>
      <c r="AR29" s="602"/>
      <c r="AS29" s="602"/>
      <c r="AT29" s="602"/>
      <c r="AU29" s="606" t="s">
        <v>1218</v>
      </c>
      <c r="AV29" s="606" t="s">
        <v>1218</v>
      </c>
      <c r="AW29" s="602"/>
      <c r="AX29" s="703"/>
      <c r="AY29" s="703"/>
      <c r="AZ29" s="654"/>
      <c r="BA29" s="151"/>
      <c r="BB29" s="151"/>
      <c r="BC29" s="151"/>
      <c r="BD29" s="151"/>
      <c r="BE29" s="151"/>
      <c r="BF29" s="655"/>
      <c r="BG29" s="697"/>
      <c r="BH29" s="602"/>
      <c r="BI29" s="602"/>
      <c r="BJ29" s="602"/>
      <c r="BK29" s="602"/>
      <c r="BL29" s="603"/>
      <c r="BM29" s="602"/>
      <c r="BN29" s="698"/>
      <c r="BO29" s="654"/>
      <c r="BP29" s="151"/>
      <c r="BQ29" s="151"/>
      <c r="BR29" s="151"/>
      <c r="BS29" s="151"/>
      <c r="BT29" s="151"/>
      <c r="BU29" s="703"/>
      <c r="BV29" s="655"/>
      <c r="BW29" s="732" t="s">
        <v>1322</v>
      </c>
      <c r="BX29" s="9"/>
      <c r="BY29" s="16"/>
      <c r="CG29"/>
      <c r="CH29"/>
    </row>
    <row r="30" spans="1:86">
      <c r="A30" s="686">
        <v>76</v>
      </c>
      <c r="B30" s="338" t="s">
        <v>654</v>
      </c>
      <c r="C30" s="334" t="s">
        <v>265</v>
      </c>
      <c r="D30" s="322">
        <v>489</v>
      </c>
      <c r="E30" s="335" t="s">
        <v>1093</v>
      </c>
      <c r="F30" s="336" t="str">
        <f t="shared" si="12"/>
        <v>01E9</v>
      </c>
      <c r="G30" s="281">
        <v>6</v>
      </c>
      <c r="H30" s="275" t="s">
        <v>543</v>
      </c>
      <c r="I30" s="282" t="s">
        <v>677</v>
      </c>
      <c r="J30" s="283">
        <v>3</v>
      </c>
      <c r="K30" s="284" t="s">
        <v>199</v>
      </c>
      <c r="L30" s="323"/>
      <c r="M30" s="323"/>
      <c r="N30" s="323"/>
      <c r="O30" s="337" t="s">
        <v>210</v>
      </c>
      <c r="P30" s="275" t="s">
        <v>685</v>
      </c>
      <c r="Q30" s="284" t="s">
        <v>225</v>
      </c>
      <c r="R30" s="284" t="s">
        <v>249</v>
      </c>
      <c r="S30" s="284">
        <v>7</v>
      </c>
      <c r="T30" s="337" t="s">
        <v>210</v>
      </c>
      <c r="U30" s="319" t="s">
        <v>0</v>
      </c>
      <c r="V30" s="319" t="s">
        <v>199</v>
      </c>
      <c r="W30" s="319">
        <v>3</v>
      </c>
      <c r="X30" s="319">
        <f t="shared" si="13"/>
        <v>17</v>
      </c>
      <c r="Y30" s="319">
        <v>13</v>
      </c>
      <c r="Z30" s="320" t="s">
        <v>208</v>
      </c>
      <c r="AA30" s="240"/>
      <c r="AB30" s="601" t="s">
        <v>1108</v>
      </c>
      <c r="AC30" s="601" t="s">
        <v>1108</v>
      </c>
      <c r="AD30" s="601" t="s">
        <v>1108</v>
      </c>
      <c r="AE30" s="601" t="s">
        <v>1108</v>
      </c>
      <c r="AF30" s="586"/>
      <c r="AG30" s="149"/>
      <c r="AH30" s="601" t="s">
        <v>1108</v>
      </c>
      <c r="AI30" s="601" t="s">
        <v>1108</v>
      </c>
      <c r="AJ30" s="601" t="s">
        <v>1108</v>
      </c>
      <c r="AK30" s="601" t="s">
        <v>1108</v>
      </c>
      <c r="AL30" s="601" t="s">
        <v>1108</v>
      </c>
      <c r="AM30" s="602"/>
      <c r="AN30" s="602"/>
      <c r="AO30" s="602"/>
      <c r="AP30" s="602"/>
      <c r="AQ30" s="602"/>
      <c r="AR30" s="602"/>
      <c r="AS30" s="602"/>
      <c r="AT30" s="602"/>
      <c r="AU30" s="602"/>
      <c r="AV30" s="602"/>
      <c r="AW30" s="602"/>
      <c r="AX30" s="703"/>
      <c r="AY30" s="703"/>
      <c r="AZ30" s="654"/>
      <c r="BA30" s="151"/>
      <c r="BB30" s="151"/>
      <c r="BC30" s="151"/>
      <c r="BD30" s="151"/>
      <c r="BE30" s="151"/>
      <c r="BF30" s="655"/>
      <c r="BG30" s="697"/>
      <c r="BH30" s="602"/>
      <c r="BI30" s="602"/>
      <c r="BJ30" s="603"/>
      <c r="BK30" s="602"/>
      <c r="BL30" s="603"/>
      <c r="BM30" s="602"/>
      <c r="BN30" s="698"/>
      <c r="BO30" s="654"/>
      <c r="BP30" s="151"/>
      <c r="BQ30" s="151"/>
      <c r="BR30" s="151"/>
      <c r="BS30" s="151"/>
      <c r="BT30" s="151"/>
      <c r="BU30" s="703"/>
      <c r="BV30" s="655"/>
      <c r="BW30" s="732" t="s">
        <v>1314</v>
      </c>
      <c r="BX30" s="9"/>
      <c r="BY30" s="16"/>
      <c r="CG30"/>
      <c r="CH30"/>
    </row>
    <row r="31" spans="1:86">
      <c r="A31" s="686">
        <v>80</v>
      </c>
      <c r="B31" s="338" t="s">
        <v>658</v>
      </c>
      <c r="C31" s="334" t="s">
        <v>265</v>
      </c>
      <c r="D31" s="322">
        <v>453</v>
      </c>
      <c r="E31" s="335" t="s">
        <v>1093</v>
      </c>
      <c r="F31" s="336" t="str">
        <f t="shared" si="12"/>
        <v>01C5</v>
      </c>
      <c r="G31" s="281">
        <v>6</v>
      </c>
      <c r="H31" s="275" t="s">
        <v>543</v>
      </c>
      <c r="I31" s="282" t="s">
        <v>681</v>
      </c>
      <c r="J31" s="283">
        <v>3</v>
      </c>
      <c r="K31" s="284" t="s">
        <v>199</v>
      </c>
      <c r="L31" s="323"/>
      <c r="M31" s="323"/>
      <c r="N31" s="323"/>
      <c r="O31" s="337" t="s">
        <v>210</v>
      </c>
      <c r="P31" s="275" t="s">
        <v>685</v>
      </c>
      <c r="Q31" s="284" t="s">
        <v>225</v>
      </c>
      <c r="R31" s="284" t="s">
        <v>249</v>
      </c>
      <c r="S31" s="284">
        <v>11</v>
      </c>
      <c r="T31" s="337" t="s">
        <v>210</v>
      </c>
      <c r="U31" s="319" t="s">
        <v>0</v>
      </c>
      <c r="V31" s="319" t="s">
        <v>199</v>
      </c>
      <c r="W31" s="319">
        <v>3</v>
      </c>
      <c r="X31" s="319">
        <f t="shared" si="13"/>
        <v>19</v>
      </c>
      <c r="Y31" s="319">
        <v>15</v>
      </c>
      <c r="Z31" s="320" t="s">
        <v>208</v>
      </c>
      <c r="AA31" s="240"/>
      <c r="AB31" s="601" t="s">
        <v>1108</v>
      </c>
      <c r="AC31" s="601" t="s">
        <v>1108</v>
      </c>
      <c r="AD31" s="601" t="s">
        <v>1108</v>
      </c>
      <c r="AE31" s="601" t="s">
        <v>1108</v>
      </c>
      <c r="AF31" s="586"/>
      <c r="AG31" s="149"/>
      <c r="AH31" s="601" t="s">
        <v>1108</v>
      </c>
      <c r="AI31" s="601" t="s">
        <v>1108</v>
      </c>
      <c r="AJ31" s="601" t="s">
        <v>1108</v>
      </c>
      <c r="AK31" s="601" t="s">
        <v>1108</v>
      </c>
      <c r="AL31" s="601" t="s">
        <v>1108</v>
      </c>
      <c r="AM31" s="602"/>
      <c r="AN31" s="602"/>
      <c r="AO31" s="602"/>
      <c r="AP31" s="602"/>
      <c r="AQ31" s="602"/>
      <c r="AR31" s="602"/>
      <c r="AS31" s="602"/>
      <c r="AT31" s="602"/>
      <c r="AU31" s="606" t="s">
        <v>1218</v>
      </c>
      <c r="AV31" s="602"/>
      <c r="AW31" s="602"/>
      <c r="AX31" s="703"/>
      <c r="AY31" s="703"/>
      <c r="AZ31" s="654"/>
      <c r="BA31" s="151"/>
      <c r="BB31" s="151"/>
      <c r="BC31" s="151"/>
      <c r="BD31" s="151"/>
      <c r="BE31" s="151"/>
      <c r="BF31" s="655"/>
      <c r="BG31" s="603"/>
      <c r="BH31" s="602"/>
      <c r="BI31" s="602"/>
      <c r="BJ31" s="602"/>
      <c r="BK31" s="602"/>
      <c r="BL31" s="602"/>
      <c r="BM31" s="602"/>
      <c r="BN31" s="698"/>
      <c r="BO31" s="654"/>
      <c r="BP31" s="151"/>
      <c r="BQ31" s="151"/>
      <c r="BR31" s="151"/>
      <c r="BS31" s="151"/>
      <c r="BT31" s="151"/>
      <c r="BU31" s="703"/>
      <c r="BV31" s="655"/>
      <c r="BW31" s="732" t="s">
        <v>1314</v>
      </c>
      <c r="BX31" s="9"/>
      <c r="BY31" s="16"/>
      <c r="CG31"/>
      <c r="CH31"/>
    </row>
    <row r="32" spans="1:86" ht="13.5" thickBot="1">
      <c r="A32" s="686">
        <v>81</v>
      </c>
      <c r="B32" s="338" t="s">
        <v>659</v>
      </c>
      <c r="C32" s="334" t="s">
        <v>265</v>
      </c>
      <c r="D32" s="322">
        <v>109</v>
      </c>
      <c r="E32" s="335" t="s">
        <v>1093</v>
      </c>
      <c r="F32" s="336" t="str">
        <f t="shared" si="12"/>
        <v>006D</v>
      </c>
      <c r="G32" s="281">
        <v>6</v>
      </c>
      <c r="H32" s="275" t="s">
        <v>543</v>
      </c>
      <c r="I32" s="282" t="s">
        <v>682</v>
      </c>
      <c r="J32" s="283">
        <v>3</v>
      </c>
      <c r="K32" s="284" t="s">
        <v>199</v>
      </c>
      <c r="L32" s="323"/>
      <c r="M32" s="323"/>
      <c r="N32" s="323"/>
      <c r="O32" s="480" t="s">
        <v>1196</v>
      </c>
      <c r="P32" s="275" t="s">
        <v>685</v>
      </c>
      <c r="Q32" s="284" t="s">
        <v>225</v>
      </c>
      <c r="R32" s="284" t="s">
        <v>249</v>
      </c>
      <c r="S32" s="284">
        <v>12</v>
      </c>
      <c r="T32" s="480" t="s">
        <v>1196</v>
      </c>
      <c r="U32" s="319" t="s">
        <v>0</v>
      </c>
      <c r="V32" s="319" t="s">
        <v>199</v>
      </c>
      <c r="W32" s="319">
        <v>3</v>
      </c>
      <c r="X32" s="319">
        <f t="shared" si="13"/>
        <v>20</v>
      </c>
      <c r="Y32" s="319">
        <v>16</v>
      </c>
      <c r="Z32" s="320" t="s">
        <v>207</v>
      </c>
      <c r="AA32" s="240"/>
      <c r="AB32" s="601" t="s">
        <v>1108</v>
      </c>
      <c r="AC32" s="608" t="s">
        <v>1108</v>
      </c>
      <c r="AD32" s="601" t="s">
        <v>1108</v>
      </c>
      <c r="AE32" s="583"/>
      <c r="AF32" s="586"/>
      <c r="AG32" s="149"/>
      <c r="AH32" s="601" t="s">
        <v>1108</v>
      </c>
      <c r="AI32" s="605" t="s">
        <v>1212</v>
      </c>
      <c r="AJ32" s="601" t="s">
        <v>1108</v>
      </c>
      <c r="AK32" s="608" t="s">
        <v>1212</v>
      </c>
      <c r="AL32" s="608" t="s">
        <v>1212</v>
      </c>
      <c r="AM32" s="602"/>
      <c r="AN32" s="602"/>
      <c r="AO32" s="602"/>
      <c r="AP32" s="602"/>
      <c r="AQ32" s="602"/>
      <c r="AR32" s="602"/>
      <c r="AS32" s="602"/>
      <c r="AT32" s="602"/>
      <c r="AU32" s="606" t="s">
        <v>1218</v>
      </c>
      <c r="AV32" s="606" t="s">
        <v>1218</v>
      </c>
      <c r="AW32" s="602"/>
      <c r="AX32" s="703"/>
      <c r="AY32" s="703"/>
      <c r="AZ32" s="658"/>
      <c r="BA32" s="659"/>
      <c r="BB32" s="659"/>
      <c r="BC32" s="659"/>
      <c r="BD32" s="659"/>
      <c r="BE32" s="659"/>
      <c r="BF32" s="660"/>
      <c r="BG32" s="700"/>
      <c r="BH32" s="701"/>
      <c r="BI32" s="701"/>
      <c r="BJ32" s="701"/>
      <c r="BK32" s="701"/>
      <c r="BL32" s="701"/>
      <c r="BM32" s="701"/>
      <c r="BN32" s="702"/>
      <c r="BO32" s="658"/>
      <c r="BP32" s="659"/>
      <c r="BQ32" s="659"/>
      <c r="BR32" s="659"/>
      <c r="BS32" s="659"/>
      <c r="BT32" s="659"/>
      <c r="BU32" s="735"/>
      <c r="BV32" s="660"/>
      <c r="BW32" s="707" t="s">
        <v>1323</v>
      </c>
      <c r="BX32" s="9"/>
      <c r="BY32" s="16"/>
      <c r="CG32"/>
      <c r="CH32"/>
    </row>
    <row r="34" spans="1:85">
      <c r="A34" s="686">
        <v>8</v>
      </c>
      <c r="B34" s="324" t="s">
        <v>694</v>
      </c>
      <c r="C34" s="325" t="s">
        <v>265</v>
      </c>
      <c r="D34" s="296">
        <v>318</v>
      </c>
      <c r="E34" s="326" t="s">
        <v>1093</v>
      </c>
      <c r="F34" s="327" t="str">
        <f t="shared" ref="F34" si="14">DEC2HEX(D34,4)</f>
        <v>013E</v>
      </c>
      <c r="G34" s="266">
        <v>6</v>
      </c>
      <c r="H34" s="258" t="s">
        <v>543</v>
      </c>
      <c r="I34" s="267" t="s">
        <v>716</v>
      </c>
      <c r="J34" s="268">
        <v>4</v>
      </c>
      <c r="K34" s="269" t="s">
        <v>198</v>
      </c>
      <c r="L34" s="290"/>
      <c r="M34" s="290"/>
      <c r="N34" s="291"/>
      <c r="O34" s="297" t="s">
        <v>210</v>
      </c>
      <c r="P34" s="258" t="s">
        <v>731</v>
      </c>
      <c r="Q34" s="269" t="s">
        <v>225</v>
      </c>
      <c r="R34" s="269" t="s">
        <v>248</v>
      </c>
      <c r="S34" s="258">
        <v>4</v>
      </c>
      <c r="T34" s="297" t="s">
        <v>210</v>
      </c>
      <c r="U34" s="27" t="s">
        <v>0</v>
      </c>
      <c r="V34" s="27" t="s">
        <v>198</v>
      </c>
      <c r="W34" s="27">
        <v>1</v>
      </c>
      <c r="X34" s="27">
        <f t="shared" ref="X34:X37" si="15">IF(Y34&lt;9,Y34+3,Y34+4)</f>
        <v>15</v>
      </c>
      <c r="Y34" s="27">
        <v>11</v>
      </c>
      <c r="Z34" s="28" t="s">
        <v>208</v>
      </c>
      <c r="AA34" s="486"/>
      <c r="AB34" s="601" t="s">
        <v>1108</v>
      </c>
      <c r="AC34" s="601" t="s">
        <v>1108</v>
      </c>
      <c r="AD34" s="601" t="s">
        <v>1108</v>
      </c>
      <c r="AE34" s="601" t="s">
        <v>1108</v>
      </c>
      <c r="AF34" s="586"/>
      <c r="AG34" s="149"/>
      <c r="AH34" s="601" t="s">
        <v>1108</v>
      </c>
      <c r="AI34" s="601" t="s">
        <v>1108</v>
      </c>
      <c r="AJ34" s="601" t="s">
        <v>1108</v>
      </c>
      <c r="AK34" s="601" t="s">
        <v>1108</v>
      </c>
      <c r="AL34" s="601" t="s">
        <v>1108</v>
      </c>
      <c r="AM34" s="602"/>
      <c r="AN34" s="602"/>
      <c r="AO34" s="602"/>
      <c r="AP34" s="602"/>
      <c r="AQ34" s="602"/>
      <c r="AR34" s="602"/>
      <c r="AS34" s="602"/>
      <c r="AT34" s="602"/>
      <c r="AU34" s="602"/>
      <c r="AV34" s="602"/>
      <c r="AW34" s="644"/>
      <c r="AX34" s="654"/>
      <c r="AY34" s="151"/>
      <c r="AZ34" s="151"/>
      <c r="BA34" s="151"/>
      <c r="BB34" s="151"/>
      <c r="BC34" s="151"/>
      <c r="BD34" s="151"/>
      <c r="BE34" s="151"/>
      <c r="BF34" s="655"/>
      <c r="BG34" s="697"/>
      <c r="BH34" s="602"/>
      <c r="BI34" s="602"/>
      <c r="BJ34" s="602"/>
      <c r="BK34" s="602"/>
      <c r="BL34" s="635"/>
      <c r="BM34" s="602"/>
      <c r="BN34" s="698"/>
      <c r="BO34" s="654"/>
      <c r="BP34" s="151"/>
      <c r="BQ34" s="151"/>
      <c r="BR34" s="151"/>
      <c r="BS34" s="151"/>
      <c r="BT34" s="151"/>
      <c r="BU34" s="151"/>
      <c r="BV34" s="655"/>
      <c r="BW34" s="732" t="s">
        <v>1314</v>
      </c>
      <c r="BX34" s="16"/>
      <c r="CG34"/>
    </row>
    <row r="35" spans="1:85">
      <c r="A35" s="686">
        <v>24</v>
      </c>
      <c r="B35" s="386" t="s">
        <v>739</v>
      </c>
      <c r="C35" s="325" t="s">
        <v>265</v>
      </c>
      <c r="D35" s="296">
        <v>643</v>
      </c>
      <c r="E35" s="326" t="s">
        <v>1093</v>
      </c>
      <c r="F35" s="327" t="str">
        <f t="shared" ref="F35:F37" si="16">DEC2HEX(D35,4)</f>
        <v>0283</v>
      </c>
      <c r="G35" s="258">
        <v>6</v>
      </c>
      <c r="H35" s="258" t="s">
        <v>740</v>
      </c>
      <c r="I35" s="269" t="s">
        <v>741</v>
      </c>
      <c r="J35" s="269">
        <v>4</v>
      </c>
      <c r="K35" s="269" t="s">
        <v>1101</v>
      </c>
      <c r="L35" s="269">
        <v>1</v>
      </c>
      <c r="M35" s="269">
        <v>8</v>
      </c>
      <c r="N35" s="269" t="s">
        <v>54</v>
      </c>
      <c r="O35" s="297" t="s">
        <v>218</v>
      </c>
      <c r="P35" s="258" t="s">
        <v>731</v>
      </c>
      <c r="Q35" s="269" t="s">
        <v>225</v>
      </c>
      <c r="R35" s="269" t="s">
        <v>205</v>
      </c>
      <c r="S35" s="269">
        <v>2</v>
      </c>
      <c r="T35" s="297" t="s">
        <v>213</v>
      </c>
      <c r="U35" s="27" t="s">
        <v>0</v>
      </c>
      <c r="V35" s="27" t="s">
        <v>198</v>
      </c>
      <c r="W35" s="27">
        <v>1</v>
      </c>
      <c r="X35" s="27">
        <f t="shared" si="15"/>
        <v>7</v>
      </c>
      <c r="Y35" s="78">
        <v>4</v>
      </c>
      <c r="Z35" s="28" t="s">
        <v>207</v>
      </c>
      <c r="AA35" s="505" t="s">
        <v>1176</v>
      </c>
      <c r="AB35" s="604" t="s">
        <v>1212</v>
      </c>
      <c r="AC35" s="601" t="s">
        <v>1108</v>
      </c>
      <c r="AD35" s="601" t="s">
        <v>1108</v>
      </c>
      <c r="AE35" s="601" t="s">
        <v>1108</v>
      </c>
      <c r="AF35" s="586"/>
      <c r="AG35" s="149"/>
      <c r="AH35" s="601" t="s">
        <v>1108</v>
      </c>
      <c r="AI35" s="601" t="s">
        <v>1108</v>
      </c>
      <c r="AJ35" s="601" t="s">
        <v>1108</v>
      </c>
      <c r="AK35" s="601" t="s">
        <v>1108</v>
      </c>
      <c r="AL35" s="601" t="s">
        <v>1108</v>
      </c>
      <c r="AM35" s="602"/>
      <c r="AN35" s="602"/>
      <c r="AO35" s="602"/>
      <c r="AP35" s="602"/>
      <c r="AQ35" s="602"/>
      <c r="AR35" s="602"/>
      <c r="AS35" s="602"/>
      <c r="AT35" s="602"/>
      <c r="AU35" s="602"/>
      <c r="AV35" s="602"/>
      <c r="AW35" s="644"/>
      <c r="AX35" s="654"/>
      <c r="AY35" s="151"/>
      <c r="AZ35" s="151"/>
      <c r="BA35" s="151"/>
      <c r="BB35" s="151"/>
      <c r="BC35" s="151"/>
      <c r="BD35" s="151"/>
      <c r="BE35" s="151"/>
      <c r="BF35" s="655"/>
      <c r="BG35" s="697"/>
      <c r="BH35" s="602"/>
      <c r="BI35" s="602"/>
      <c r="BJ35" s="602"/>
      <c r="BK35" s="602"/>
      <c r="BL35" s="602"/>
      <c r="BM35" s="603"/>
      <c r="BN35" s="698"/>
      <c r="BO35" s="654"/>
      <c r="BP35" s="151"/>
      <c r="BQ35" s="151"/>
      <c r="BR35" s="151"/>
      <c r="BS35" s="151"/>
      <c r="BT35" s="151"/>
      <c r="BU35" s="151"/>
      <c r="BV35" s="655"/>
      <c r="BW35" s="731" t="s">
        <v>1316</v>
      </c>
      <c r="BX35" s="16"/>
      <c r="CG35"/>
    </row>
    <row r="36" spans="1:85">
      <c r="A36" s="686">
        <v>29</v>
      </c>
      <c r="B36" s="386" t="s">
        <v>734</v>
      </c>
      <c r="C36" s="325" t="s">
        <v>265</v>
      </c>
      <c r="D36" s="296">
        <v>157</v>
      </c>
      <c r="E36" s="326" t="s">
        <v>1093</v>
      </c>
      <c r="F36" s="327" t="str">
        <f t="shared" si="16"/>
        <v>009D</v>
      </c>
      <c r="G36" s="258">
        <v>6</v>
      </c>
      <c r="H36" s="258" t="s">
        <v>740</v>
      </c>
      <c r="I36" s="269" t="s">
        <v>741</v>
      </c>
      <c r="J36" s="269">
        <v>4</v>
      </c>
      <c r="K36" s="269" t="s">
        <v>1101</v>
      </c>
      <c r="L36" s="269">
        <v>1</v>
      </c>
      <c r="M36" s="269">
        <v>3</v>
      </c>
      <c r="N36" s="269" t="s">
        <v>54</v>
      </c>
      <c r="O36" s="297" t="s">
        <v>214</v>
      </c>
      <c r="P36" s="258" t="s">
        <v>731</v>
      </c>
      <c r="Q36" s="269" t="s">
        <v>225</v>
      </c>
      <c r="R36" s="269" t="s">
        <v>205</v>
      </c>
      <c r="S36" s="269">
        <v>1</v>
      </c>
      <c r="T36" s="297" t="s">
        <v>214</v>
      </c>
      <c r="U36" s="27" t="s">
        <v>0</v>
      </c>
      <c r="V36" s="27" t="s">
        <v>198</v>
      </c>
      <c r="W36" s="27">
        <v>1</v>
      </c>
      <c r="X36" s="27">
        <f t="shared" si="15"/>
        <v>4</v>
      </c>
      <c r="Y36" s="27">
        <v>1</v>
      </c>
      <c r="Z36" s="28" t="s">
        <v>208</v>
      </c>
      <c r="AA36" s="486"/>
      <c r="AB36" s="601" t="s">
        <v>1108</v>
      </c>
      <c r="AC36" s="601" t="s">
        <v>1108</v>
      </c>
      <c r="AD36" s="608" t="s">
        <v>1212</v>
      </c>
      <c r="AE36" s="601" t="s">
        <v>1108</v>
      </c>
      <c r="AF36" s="586"/>
      <c r="AG36" s="149"/>
      <c r="AH36" s="601" t="s">
        <v>1108</v>
      </c>
      <c r="AI36" s="605" t="s">
        <v>1212</v>
      </c>
      <c r="AJ36" s="605" t="s">
        <v>1212</v>
      </c>
      <c r="AK36" s="601" t="s">
        <v>1108</v>
      </c>
      <c r="AL36" s="605" t="s">
        <v>1212</v>
      </c>
      <c r="AM36" s="602"/>
      <c r="AN36" s="602"/>
      <c r="AO36" s="602"/>
      <c r="AP36" s="602"/>
      <c r="AQ36" s="602"/>
      <c r="AR36" s="602"/>
      <c r="AS36" s="602"/>
      <c r="AT36" s="602"/>
      <c r="AU36" s="606" t="s">
        <v>1218</v>
      </c>
      <c r="AV36" s="603" t="s">
        <v>1296</v>
      </c>
      <c r="AW36" s="644"/>
      <c r="AX36" s="654"/>
      <c r="AY36" s="151"/>
      <c r="AZ36" s="151"/>
      <c r="BA36" s="151"/>
      <c r="BB36" s="151"/>
      <c r="BC36" s="151"/>
      <c r="BD36" s="151"/>
      <c r="BE36" s="151"/>
      <c r="BF36" s="655"/>
      <c r="BG36" s="697"/>
      <c r="BH36" s="602"/>
      <c r="BI36" s="602"/>
      <c r="BJ36" s="602"/>
      <c r="BK36" s="602"/>
      <c r="BL36" s="602"/>
      <c r="BM36" s="602"/>
      <c r="BN36" s="698"/>
      <c r="BO36" s="654"/>
      <c r="BP36" s="151"/>
      <c r="BQ36" s="151"/>
      <c r="BR36" s="151"/>
      <c r="BS36" s="151"/>
      <c r="BT36" s="151"/>
      <c r="BU36" s="151"/>
      <c r="BV36" s="655"/>
      <c r="BW36" s="733" t="s">
        <v>1325</v>
      </c>
      <c r="BX36" s="16"/>
      <c r="CG36"/>
    </row>
    <row r="37" spans="1:85" customFormat="1">
      <c r="A37" s="57">
        <v>39</v>
      </c>
      <c r="B37" s="338" t="s">
        <v>795</v>
      </c>
      <c r="C37" s="334" t="s">
        <v>265</v>
      </c>
      <c r="D37" s="322">
        <v>10</v>
      </c>
      <c r="E37" s="335" t="s">
        <v>1093</v>
      </c>
      <c r="F37" s="336" t="str">
        <f t="shared" si="16"/>
        <v>000A</v>
      </c>
      <c r="G37" s="275">
        <v>6</v>
      </c>
      <c r="H37" s="275" t="s">
        <v>796</v>
      </c>
      <c r="I37" s="284" t="s">
        <v>540</v>
      </c>
      <c r="J37" s="284">
        <v>4</v>
      </c>
      <c r="K37" s="284" t="s">
        <v>1102</v>
      </c>
      <c r="L37" s="284">
        <v>1</v>
      </c>
      <c r="M37" s="284">
        <v>8</v>
      </c>
      <c r="N37" s="284" t="s">
        <v>54</v>
      </c>
      <c r="O37" s="337" t="s">
        <v>218</v>
      </c>
      <c r="P37" s="275" t="s">
        <v>731</v>
      </c>
      <c r="Q37" s="284" t="s">
        <v>225</v>
      </c>
      <c r="R37" s="284" t="s">
        <v>205</v>
      </c>
      <c r="S37" s="284">
        <v>11</v>
      </c>
      <c r="T37" s="337" t="s">
        <v>213</v>
      </c>
      <c r="U37" s="31" t="s">
        <v>0</v>
      </c>
      <c r="V37" s="31" t="s">
        <v>199</v>
      </c>
      <c r="W37" s="31">
        <v>3</v>
      </c>
      <c r="X37" s="31">
        <f t="shared" si="15"/>
        <v>7</v>
      </c>
      <c r="Y37" s="31">
        <v>4</v>
      </c>
      <c r="Z37" s="32" t="s">
        <v>207</v>
      </c>
      <c r="AA37" s="505" t="s">
        <v>1177</v>
      </c>
      <c r="AB37" s="604" t="s">
        <v>1212</v>
      </c>
      <c r="AC37" s="601" t="s">
        <v>1108</v>
      </c>
      <c r="AD37" s="608" t="s">
        <v>1212</v>
      </c>
      <c r="AE37" s="601" t="s">
        <v>1108</v>
      </c>
      <c r="AF37" s="586"/>
      <c r="AG37" s="149"/>
      <c r="AH37" s="601" t="s">
        <v>1108</v>
      </c>
      <c r="AI37" s="601" t="s">
        <v>1108</v>
      </c>
      <c r="AJ37" s="601" t="s">
        <v>1108</v>
      </c>
      <c r="AK37" s="601" t="s">
        <v>1108</v>
      </c>
      <c r="AL37" s="601" t="s">
        <v>1108</v>
      </c>
      <c r="AM37" s="602"/>
      <c r="AN37" s="602"/>
      <c r="AO37" s="602"/>
      <c r="AP37" s="602"/>
      <c r="AQ37" s="602"/>
      <c r="AR37" s="602"/>
      <c r="AS37" s="602"/>
      <c r="AT37" s="602"/>
      <c r="AU37" s="606" t="s">
        <v>1235</v>
      </c>
      <c r="AV37" s="601"/>
      <c r="AW37" s="647"/>
      <c r="AX37" s="654"/>
      <c r="AY37" s="151"/>
      <c r="AZ37" s="151"/>
      <c r="BA37" s="151"/>
      <c r="BB37" s="151"/>
      <c r="BC37" s="151"/>
      <c r="BD37" s="151"/>
      <c r="BE37" s="151"/>
      <c r="BF37" s="655"/>
      <c r="BG37" s="697"/>
      <c r="BH37" s="602"/>
      <c r="BI37" s="602"/>
      <c r="BJ37" s="602"/>
      <c r="BK37" s="602"/>
      <c r="BL37" s="602"/>
      <c r="BM37" s="603"/>
      <c r="BN37" s="698"/>
      <c r="BO37" s="654"/>
      <c r="BP37" s="151"/>
      <c r="BQ37" s="151"/>
      <c r="BR37" s="151"/>
      <c r="BS37" s="151"/>
      <c r="BT37" s="151"/>
      <c r="BU37" s="151"/>
      <c r="BV37" s="655"/>
      <c r="BW37" s="731" t="s">
        <v>1316</v>
      </c>
    </row>
    <row r="38" spans="1:85">
      <c r="AZ38" s="151"/>
    </row>
    <row r="39" spans="1:85">
      <c r="A39" s="686">
        <v>21</v>
      </c>
      <c r="B39" s="324" t="s">
        <v>817</v>
      </c>
      <c r="C39" s="325" t="s">
        <v>265</v>
      </c>
      <c r="D39" s="296">
        <v>640</v>
      </c>
      <c r="E39" s="326" t="s">
        <v>1093</v>
      </c>
      <c r="F39" s="327" t="str">
        <f t="shared" ref="F39" si="17">DEC2HEX(D39,4)</f>
        <v>0280</v>
      </c>
      <c r="G39" s="266">
        <v>6</v>
      </c>
      <c r="H39" s="258" t="s">
        <v>543</v>
      </c>
      <c r="I39" s="267" t="s">
        <v>839</v>
      </c>
      <c r="J39" s="268">
        <v>5</v>
      </c>
      <c r="K39" s="269" t="s">
        <v>198</v>
      </c>
      <c r="L39" s="290"/>
      <c r="M39" s="290"/>
      <c r="N39" s="291"/>
      <c r="O39" s="297" t="s">
        <v>210</v>
      </c>
      <c r="P39" s="258" t="s">
        <v>686</v>
      </c>
      <c r="Q39" s="269" t="s">
        <v>225</v>
      </c>
      <c r="R39" s="269" t="s">
        <v>195</v>
      </c>
      <c r="S39" s="258">
        <v>2</v>
      </c>
      <c r="T39" s="297" t="s">
        <v>210</v>
      </c>
      <c r="U39" s="27" t="s">
        <v>0</v>
      </c>
      <c r="V39" s="27" t="s">
        <v>198</v>
      </c>
      <c r="W39" s="27">
        <v>1</v>
      </c>
      <c r="X39" s="27">
        <f t="shared" ref="X39" si="18">IF(Y39&lt;9,Y39+3,Y39+4)</f>
        <v>8</v>
      </c>
      <c r="Y39" s="27">
        <v>5</v>
      </c>
      <c r="Z39" s="28" t="s">
        <v>208</v>
      </c>
      <c r="AA39" s="151" t="s">
        <v>1190</v>
      </c>
      <c r="AB39" s="601" t="s">
        <v>1108</v>
      </c>
      <c r="AC39" s="601" t="s">
        <v>1108</v>
      </c>
      <c r="AD39" s="601" t="s">
        <v>1108</v>
      </c>
      <c r="AE39" s="601" t="s">
        <v>1108</v>
      </c>
      <c r="AF39" s="586"/>
      <c r="AG39" s="149"/>
      <c r="AH39" s="601" t="s">
        <v>1108</v>
      </c>
      <c r="AI39" s="601" t="s">
        <v>1108</v>
      </c>
      <c r="AJ39" s="601" t="s">
        <v>1108</v>
      </c>
      <c r="AK39" s="601" t="s">
        <v>1108</v>
      </c>
      <c r="AL39" s="601" t="s">
        <v>1108</v>
      </c>
      <c r="AM39" s="602"/>
      <c r="AN39" s="602"/>
      <c r="AO39" s="602"/>
      <c r="AP39" s="602"/>
      <c r="AQ39" s="602"/>
      <c r="AR39" s="602"/>
      <c r="AS39" s="602"/>
      <c r="AT39" s="602"/>
      <c r="AU39" s="602"/>
      <c r="AV39" s="602"/>
      <c r="AW39" s="644"/>
      <c r="AX39" s="654"/>
      <c r="AY39" s="151"/>
      <c r="AZ39" s="151"/>
      <c r="BA39" s="151"/>
      <c r="BB39" s="151"/>
      <c r="BC39" s="151"/>
      <c r="BD39" s="151"/>
      <c r="BE39" s="151"/>
      <c r="BF39" s="655"/>
      <c r="BG39" s="697"/>
      <c r="BH39" s="602"/>
      <c r="BI39" s="602"/>
      <c r="BJ39" s="602"/>
      <c r="BK39" s="602"/>
      <c r="BL39" s="602"/>
      <c r="BM39" s="602"/>
      <c r="BN39" s="657"/>
      <c r="BO39" s="654"/>
      <c r="BP39" s="151"/>
      <c r="BQ39" s="151"/>
      <c r="BR39" s="151"/>
      <c r="BS39" s="151"/>
      <c r="BT39" s="151"/>
      <c r="BU39" s="151"/>
      <c r="BV39" s="655"/>
      <c r="BW39" s="731" t="s">
        <v>1316</v>
      </c>
      <c r="BX39" s="16"/>
      <c r="CG39"/>
    </row>
    <row r="40" spans="1:85">
      <c r="A40" s="686">
        <v>25</v>
      </c>
      <c r="B40" s="255" t="s">
        <v>857</v>
      </c>
      <c r="C40" s="325" t="s">
        <v>265</v>
      </c>
      <c r="D40" s="296">
        <v>14</v>
      </c>
      <c r="E40" s="326" t="s">
        <v>1093</v>
      </c>
      <c r="F40" s="327" t="str">
        <f t="shared" ref="F40:F41" si="19">DEC2HEX(D40,4)</f>
        <v>000E</v>
      </c>
      <c r="G40" s="258">
        <v>6</v>
      </c>
      <c r="H40" s="258" t="s">
        <v>860</v>
      </c>
      <c r="I40" s="269" t="s">
        <v>0</v>
      </c>
      <c r="J40" s="268">
        <v>5</v>
      </c>
      <c r="K40" s="269" t="s">
        <v>1101</v>
      </c>
      <c r="L40" s="269">
        <v>2</v>
      </c>
      <c r="M40" s="269">
        <v>7</v>
      </c>
      <c r="N40" s="269" t="s">
        <v>223</v>
      </c>
      <c r="O40" s="297" t="s">
        <v>215</v>
      </c>
      <c r="P40" s="258" t="s">
        <v>686</v>
      </c>
      <c r="Q40" s="269" t="s">
        <v>225</v>
      </c>
      <c r="R40" s="269" t="s">
        <v>205</v>
      </c>
      <c r="S40" s="269">
        <v>3</v>
      </c>
      <c r="T40" s="297" t="s">
        <v>215</v>
      </c>
      <c r="U40" s="27" t="s">
        <v>0</v>
      </c>
      <c r="V40" s="27" t="s">
        <v>198</v>
      </c>
      <c r="W40" s="27">
        <v>1</v>
      </c>
      <c r="X40" s="27">
        <f t="shared" ref="X40:X41" si="20">IF(Y40&lt;9,Y40+3,Y40+4)</f>
        <v>7</v>
      </c>
      <c r="Y40" s="27">
        <v>4</v>
      </c>
      <c r="Z40" s="28" t="s">
        <v>207</v>
      </c>
      <c r="AA40" s="240"/>
      <c r="AB40" s="604" t="s">
        <v>1212</v>
      </c>
      <c r="AC40" s="601" t="s">
        <v>1108</v>
      </c>
      <c r="AD40" s="608" t="s">
        <v>1212</v>
      </c>
      <c r="AE40" s="601" t="s">
        <v>1108</v>
      </c>
      <c r="AF40" s="586"/>
      <c r="AG40" s="149"/>
      <c r="AH40" s="601" t="s">
        <v>1108</v>
      </c>
      <c r="AI40" s="601" t="s">
        <v>1108</v>
      </c>
      <c r="AJ40" s="608" t="s">
        <v>1212</v>
      </c>
      <c r="AK40" s="601" t="s">
        <v>1108</v>
      </c>
      <c r="AL40" s="608" t="s">
        <v>1212</v>
      </c>
      <c r="AM40" s="602"/>
      <c r="AN40" s="602"/>
      <c r="AO40" s="602"/>
      <c r="AP40" s="602"/>
      <c r="AQ40" s="602"/>
      <c r="AR40" s="602"/>
      <c r="AS40" s="602"/>
      <c r="AT40" s="602"/>
      <c r="AU40" s="602"/>
      <c r="AV40" s="602"/>
      <c r="AW40" s="644"/>
      <c r="AX40" s="654"/>
      <c r="AY40" s="151"/>
      <c r="AZ40" s="151"/>
      <c r="BA40" s="151"/>
      <c r="BB40" s="151"/>
      <c r="BC40" s="151"/>
      <c r="BD40" s="151"/>
      <c r="BE40" s="151"/>
      <c r="BF40" s="655"/>
      <c r="BG40" s="697"/>
      <c r="BH40" s="635"/>
      <c r="BI40" s="602"/>
      <c r="BJ40" s="602"/>
      <c r="BK40" s="602"/>
      <c r="BL40" s="602"/>
      <c r="BM40" s="602"/>
      <c r="BN40" s="698"/>
      <c r="BO40" s="654"/>
      <c r="BP40" s="151"/>
      <c r="BQ40" s="151"/>
      <c r="BR40" s="151"/>
      <c r="BS40" s="151"/>
      <c r="BT40" s="151"/>
      <c r="BU40" s="151"/>
      <c r="BV40" s="655"/>
      <c r="BW40" s="732" t="s">
        <v>1315</v>
      </c>
      <c r="BX40" s="16"/>
      <c r="CG40"/>
    </row>
    <row r="41" spans="1:85">
      <c r="A41" s="686">
        <v>35</v>
      </c>
      <c r="B41" s="255" t="s">
        <v>847</v>
      </c>
      <c r="C41" s="325" t="s">
        <v>265</v>
      </c>
      <c r="D41" s="296">
        <v>356</v>
      </c>
      <c r="E41" s="326" t="s">
        <v>1093</v>
      </c>
      <c r="F41" s="327" t="str">
        <f t="shared" si="19"/>
        <v>0164</v>
      </c>
      <c r="G41" s="258">
        <v>6</v>
      </c>
      <c r="H41" s="258" t="s">
        <v>860</v>
      </c>
      <c r="I41" s="269" t="s">
        <v>0</v>
      </c>
      <c r="J41" s="268">
        <v>5</v>
      </c>
      <c r="K41" s="269" t="s">
        <v>1101</v>
      </c>
      <c r="L41" s="269">
        <v>1</v>
      </c>
      <c r="M41" s="269">
        <v>7</v>
      </c>
      <c r="N41" s="269" t="s">
        <v>54</v>
      </c>
      <c r="O41" s="297" t="s">
        <v>217</v>
      </c>
      <c r="P41" s="258" t="s">
        <v>686</v>
      </c>
      <c r="Q41" s="269" t="s">
        <v>225</v>
      </c>
      <c r="R41" s="269" t="s">
        <v>205</v>
      </c>
      <c r="S41" s="269">
        <v>2</v>
      </c>
      <c r="T41" s="297" t="s">
        <v>212</v>
      </c>
      <c r="U41" s="27" t="s">
        <v>0</v>
      </c>
      <c r="V41" s="27" t="s">
        <v>198</v>
      </c>
      <c r="W41" s="27">
        <v>1</v>
      </c>
      <c r="X41" s="27">
        <f t="shared" si="20"/>
        <v>4</v>
      </c>
      <c r="Y41" s="27">
        <v>1</v>
      </c>
      <c r="Z41" s="28" t="s">
        <v>207</v>
      </c>
      <c r="AA41" s="240"/>
      <c r="AB41" s="601" t="s">
        <v>1108</v>
      </c>
      <c r="AC41" s="601" t="s">
        <v>1108</v>
      </c>
      <c r="AD41" s="608" t="s">
        <v>1212</v>
      </c>
      <c r="AE41" s="601" t="s">
        <v>1108</v>
      </c>
      <c r="AF41" s="586"/>
      <c r="AG41" s="149"/>
      <c r="AH41" s="601" t="s">
        <v>1108</v>
      </c>
      <c r="AI41" s="601" t="s">
        <v>1108</v>
      </c>
      <c r="AJ41" s="601" t="s">
        <v>1108</v>
      </c>
      <c r="AK41" s="601" t="s">
        <v>1108</v>
      </c>
      <c r="AL41" s="601" t="s">
        <v>1108</v>
      </c>
      <c r="AM41" s="602"/>
      <c r="AN41" s="602"/>
      <c r="AO41" s="602"/>
      <c r="AP41" s="602"/>
      <c r="AQ41" s="602"/>
      <c r="AR41" s="602"/>
      <c r="AS41" s="602"/>
      <c r="AT41" s="602"/>
      <c r="AU41" s="602"/>
      <c r="AV41" s="602"/>
      <c r="AW41" s="644"/>
      <c r="AX41" s="654"/>
      <c r="AY41" s="151"/>
      <c r="AZ41" s="151"/>
      <c r="BA41" s="151"/>
      <c r="BB41" s="151"/>
      <c r="BC41" s="151"/>
      <c r="BD41" s="151"/>
      <c r="BE41" s="151"/>
      <c r="BF41" s="655"/>
      <c r="BG41" s="690"/>
      <c r="BH41" s="602"/>
      <c r="BI41" s="602"/>
      <c r="BJ41" s="602"/>
      <c r="BK41" s="602"/>
      <c r="BL41" s="602"/>
      <c r="BM41" s="602"/>
      <c r="BN41" s="698"/>
      <c r="BO41" s="654"/>
      <c r="BP41" s="151"/>
      <c r="BQ41" s="151"/>
      <c r="BR41" s="151"/>
      <c r="BS41" s="151"/>
      <c r="BT41" s="151"/>
      <c r="BU41" s="151"/>
      <c r="BV41" s="655"/>
      <c r="BW41" s="732" t="s">
        <v>1315</v>
      </c>
      <c r="BX41" s="16"/>
      <c r="CG41"/>
    </row>
    <row r="42" spans="1:85">
      <c r="A42" s="686">
        <v>60</v>
      </c>
      <c r="B42" s="272" t="s">
        <v>925</v>
      </c>
      <c r="C42" s="334" t="s">
        <v>265</v>
      </c>
      <c r="D42" s="322">
        <v>603</v>
      </c>
      <c r="E42" s="335" t="s">
        <v>1093</v>
      </c>
      <c r="F42" s="336" t="str">
        <f t="shared" ref="F42" si="21">DEC2HEX(D42,4)</f>
        <v>025B</v>
      </c>
      <c r="G42" s="275">
        <v>6</v>
      </c>
      <c r="H42" s="275" t="s">
        <v>926</v>
      </c>
      <c r="I42" s="284" t="s">
        <v>0</v>
      </c>
      <c r="J42" s="283">
        <v>5</v>
      </c>
      <c r="K42" s="284" t="s">
        <v>1102</v>
      </c>
      <c r="L42" s="284">
        <v>2</v>
      </c>
      <c r="M42" s="284">
        <v>9</v>
      </c>
      <c r="N42" s="284" t="s">
        <v>223</v>
      </c>
      <c r="O42" s="337" t="s">
        <v>217</v>
      </c>
      <c r="P42" s="275" t="s">
        <v>686</v>
      </c>
      <c r="Q42" s="284" t="s">
        <v>225</v>
      </c>
      <c r="R42" s="284" t="s">
        <v>205</v>
      </c>
      <c r="S42" s="284">
        <v>9</v>
      </c>
      <c r="T42" s="337" t="s">
        <v>212</v>
      </c>
      <c r="U42" s="31" t="s">
        <v>0</v>
      </c>
      <c r="V42" s="31" t="s">
        <v>199</v>
      </c>
      <c r="W42" s="31">
        <v>3</v>
      </c>
      <c r="X42" s="31">
        <f t="shared" ref="X42" si="22">IF(Y42&lt;9,Y42+3,Y42+4)</f>
        <v>7</v>
      </c>
      <c r="Y42" s="31">
        <v>4</v>
      </c>
      <c r="Z42" s="32" t="s">
        <v>208</v>
      </c>
      <c r="AA42" s="240"/>
      <c r="AB42" s="601" t="s">
        <v>1108</v>
      </c>
      <c r="AC42" s="601" t="s">
        <v>1108</v>
      </c>
      <c r="AD42" s="601" t="s">
        <v>1108</v>
      </c>
      <c r="AE42" s="601" t="s">
        <v>1108</v>
      </c>
      <c r="AF42" s="586"/>
      <c r="AG42" s="149"/>
      <c r="AH42" s="601" t="s">
        <v>1108</v>
      </c>
      <c r="AI42" s="601" t="s">
        <v>1108</v>
      </c>
      <c r="AJ42" s="601" t="s">
        <v>1108</v>
      </c>
      <c r="AK42" s="601" t="s">
        <v>1108</v>
      </c>
      <c r="AL42" s="601" t="s">
        <v>1108</v>
      </c>
      <c r="AM42" s="602"/>
      <c r="AN42" s="602"/>
      <c r="AO42" s="602"/>
      <c r="AP42" s="602"/>
      <c r="AQ42" s="602"/>
      <c r="AR42" s="602"/>
      <c r="AS42" s="602"/>
      <c r="AT42" s="602"/>
      <c r="AU42" s="602"/>
      <c r="AV42" s="602"/>
      <c r="AW42" s="644"/>
      <c r="AX42" s="654"/>
      <c r="AY42" s="151"/>
      <c r="AZ42" s="151"/>
      <c r="BA42" s="151"/>
      <c r="BB42" s="151"/>
      <c r="BC42" s="151"/>
      <c r="BD42" s="151"/>
      <c r="BE42" s="151"/>
      <c r="BF42" s="655"/>
      <c r="BG42" s="697"/>
      <c r="BH42" s="602"/>
      <c r="BI42" s="602"/>
      <c r="BJ42" s="602"/>
      <c r="BK42" s="602"/>
      <c r="BL42" s="602"/>
      <c r="BM42" s="603"/>
      <c r="BN42" s="657"/>
      <c r="BO42" s="654"/>
      <c r="BP42" s="151"/>
      <c r="BQ42" s="151"/>
      <c r="BR42" s="151"/>
      <c r="BS42" s="151"/>
      <c r="BT42" s="151"/>
      <c r="BU42" s="151"/>
      <c r="BV42" s="655"/>
      <c r="BW42" s="731" t="s">
        <v>1315</v>
      </c>
      <c r="BX42" s="16"/>
      <c r="CG42"/>
    </row>
    <row r="43" spans="1:85">
      <c r="A43" s="686">
        <v>62</v>
      </c>
      <c r="B43" s="338" t="s">
        <v>862</v>
      </c>
      <c r="C43" s="334" t="s">
        <v>265</v>
      </c>
      <c r="D43" s="322">
        <v>728</v>
      </c>
      <c r="E43" s="335" t="s">
        <v>1093</v>
      </c>
      <c r="F43" s="336" t="str">
        <f t="shared" ref="F43" si="23">DEC2HEX(D43,4)</f>
        <v>02D8</v>
      </c>
      <c r="G43" s="281">
        <v>6</v>
      </c>
      <c r="H43" s="275" t="s">
        <v>543</v>
      </c>
      <c r="I43" s="282" t="s">
        <v>885</v>
      </c>
      <c r="J43" s="283">
        <v>5</v>
      </c>
      <c r="K43" s="284" t="s">
        <v>199</v>
      </c>
      <c r="L43" s="323"/>
      <c r="M43" s="323"/>
      <c r="N43" s="323"/>
      <c r="O43" s="337" t="s">
        <v>210</v>
      </c>
      <c r="P43" s="275" t="s">
        <v>686</v>
      </c>
      <c r="Q43" s="284" t="s">
        <v>225</v>
      </c>
      <c r="R43" s="284" t="s">
        <v>195</v>
      </c>
      <c r="S43" s="284">
        <v>9</v>
      </c>
      <c r="T43" s="337" t="s">
        <v>210</v>
      </c>
      <c r="U43" s="31" t="s">
        <v>0</v>
      </c>
      <c r="V43" s="31" t="s">
        <v>199</v>
      </c>
      <c r="W43" s="31">
        <v>3</v>
      </c>
      <c r="X43" s="31">
        <f t="shared" ref="X43" si="24">IF(Y43&lt;9,Y43+3,Y43+4)</f>
        <v>8</v>
      </c>
      <c r="Y43" s="31">
        <v>5</v>
      </c>
      <c r="Z43" s="32" t="s">
        <v>208</v>
      </c>
      <c r="AA43" s="240"/>
      <c r="AB43" s="601" t="s">
        <v>1108</v>
      </c>
      <c r="AC43" s="601" t="s">
        <v>1108</v>
      </c>
      <c r="AD43" s="601" t="s">
        <v>1108</v>
      </c>
      <c r="AE43" s="601" t="s">
        <v>1108</v>
      </c>
      <c r="AF43" s="586"/>
      <c r="AG43" s="149"/>
      <c r="AH43" s="601" t="s">
        <v>1108</v>
      </c>
      <c r="AI43" s="601" t="s">
        <v>1108</v>
      </c>
      <c r="AJ43" s="601" t="s">
        <v>1108</v>
      </c>
      <c r="AK43" s="601" t="s">
        <v>1108</v>
      </c>
      <c r="AL43" s="601" t="s">
        <v>1108</v>
      </c>
      <c r="AM43" s="602"/>
      <c r="AN43" s="602"/>
      <c r="AO43" s="602"/>
      <c r="AP43" s="602"/>
      <c r="AQ43" s="602"/>
      <c r="AR43" s="602"/>
      <c r="AS43" s="602"/>
      <c r="AT43" s="602"/>
      <c r="AU43" s="602"/>
      <c r="AV43" s="602"/>
      <c r="AW43" s="644"/>
      <c r="AX43" s="654"/>
      <c r="AY43" s="151"/>
      <c r="AZ43" s="151"/>
      <c r="BA43" s="151"/>
      <c r="BB43" s="151"/>
      <c r="BC43" s="151"/>
      <c r="BD43" s="151"/>
      <c r="BE43" s="151"/>
      <c r="BF43" s="655"/>
      <c r="BG43" s="697"/>
      <c r="BH43" s="602"/>
      <c r="BI43" s="602"/>
      <c r="BJ43" s="602"/>
      <c r="BK43" s="602"/>
      <c r="BL43" s="602"/>
      <c r="BM43" s="603"/>
      <c r="BN43" s="714"/>
      <c r="BO43" s="654"/>
      <c r="BP43" s="151"/>
      <c r="BQ43" s="151"/>
      <c r="BR43" s="151"/>
      <c r="BS43" s="151"/>
      <c r="BT43" s="151"/>
      <c r="BU43" s="151"/>
      <c r="BV43" s="655"/>
      <c r="BW43" s="731" t="s">
        <v>1316</v>
      </c>
      <c r="BX43" s="16"/>
      <c r="CG43"/>
    </row>
    <row r="45" spans="1:85">
      <c r="A45" s="686">
        <v>23</v>
      </c>
      <c r="B45" s="328" t="s">
        <v>947</v>
      </c>
      <c r="C45" s="329" t="s">
        <v>265</v>
      </c>
      <c r="D45" s="302">
        <v>187</v>
      </c>
      <c r="E45" s="330" t="s">
        <v>1093</v>
      </c>
      <c r="F45" s="331" t="str">
        <f t="shared" ref="F45:F46" si="25">DEC2HEX(D45,4)</f>
        <v>00BB</v>
      </c>
      <c r="G45" s="306">
        <v>8</v>
      </c>
      <c r="H45" s="306" t="s">
        <v>1104</v>
      </c>
      <c r="I45" s="306" t="s">
        <v>53</v>
      </c>
      <c r="J45" s="304">
        <v>6</v>
      </c>
      <c r="K45" s="332" t="s">
        <v>1101</v>
      </c>
      <c r="L45" s="332">
        <v>3</v>
      </c>
      <c r="M45" s="332">
        <v>1</v>
      </c>
      <c r="N45" s="332" t="s">
        <v>223</v>
      </c>
      <c r="O45" s="333" t="s">
        <v>219</v>
      </c>
      <c r="P45" s="306" t="s">
        <v>948</v>
      </c>
      <c r="Q45" s="332" t="s">
        <v>225</v>
      </c>
      <c r="R45" s="332" t="s">
        <v>205</v>
      </c>
      <c r="S45" s="306">
        <v>4</v>
      </c>
      <c r="T45" s="333" t="s">
        <v>214</v>
      </c>
      <c r="U45" s="29" t="s">
        <v>0</v>
      </c>
      <c r="V45" s="29" t="s">
        <v>205</v>
      </c>
      <c r="W45" s="29">
        <v>2</v>
      </c>
      <c r="X45" s="29">
        <f t="shared" ref="X45:X46" si="26">IF(Y45&lt;9,Y45+3,Y45+4)</f>
        <v>11</v>
      </c>
      <c r="Y45" s="29">
        <v>8</v>
      </c>
      <c r="Z45" s="30" t="s">
        <v>207</v>
      </c>
      <c r="AA45" s="151" t="s">
        <v>1191</v>
      </c>
      <c r="AB45" s="601" t="s">
        <v>1108</v>
      </c>
      <c r="AC45" s="601" t="s">
        <v>1108</v>
      </c>
      <c r="AD45" s="601" t="s">
        <v>1108</v>
      </c>
      <c r="AE45" s="601" t="s">
        <v>1108</v>
      </c>
      <c r="AF45" s="586"/>
      <c r="AG45" s="149"/>
      <c r="AH45" s="601" t="s">
        <v>1108</v>
      </c>
      <c r="AI45" s="601" t="s">
        <v>1108</v>
      </c>
      <c r="AJ45" s="601" t="s">
        <v>1108</v>
      </c>
      <c r="AK45" s="601" t="s">
        <v>1108</v>
      </c>
      <c r="AL45" s="601" t="s">
        <v>1108</v>
      </c>
      <c r="AM45" s="602"/>
      <c r="AN45" s="602"/>
      <c r="AO45" s="602"/>
      <c r="AP45" s="602"/>
      <c r="AQ45" s="602"/>
      <c r="AR45" s="602"/>
      <c r="AS45" s="602"/>
      <c r="AT45" s="602"/>
      <c r="AU45" s="606" t="s">
        <v>1218</v>
      </c>
      <c r="AV45" s="606" t="s">
        <v>1280</v>
      </c>
      <c r="AW45" s="635" t="s">
        <v>1299</v>
      </c>
      <c r="AX45" s="645" t="s">
        <v>1299</v>
      </c>
      <c r="AY45" s="654"/>
      <c r="AZ45" s="151"/>
      <c r="BA45" s="151"/>
      <c r="BB45" s="151"/>
      <c r="BC45" s="151"/>
      <c r="BD45" s="151"/>
      <c r="BE45" s="151"/>
      <c r="BF45" s="655"/>
      <c r="BG45" s="697"/>
      <c r="BH45" s="602"/>
      <c r="BI45" s="602"/>
      <c r="BJ45" s="602"/>
      <c r="BK45" s="602"/>
      <c r="BL45" s="602"/>
      <c r="BM45" s="602"/>
      <c r="BN45" s="698"/>
      <c r="BO45" s="654"/>
      <c r="BP45" s="151"/>
      <c r="BQ45" s="151"/>
      <c r="BR45" s="151"/>
      <c r="BS45" s="151"/>
      <c r="BT45" s="151"/>
      <c r="BU45" s="151"/>
      <c r="BV45" s="655"/>
      <c r="BW45" s="731" t="s">
        <v>1326</v>
      </c>
    </row>
    <row r="46" spans="1:85">
      <c r="A46" s="686">
        <v>26</v>
      </c>
      <c r="B46" s="255" t="s">
        <v>944</v>
      </c>
      <c r="C46" s="325" t="s">
        <v>265</v>
      </c>
      <c r="D46" s="296">
        <v>108</v>
      </c>
      <c r="E46" s="326" t="s">
        <v>1093</v>
      </c>
      <c r="F46" s="327" t="str">
        <f t="shared" si="25"/>
        <v>006C</v>
      </c>
      <c r="G46" s="258">
        <v>6</v>
      </c>
      <c r="H46" s="258" t="s">
        <v>1104</v>
      </c>
      <c r="I46" s="269" t="s">
        <v>53</v>
      </c>
      <c r="J46" s="268">
        <v>6</v>
      </c>
      <c r="K46" s="269" t="s">
        <v>1101</v>
      </c>
      <c r="L46" s="269">
        <v>2</v>
      </c>
      <c r="M46" s="269">
        <v>8</v>
      </c>
      <c r="N46" s="269" t="s">
        <v>223</v>
      </c>
      <c r="O46" s="297" t="s">
        <v>216</v>
      </c>
      <c r="P46" s="258" t="s">
        <v>948</v>
      </c>
      <c r="Q46" s="269" t="s">
        <v>225</v>
      </c>
      <c r="R46" s="269" t="s">
        <v>205</v>
      </c>
      <c r="S46" s="269">
        <v>3</v>
      </c>
      <c r="T46" s="297" t="s">
        <v>216</v>
      </c>
      <c r="U46" s="27" t="s">
        <v>0</v>
      </c>
      <c r="V46" s="27" t="s">
        <v>198</v>
      </c>
      <c r="W46" s="27">
        <v>1</v>
      </c>
      <c r="X46" s="27">
        <f t="shared" si="26"/>
        <v>6</v>
      </c>
      <c r="Y46" s="27">
        <v>3</v>
      </c>
      <c r="Z46" s="28" t="s">
        <v>208</v>
      </c>
      <c r="AA46" s="240"/>
      <c r="AB46" s="601" t="s">
        <v>1108</v>
      </c>
      <c r="AC46" s="601" t="s">
        <v>1108</v>
      </c>
      <c r="AD46" s="601" t="s">
        <v>1108</v>
      </c>
      <c r="AE46" s="601" t="s">
        <v>1108</v>
      </c>
      <c r="AF46" s="586"/>
      <c r="AG46" s="149"/>
      <c r="AH46" s="601" t="s">
        <v>1108</v>
      </c>
      <c r="AI46" s="601" t="s">
        <v>1108</v>
      </c>
      <c r="AJ46" s="601" t="s">
        <v>1108</v>
      </c>
      <c r="AK46" s="601" t="s">
        <v>1108</v>
      </c>
      <c r="AL46" s="601" t="s">
        <v>1108</v>
      </c>
      <c r="AM46" s="602"/>
      <c r="AN46" s="602"/>
      <c r="AO46" s="602"/>
      <c r="AP46" s="602"/>
      <c r="AQ46" s="602"/>
      <c r="AR46" s="602"/>
      <c r="AS46" s="602"/>
      <c r="AT46" s="602"/>
      <c r="AU46" s="602"/>
      <c r="AV46" s="602"/>
      <c r="AW46" s="602"/>
      <c r="AX46" s="644"/>
      <c r="AY46" s="654"/>
      <c r="AZ46" s="151"/>
      <c r="BA46" s="151"/>
      <c r="BB46" s="151"/>
      <c r="BC46" s="151"/>
      <c r="BD46" s="151"/>
      <c r="BE46" s="151"/>
      <c r="BF46" s="655"/>
      <c r="BG46" s="697"/>
      <c r="BH46" s="602"/>
      <c r="BI46" s="602"/>
      <c r="BJ46" s="602"/>
      <c r="BK46" s="602"/>
      <c r="BL46" s="602"/>
      <c r="BM46" s="603"/>
      <c r="BN46" s="698"/>
      <c r="BO46" s="654"/>
      <c r="BP46" s="151"/>
      <c r="BQ46" s="151"/>
      <c r="BR46" s="151"/>
      <c r="BS46" s="151"/>
      <c r="BT46" s="151"/>
      <c r="BU46" s="151"/>
      <c r="BV46" s="655"/>
      <c r="BW46" s="731" t="s">
        <v>1316</v>
      </c>
    </row>
    <row r="47" spans="1:85">
      <c r="A47" s="686">
        <v>51</v>
      </c>
      <c r="B47" s="328" t="s">
        <v>956</v>
      </c>
      <c r="C47" s="329" t="s">
        <v>265</v>
      </c>
      <c r="D47" s="302">
        <v>45</v>
      </c>
      <c r="E47" s="330" t="s">
        <v>1093</v>
      </c>
      <c r="F47" s="331" t="str">
        <f t="shared" ref="F47:F53" si="27">DEC2HEX(D47,4)</f>
        <v>002D</v>
      </c>
      <c r="G47" s="306">
        <v>3</v>
      </c>
      <c r="H47" s="306" t="s">
        <v>1105</v>
      </c>
      <c r="I47" s="332" t="s">
        <v>53</v>
      </c>
      <c r="J47" s="304">
        <v>6</v>
      </c>
      <c r="K47" s="332" t="s">
        <v>1102</v>
      </c>
      <c r="L47" s="332">
        <v>1</v>
      </c>
      <c r="M47" s="332">
        <v>8</v>
      </c>
      <c r="N47" s="332" t="s">
        <v>54</v>
      </c>
      <c r="O47" s="333" t="s">
        <v>218</v>
      </c>
      <c r="P47" s="306" t="s">
        <v>948</v>
      </c>
      <c r="Q47" s="332" t="s">
        <v>225</v>
      </c>
      <c r="R47" s="332" t="s">
        <v>205</v>
      </c>
      <c r="S47" s="332">
        <v>11</v>
      </c>
      <c r="T47" s="333" t="s">
        <v>213</v>
      </c>
      <c r="U47" s="29" t="s">
        <v>0</v>
      </c>
      <c r="V47" s="29" t="s">
        <v>205</v>
      </c>
      <c r="W47" s="29">
        <v>2</v>
      </c>
      <c r="X47" s="29">
        <f t="shared" ref="X47:X53" si="28">IF(Y47&lt;9,Y47+3,Y47+4)</f>
        <v>16</v>
      </c>
      <c r="Y47" s="29">
        <v>12</v>
      </c>
      <c r="Z47" s="30" t="s">
        <v>208</v>
      </c>
      <c r="AA47" s="240"/>
      <c r="AB47" s="601" t="s">
        <v>1108</v>
      </c>
      <c r="AC47" s="601" t="s">
        <v>1108</v>
      </c>
      <c r="AD47" s="601" t="s">
        <v>1108</v>
      </c>
      <c r="AE47" s="601" t="s">
        <v>1108</v>
      </c>
      <c r="AF47" s="586"/>
      <c r="AG47" s="149"/>
      <c r="AH47" s="601" t="s">
        <v>1108</v>
      </c>
      <c r="AI47" s="601" t="s">
        <v>1108</v>
      </c>
      <c r="AJ47" s="601" t="s">
        <v>1108</v>
      </c>
      <c r="AK47" s="601" t="s">
        <v>1108</v>
      </c>
      <c r="AL47" s="601" t="s">
        <v>1108</v>
      </c>
      <c r="AM47" s="602"/>
      <c r="AN47" s="602"/>
      <c r="AO47" s="602"/>
      <c r="AP47" s="602"/>
      <c r="AQ47" s="602"/>
      <c r="AR47" s="602"/>
      <c r="AS47" s="602"/>
      <c r="AT47" s="602"/>
      <c r="AU47" s="602"/>
      <c r="AV47" s="602"/>
      <c r="AW47" s="602"/>
      <c r="AX47" s="644"/>
      <c r="AY47" s="654"/>
      <c r="AZ47" s="151"/>
      <c r="BA47" s="151"/>
      <c r="BB47" s="151"/>
      <c r="BC47" s="151"/>
      <c r="BD47" s="151"/>
      <c r="BE47" s="151"/>
      <c r="BF47" s="655"/>
      <c r="BG47" s="656"/>
      <c r="BH47" s="602"/>
      <c r="BI47" s="602"/>
      <c r="BJ47" s="602"/>
      <c r="BK47" s="602"/>
      <c r="BL47" s="602"/>
      <c r="BM47" s="602"/>
      <c r="BN47" s="698"/>
      <c r="BO47" s="654"/>
      <c r="BP47" s="151"/>
      <c r="BQ47" s="151"/>
      <c r="BR47" s="151"/>
      <c r="BS47" s="151"/>
      <c r="BT47" s="151"/>
      <c r="BU47" s="151"/>
      <c r="BV47" s="655"/>
      <c r="BW47" s="732" t="s">
        <v>1314</v>
      </c>
    </row>
    <row r="48" spans="1:85" s="744" customFormat="1">
      <c r="A48" s="736">
        <v>52</v>
      </c>
      <c r="B48" s="737" t="s">
        <v>1327</v>
      </c>
      <c r="C48" s="738"/>
      <c r="D48" s="739"/>
      <c r="E48" s="740"/>
      <c r="F48" s="741"/>
      <c r="G48" s="742"/>
      <c r="H48" s="742" t="s">
        <v>1105</v>
      </c>
      <c r="I48" s="736" t="s">
        <v>53</v>
      </c>
      <c r="J48" s="743"/>
      <c r="K48" s="736"/>
      <c r="L48" s="736"/>
      <c r="M48" s="736"/>
      <c r="N48" s="736"/>
      <c r="O48" s="151"/>
      <c r="P48" s="742"/>
      <c r="Q48" s="736"/>
      <c r="R48" s="736"/>
      <c r="S48" s="736"/>
      <c r="T48" s="151"/>
      <c r="U48" s="736"/>
      <c r="V48" s="736"/>
      <c r="W48" s="736"/>
      <c r="X48" s="736"/>
      <c r="Y48" s="736"/>
      <c r="Z48" s="151"/>
      <c r="AA48" s="151"/>
      <c r="AB48" s="624"/>
      <c r="AC48" s="604"/>
      <c r="AD48" s="604"/>
      <c r="AE48" s="624"/>
      <c r="AF48" s="586"/>
      <c r="AG48" s="149"/>
      <c r="AH48" s="624"/>
      <c r="AI48" s="151"/>
      <c r="AJ48" s="151"/>
      <c r="AK48" s="624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703"/>
      <c r="AY48" s="654"/>
      <c r="AZ48" s="151"/>
      <c r="BA48" s="151"/>
      <c r="BB48" s="151"/>
      <c r="BC48" s="151"/>
      <c r="BD48" s="151"/>
      <c r="BE48" s="151"/>
      <c r="BF48" s="655"/>
      <c r="BG48" s="654"/>
      <c r="BH48" s="151"/>
      <c r="BI48" s="151"/>
      <c r="BJ48" s="151"/>
      <c r="BK48" s="151"/>
      <c r="BL48" s="151"/>
      <c r="BM48" s="151"/>
      <c r="BN48" s="655"/>
      <c r="BO48" s="654"/>
      <c r="BP48" s="151"/>
      <c r="BQ48" s="151"/>
      <c r="BR48" s="151"/>
      <c r="BS48" s="151"/>
      <c r="BT48" s="151"/>
      <c r="BU48" s="151"/>
      <c r="BV48" s="655"/>
      <c r="BW48" s="732" t="s">
        <v>1328</v>
      </c>
      <c r="BX48" s="91"/>
      <c r="BY48" s="91"/>
      <c r="BZ48" s="91"/>
      <c r="CA48" s="91"/>
      <c r="CB48" s="91"/>
      <c r="CC48" s="91"/>
      <c r="CD48" s="91"/>
      <c r="CE48" s="91"/>
      <c r="CF48" s="91"/>
    </row>
    <row r="49" spans="1:84" s="744" customFormat="1">
      <c r="A49" s="736">
        <v>52</v>
      </c>
      <c r="B49" s="737" t="s">
        <v>1327</v>
      </c>
      <c r="C49" s="738"/>
      <c r="D49" s="739"/>
      <c r="E49" s="740"/>
      <c r="F49" s="741"/>
      <c r="G49" s="742"/>
      <c r="H49" s="742" t="s">
        <v>1104</v>
      </c>
      <c r="I49" s="736" t="s">
        <v>53</v>
      </c>
      <c r="J49" s="743"/>
      <c r="K49" s="736"/>
      <c r="L49" s="736"/>
      <c r="M49" s="736"/>
      <c r="N49" s="736"/>
      <c r="O49" s="151"/>
      <c r="P49" s="742"/>
      <c r="Q49" s="736"/>
      <c r="R49" s="736"/>
      <c r="S49" s="736"/>
      <c r="T49" s="151"/>
      <c r="U49" s="736"/>
      <c r="V49" s="736"/>
      <c r="W49" s="736"/>
      <c r="X49" s="736"/>
      <c r="Y49" s="736"/>
      <c r="Z49" s="151"/>
      <c r="AA49" s="151"/>
      <c r="AB49" s="624"/>
      <c r="AC49" s="604"/>
      <c r="AD49" s="604"/>
      <c r="AE49" s="624"/>
      <c r="AF49" s="586"/>
      <c r="AG49" s="149"/>
      <c r="AH49" s="624"/>
      <c r="AI49" s="151"/>
      <c r="AJ49" s="151"/>
      <c r="AK49" s="624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703"/>
      <c r="AY49" s="654"/>
      <c r="AZ49" s="151"/>
      <c r="BA49" s="151"/>
      <c r="BB49" s="151"/>
      <c r="BC49" s="151"/>
      <c r="BD49" s="151"/>
      <c r="BE49" s="151"/>
      <c r="BF49" s="655"/>
      <c r="BG49" s="654"/>
      <c r="BH49" s="151"/>
      <c r="BI49" s="151"/>
      <c r="BJ49" s="151"/>
      <c r="BK49" s="151"/>
      <c r="BL49" s="151"/>
      <c r="BM49" s="151"/>
      <c r="BN49" s="655"/>
      <c r="BO49" s="654"/>
      <c r="BP49" s="151"/>
      <c r="BQ49" s="151"/>
      <c r="BR49" s="151"/>
      <c r="BS49" s="151"/>
      <c r="BT49" s="151"/>
      <c r="BU49" s="151"/>
      <c r="BV49" s="655"/>
      <c r="BW49" s="732" t="s">
        <v>1328</v>
      </c>
      <c r="BX49" s="91"/>
      <c r="BY49" s="91"/>
      <c r="BZ49" s="91"/>
      <c r="CA49" s="91"/>
      <c r="CB49" s="91"/>
      <c r="CC49" s="91"/>
      <c r="CD49" s="91"/>
      <c r="CE49" s="91"/>
      <c r="CF49" s="91"/>
    </row>
    <row r="50" spans="1:84">
      <c r="A50" s="686">
        <v>61</v>
      </c>
      <c r="B50" s="272" t="s">
        <v>966</v>
      </c>
      <c r="C50" s="334" t="s">
        <v>265</v>
      </c>
      <c r="D50" s="322">
        <v>72</v>
      </c>
      <c r="E50" s="335" t="s">
        <v>1093</v>
      </c>
      <c r="F50" s="336" t="str">
        <f t="shared" si="27"/>
        <v>0048</v>
      </c>
      <c r="G50" s="275">
        <v>6</v>
      </c>
      <c r="H50" s="275" t="s">
        <v>1105</v>
      </c>
      <c r="I50" s="284" t="s">
        <v>53</v>
      </c>
      <c r="J50" s="283">
        <v>6</v>
      </c>
      <c r="K50" s="284" t="s">
        <v>1102</v>
      </c>
      <c r="L50" s="284">
        <v>2</v>
      </c>
      <c r="M50" s="284">
        <v>8</v>
      </c>
      <c r="N50" s="284" t="s">
        <v>223</v>
      </c>
      <c r="O50" s="337" t="s">
        <v>216</v>
      </c>
      <c r="P50" s="275" t="s">
        <v>948</v>
      </c>
      <c r="Q50" s="284" t="s">
        <v>225</v>
      </c>
      <c r="R50" s="284" t="s">
        <v>205</v>
      </c>
      <c r="S50" s="284">
        <v>10</v>
      </c>
      <c r="T50" s="337" t="s">
        <v>216</v>
      </c>
      <c r="U50" s="31" t="s">
        <v>0</v>
      </c>
      <c r="V50" s="31" t="s">
        <v>199</v>
      </c>
      <c r="W50" s="31">
        <v>3</v>
      </c>
      <c r="X50" s="31">
        <f t="shared" si="28"/>
        <v>6</v>
      </c>
      <c r="Y50" s="31">
        <v>3</v>
      </c>
      <c r="Z50" s="32" t="s">
        <v>208</v>
      </c>
      <c r="AA50" s="240"/>
      <c r="AB50" s="601" t="s">
        <v>1108</v>
      </c>
      <c r="AC50" s="601" t="s">
        <v>1108</v>
      </c>
      <c r="AD50" s="601" t="s">
        <v>1108</v>
      </c>
      <c r="AE50" s="601" t="s">
        <v>1108</v>
      </c>
      <c r="AF50" s="586"/>
      <c r="AG50" s="149"/>
      <c r="AH50" s="601" t="s">
        <v>1108</v>
      </c>
      <c r="AI50" s="601" t="s">
        <v>1108</v>
      </c>
      <c r="AJ50" s="601" t="s">
        <v>1108</v>
      </c>
      <c r="AK50" s="601" t="s">
        <v>1108</v>
      </c>
      <c r="AL50" s="601" t="s">
        <v>1108</v>
      </c>
      <c r="AM50" s="602"/>
      <c r="AN50" s="602"/>
      <c r="AO50" s="602"/>
      <c r="AP50" s="602"/>
      <c r="AQ50" s="602"/>
      <c r="AR50" s="602"/>
      <c r="AS50" s="602"/>
      <c r="AT50" s="602"/>
      <c r="AU50" s="620" t="s">
        <v>1242</v>
      </c>
      <c r="AV50" s="620" t="s">
        <v>1283</v>
      </c>
      <c r="AW50" s="637"/>
      <c r="AX50" s="637"/>
      <c r="AY50" s="654"/>
      <c r="AZ50" s="151"/>
      <c r="BA50" s="151"/>
      <c r="BB50" s="151"/>
      <c r="BC50" s="151"/>
      <c r="BD50" s="151"/>
      <c r="BE50" s="151"/>
      <c r="BF50" s="655"/>
      <c r="BG50" s="690"/>
      <c r="BH50" s="635"/>
      <c r="BI50" s="635"/>
      <c r="BJ50" s="635"/>
      <c r="BK50" s="603"/>
      <c r="BL50" s="635"/>
      <c r="BM50" s="635"/>
      <c r="BN50" s="691"/>
      <c r="BO50" s="654"/>
      <c r="BP50" s="151"/>
      <c r="BQ50" s="151"/>
      <c r="BR50" s="151"/>
      <c r="BS50" s="151"/>
      <c r="BT50" s="151"/>
      <c r="BU50" s="151"/>
      <c r="BV50" s="655"/>
      <c r="BW50" s="732" t="s">
        <v>1314</v>
      </c>
    </row>
    <row r="51" spans="1:84">
      <c r="A51" s="686">
        <v>62</v>
      </c>
      <c r="B51" s="328" t="s">
        <v>967</v>
      </c>
      <c r="C51" s="329" t="s">
        <v>265</v>
      </c>
      <c r="D51" s="302">
        <v>391</v>
      </c>
      <c r="E51" s="330" t="s">
        <v>1093</v>
      </c>
      <c r="F51" s="331" t="str">
        <f t="shared" si="27"/>
        <v>0187</v>
      </c>
      <c r="G51" s="306">
        <v>8</v>
      </c>
      <c r="H51" s="306" t="s">
        <v>1105</v>
      </c>
      <c r="I51" s="332" t="s">
        <v>53</v>
      </c>
      <c r="J51" s="304">
        <v>6</v>
      </c>
      <c r="K51" s="332" t="s">
        <v>1102</v>
      </c>
      <c r="L51" s="332">
        <v>2</v>
      </c>
      <c r="M51" s="332">
        <v>9</v>
      </c>
      <c r="N51" s="332" t="s">
        <v>223</v>
      </c>
      <c r="O51" s="333" t="s">
        <v>217</v>
      </c>
      <c r="P51" s="306" t="s">
        <v>948</v>
      </c>
      <c r="Q51" s="332" t="s">
        <v>225</v>
      </c>
      <c r="R51" s="332" t="s">
        <v>205</v>
      </c>
      <c r="S51" s="332">
        <v>9</v>
      </c>
      <c r="T51" s="333" t="s">
        <v>212</v>
      </c>
      <c r="U51" s="29" t="s">
        <v>0</v>
      </c>
      <c r="V51" s="29" t="s">
        <v>205</v>
      </c>
      <c r="W51" s="29">
        <v>2</v>
      </c>
      <c r="X51" s="29">
        <f t="shared" si="28"/>
        <v>19</v>
      </c>
      <c r="Y51" s="29">
        <v>15</v>
      </c>
      <c r="Z51" s="30" t="s">
        <v>207</v>
      </c>
      <c r="AA51" s="240"/>
      <c r="AB51" s="608" t="s">
        <v>1212</v>
      </c>
      <c r="AC51" s="601" t="s">
        <v>1108</v>
      </c>
      <c r="AD51" s="601" t="s">
        <v>1108</v>
      </c>
      <c r="AE51" s="601" t="s">
        <v>1108</v>
      </c>
      <c r="AF51" s="586"/>
      <c r="AG51" s="149"/>
      <c r="AH51" s="601" t="s">
        <v>1108</v>
      </c>
      <c r="AI51" s="601" t="s">
        <v>1108</v>
      </c>
      <c r="AJ51" s="601" t="s">
        <v>1108</v>
      </c>
      <c r="AK51" s="601" t="s">
        <v>1108</v>
      </c>
      <c r="AL51" s="601" t="s">
        <v>1108</v>
      </c>
      <c r="AM51" s="602"/>
      <c r="AN51" s="602"/>
      <c r="AO51" s="602"/>
      <c r="AP51" s="602"/>
      <c r="AQ51" s="602"/>
      <c r="AR51" s="602"/>
      <c r="AS51" s="602"/>
      <c r="AT51" s="602"/>
      <c r="AU51" s="606" t="s">
        <v>1226</v>
      </c>
      <c r="AV51" s="601"/>
      <c r="AW51" s="601"/>
      <c r="AX51" s="647"/>
      <c r="AY51" s="654"/>
      <c r="AZ51" s="151"/>
      <c r="BA51" s="151"/>
      <c r="BB51" s="151"/>
      <c r="BC51" s="151"/>
      <c r="BD51" s="151"/>
      <c r="BE51" s="151"/>
      <c r="BF51" s="655"/>
      <c r="BG51" s="697"/>
      <c r="BH51" s="602"/>
      <c r="BI51" s="602"/>
      <c r="BJ51" s="602"/>
      <c r="BK51" s="602"/>
      <c r="BL51" s="603"/>
      <c r="BM51" s="602"/>
      <c r="BN51" s="698"/>
      <c r="BO51" s="654"/>
      <c r="BP51" s="151"/>
      <c r="BQ51" s="151"/>
      <c r="BR51" s="151"/>
      <c r="BS51" s="151"/>
      <c r="BT51" s="151"/>
      <c r="BU51" s="151"/>
      <c r="BV51" s="655"/>
      <c r="BW51" s="731" t="s">
        <v>1316</v>
      </c>
    </row>
    <row r="52" spans="1:84">
      <c r="A52" s="686">
        <v>63</v>
      </c>
      <c r="B52" s="328" t="s">
        <v>968</v>
      </c>
      <c r="C52" s="329" t="s">
        <v>265</v>
      </c>
      <c r="D52" s="302">
        <v>56</v>
      </c>
      <c r="E52" s="330" t="s">
        <v>1093</v>
      </c>
      <c r="F52" s="331" t="str">
        <f t="shared" si="27"/>
        <v>0038</v>
      </c>
      <c r="G52" s="306">
        <v>8</v>
      </c>
      <c r="H52" s="306" t="s">
        <v>1105</v>
      </c>
      <c r="I52" s="332" t="s">
        <v>53</v>
      </c>
      <c r="J52" s="304">
        <v>6</v>
      </c>
      <c r="K52" s="332" t="s">
        <v>1102</v>
      </c>
      <c r="L52" s="332">
        <v>2</v>
      </c>
      <c r="M52" s="332">
        <v>10</v>
      </c>
      <c r="N52" s="332" t="s">
        <v>223</v>
      </c>
      <c r="O52" s="333" t="s">
        <v>218</v>
      </c>
      <c r="P52" s="306" t="s">
        <v>948</v>
      </c>
      <c r="Q52" s="332" t="s">
        <v>225</v>
      </c>
      <c r="R52" s="332" t="s">
        <v>205</v>
      </c>
      <c r="S52" s="332">
        <v>9</v>
      </c>
      <c r="T52" s="333" t="s">
        <v>213</v>
      </c>
      <c r="U52" s="29" t="s">
        <v>0</v>
      </c>
      <c r="V52" s="29" t="s">
        <v>205</v>
      </c>
      <c r="W52" s="29">
        <v>2</v>
      </c>
      <c r="X52" s="29">
        <f t="shared" si="28"/>
        <v>19</v>
      </c>
      <c r="Y52" s="29">
        <v>15</v>
      </c>
      <c r="Z52" s="30" t="s">
        <v>208</v>
      </c>
      <c r="AA52" s="240"/>
      <c r="AB52" s="601" t="s">
        <v>1108</v>
      </c>
      <c r="AC52" s="608" t="s">
        <v>1212</v>
      </c>
      <c r="AD52" s="601" t="s">
        <v>1108</v>
      </c>
      <c r="AE52" s="601" t="s">
        <v>1108</v>
      </c>
      <c r="AF52" s="586"/>
      <c r="AG52" s="149"/>
      <c r="AH52" s="601" t="s">
        <v>1108</v>
      </c>
      <c r="AI52" s="601" t="s">
        <v>1108</v>
      </c>
      <c r="AJ52" s="608" t="s">
        <v>1212</v>
      </c>
      <c r="AK52" s="601" t="s">
        <v>1108</v>
      </c>
      <c r="AL52" s="608" t="s">
        <v>1212</v>
      </c>
      <c r="AM52" s="602"/>
      <c r="AN52" s="602"/>
      <c r="AO52" s="602"/>
      <c r="AP52" s="602"/>
      <c r="AQ52" s="602"/>
      <c r="AR52" s="602"/>
      <c r="AS52" s="602"/>
      <c r="AT52" s="611"/>
      <c r="AU52" s="602"/>
      <c r="AV52" s="602"/>
      <c r="AW52" s="602"/>
      <c r="AX52" s="644"/>
      <c r="AY52" s="654"/>
      <c r="AZ52" s="151"/>
      <c r="BA52" s="151"/>
      <c r="BB52" s="151"/>
      <c r="BC52" s="151"/>
      <c r="BD52" s="151"/>
      <c r="BE52" s="151"/>
      <c r="BF52" s="717"/>
      <c r="BG52" s="697"/>
      <c r="BH52" s="602"/>
      <c r="BI52" s="602"/>
      <c r="BJ52" s="602"/>
      <c r="BK52" s="602"/>
      <c r="BL52" s="602"/>
      <c r="BM52" s="602"/>
      <c r="BN52" s="718"/>
      <c r="BO52" s="654"/>
      <c r="BP52" s="151"/>
      <c r="BQ52" s="151"/>
      <c r="BR52" s="151"/>
      <c r="BS52" s="151"/>
      <c r="BT52" s="151"/>
      <c r="BU52" s="151"/>
      <c r="BV52" s="717"/>
      <c r="BW52" s="732" t="s">
        <v>1324</v>
      </c>
    </row>
    <row r="53" spans="1:84">
      <c r="A53" s="686">
        <v>64</v>
      </c>
      <c r="B53" s="328" t="s">
        <v>969</v>
      </c>
      <c r="C53" s="329" t="s">
        <v>265</v>
      </c>
      <c r="D53" s="302">
        <v>82</v>
      </c>
      <c r="E53" s="330" t="s">
        <v>1093</v>
      </c>
      <c r="F53" s="331" t="str">
        <f t="shared" si="27"/>
        <v>0052</v>
      </c>
      <c r="G53" s="306">
        <v>8</v>
      </c>
      <c r="H53" s="306" t="s">
        <v>1105</v>
      </c>
      <c r="I53" s="332" t="s">
        <v>53</v>
      </c>
      <c r="J53" s="304">
        <v>6</v>
      </c>
      <c r="K53" s="332" t="s">
        <v>1102</v>
      </c>
      <c r="L53" s="332">
        <v>3</v>
      </c>
      <c r="M53" s="332">
        <v>1</v>
      </c>
      <c r="N53" s="332" t="s">
        <v>223</v>
      </c>
      <c r="O53" s="333" t="s">
        <v>219</v>
      </c>
      <c r="P53" s="306" t="s">
        <v>948</v>
      </c>
      <c r="Q53" s="332" t="s">
        <v>225</v>
      </c>
      <c r="R53" s="332" t="s">
        <v>205</v>
      </c>
      <c r="S53" s="332">
        <v>9</v>
      </c>
      <c r="T53" s="333" t="s">
        <v>214</v>
      </c>
      <c r="U53" s="29" t="s">
        <v>0</v>
      </c>
      <c r="V53" s="29" t="s">
        <v>205</v>
      </c>
      <c r="W53" s="29">
        <v>2</v>
      </c>
      <c r="X53" s="29">
        <f t="shared" si="28"/>
        <v>20</v>
      </c>
      <c r="Y53" s="29">
        <v>16</v>
      </c>
      <c r="Z53" s="30" t="s">
        <v>207</v>
      </c>
      <c r="AA53" s="240"/>
      <c r="AB53" s="601" t="s">
        <v>1108</v>
      </c>
      <c r="AC53" s="601" t="s">
        <v>1108</v>
      </c>
      <c r="AD53" s="601" t="s">
        <v>1108</v>
      </c>
      <c r="AE53" s="601" t="s">
        <v>1108</v>
      </c>
      <c r="AF53" s="586"/>
      <c r="AG53" s="149"/>
      <c r="AH53" s="601" t="s">
        <v>1108</v>
      </c>
      <c r="AI53" s="601" t="s">
        <v>1108</v>
      </c>
      <c r="AJ53" s="601" t="s">
        <v>1108</v>
      </c>
      <c r="AK53" s="601" t="s">
        <v>1108</v>
      </c>
      <c r="AL53" s="601" t="s">
        <v>1108</v>
      </c>
      <c r="AM53" s="602"/>
      <c r="AN53" s="602"/>
      <c r="AO53" s="602"/>
      <c r="AP53" s="602"/>
      <c r="AQ53" s="602"/>
      <c r="AR53" s="602"/>
      <c r="AS53" s="602"/>
      <c r="AT53" s="602"/>
      <c r="AU53" s="602"/>
      <c r="AV53" s="602"/>
      <c r="AW53" s="602"/>
      <c r="AX53" s="644"/>
      <c r="AY53" s="654"/>
      <c r="AZ53" s="151"/>
      <c r="BA53" s="151"/>
      <c r="BB53" s="151"/>
      <c r="BC53" s="151"/>
      <c r="BD53" s="151"/>
      <c r="BE53" s="151"/>
      <c r="BF53" s="655"/>
      <c r="BG53" s="697"/>
      <c r="BH53" s="602"/>
      <c r="BI53" s="602"/>
      <c r="BJ53" s="602"/>
      <c r="BK53" s="602"/>
      <c r="BL53" s="602"/>
      <c r="BM53" s="602"/>
      <c r="BN53" s="698"/>
      <c r="BO53" s="654"/>
      <c r="BP53" s="151"/>
      <c r="BQ53" s="151"/>
      <c r="BR53" s="151"/>
      <c r="BS53" s="151"/>
      <c r="BT53" s="151"/>
      <c r="BU53" s="151"/>
      <c r="BV53" s="655"/>
      <c r="BW53" s="732" t="s">
        <v>1329</v>
      </c>
    </row>
    <row r="55" spans="1:84">
      <c r="A55" s="681">
        <v>13</v>
      </c>
      <c r="B55" s="255" t="s">
        <v>326</v>
      </c>
      <c r="C55" s="325" t="s">
        <v>265</v>
      </c>
      <c r="D55" s="296">
        <v>87</v>
      </c>
      <c r="E55" s="326" t="s">
        <v>1093</v>
      </c>
      <c r="F55" s="327" t="str">
        <f t="shared" ref="F55" si="29">DEC2HEX(D55,4)</f>
        <v>0057</v>
      </c>
      <c r="G55" s="266">
        <v>6</v>
      </c>
      <c r="H55" s="258" t="s">
        <v>543</v>
      </c>
      <c r="I55" s="267" t="s">
        <v>999</v>
      </c>
      <c r="J55" s="268">
        <v>7</v>
      </c>
      <c r="K55" s="269" t="s">
        <v>198</v>
      </c>
      <c r="L55" s="259"/>
      <c r="M55" s="259"/>
      <c r="N55" s="261"/>
      <c r="O55" s="260" t="s">
        <v>210</v>
      </c>
      <c r="P55" s="261" t="s">
        <v>986</v>
      </c>
      <c r="Q55" s="259" t="s">
        <v>225</v>
      </c>
      <c r="R55" s="259" t="s">
        <v>247</v>
      </c>
      <c r="S55" s="261">
        <v>5</v>
      </c>
      <c r="T55" s="260" t="s">
        <v>210</v>
      </c>
      <c r="U55" s="34" t="s">
        <v>0</v>
      </c>
      <c r="V55" s="34" t="s">
        <v>198</v>
      </c>
      <c r="W55" s="34">
        <v>1</v>
      </c>
      <c r="X55" s="34">
        <f t="shared" ref="X55" si="30">IF(Y55&lt;9,Y55+3,Y55+4)</f>
        <v>13</v>
      </c>
      <c r="Y55" s="34">
        <v>9</v>
      </c>
      <c r="Z55" s="35" t="s">
        <v>208</v>
      </c>
      <c r="AA55" s="157"/>
      <c r="AB55" s="601" t="s">
        <v>1108</v>
      </c>
      <c r="AC55" s="604" t="s">
        <v>1212</v>
      </c>
      <c r="AD55" s="601" t="s">
        <v>1108</v>
      </c>
      <c r="AE55" s="608" t="s">
        <v>1212</v>
      </c>
      <c r="AF55" s="601" t="s">
        <v>1108</v>
      </c>
      <c r="AG55" s="608" t="s">
        <v>1212</v>
      </c>
      <c r="AH55" s="601" t="s">
        <v>1108</v>
      </c>
      <c r="AI55" s="601" t="s">
        <v>1108</v>
      </c>
      <c r="AJ55" s="605" t="s">
        <v>1212</v>
      </c>
      <c r="AK55" s="601" t="s">
        <v>1108</v>
      </c>
      <c r="AL55" s="605" t="s">
        <v>1212</v>
      </c>
      <c r="AM55" s="602"/>
      <c r="AN55" s="602"/>
      <c r="AO55" s="602"/>
      <c r="AP55" s="602"/>
      <c r="AQ55" s="602"/>
      <c r="AR55" s="602"/>
      <c r="AS55" s="602"/>
      <c r="AT55" s="602"/>
      <c r="AU55" s="606" t="s">
        <v>1246</v>
      </c>
      <c r="AV55" s="602"/>
      <c r="AW55" s="602"/>
      <c r="AX55" s="644"/>
      <c r="AY55" s="654"/>
      <c r="AZ55" s="151"/>
      <c r="BA55" s="151"/>
      <c r="BB55" s="151"/>
      <c r="BC55" s="151"/>
      <c r="BD55" s="151"/>
      <c r="BE55" s="151"/>
      <c r="BF55" s="655"/>
      <c r="BG55" s="697"/>
      <c r="BH55" s="602"/>
      <c r="BI55" s="602"/>
      <c r="BJ55" s="602"/>
      <c r="BK55" s="602"/>
      <c r="BL55" s="602"/>
      <c r="BM55" s="602"/>
      <c r="BN55" s="698"/>
      <c r="BO55" s="654"/>
      <c r="BP55" s="151"/>
      <c r="BQ55" s="151"/>
      <c r="BR55" s="151"/>
      <c r="BS55" s="151"/>
      <c r="BT55" s="151"/>
      <c r="BU55" s="151"/>
      <c r="BV55" s="655"/>
      <c r="BW55" s="733" t="s">
        <v>1325</v>
      </c>
    </row>
    <row r="56" spans="1:84">
      <c r="A56" s="681">
        <v>25</v>
      </c>
      <c r="B56" s="255" t="s">
        <v>306</v>
      </c>
      <c r="C56" s="325" t="s">
        <v>265</v>
      </c>
      <c r="D56" s="296">
        <v>544</v>
      </c>
      <c r="E56" s="326" t="s">
        <v>1093</v>
      </c>
      <c r="F56" s="327" t="str">
        <f t="shared" ref="F56:F66" si="31">DEC2HEX(D56,4)</f>
        <v>0220</v>
      </c>
      <c r="G56" s="434">
        <v>8</v>
      </c>
      <c r="H56" s="258" t="s">
        <v>983</v>
      </c>
      <c r="I56" s="259" t="s">
        <v>984</v>
      </c>
      <c r="J56" s="268">
        <v>7</v>
      </c>
      <c r="K56" s="259" t="s">
        <v>1101</v>
      </c>
      <c r="L56" s="259">
        <v>3</v>
      </c>
      <c r="M56" s="259">
        <v>6</v>
      </c>
      <c r="N56" s="259" t="s">
        <v>985</v>
      </c>
      <c r="O56" s="260" t="s">
        <v>213</v>
      </c>
      <c r="P56" s="261" t="s">
        <v>986</v>
      </c>
      <c r="Q56" s="259" t="s">
        <v>225</v>
      </c>
      <c r="R56" s="259" t="s">
        <v>205</v>
      </c>
      <c r="S56" s="259">
        <v>5</v>
      </c>
      <c r="T56" s="260" t="s">
        <v>213</v>
      </c>
      <c r="U56" s="34" t="s">
        <v>0</v>
      </c>
      <c r="V56" s="34" t="s">
        <v>198</v>
      </c>
      <c r="W56" s="34">
        <v>1</v>
      </c>
      <c r="X56" s="34">
        <f t="shared" ref="X56:X66" si="32">IF(Y56&lt;9,Y56+3,Y56+4)</f>
        <v>7</v>
      </c>
      <c r="Y56" s="34">
        <v>4</v>
      </c>
      <c r="Z56" s="35" t="s">
        <v>207</v>
      </c>
      <c r="AA56" s="157"/>
      <c r="AB56" s="601" t="s">
        <v>1108</v>
      </c>
      <c r="AC56" s="601" t="s">
        <v>1108</v>
      </c>
      <c r="AD56" s="601" t="s">
        <v>1108</v>
      </c>
      <c r="AE56" s="608" t="s">
        <v>1212</v>
      </c>
      <c r="AF56" s="601" t="s">
        <v>1108</v>
      </c>
      <c r="AG56" s="601" t="s">
        <v>1108</v>
      </c>
      <c r="AH56" s="601" t="s">
        <v>1108</v>
      </c>
      <c r="AI56" s="601" t="s">
        <v>1108</v>
      </c>
      <c r="AJ56" s="601" t="s">
        <v>1108</v>
      </c>
      <c r="AK56" s="601" t="s">
        <v>1108</v>
      </c>
      <c r="AL56" s="601" t="s">
        <v>1108</v>
      </c>
      <c r="AM56" s="602"/>
      <c r="AN56" s="602"/>
      <c r="AO56" s="602"/>
      <c r="AP56" s="602"/>
      <c r="AQ56" s="602"/>
      <c r="AR56" s="602"/>
      <c r="AS56" s="602"/>
      <c r="AT56" s="602"/>
      <c r="AU56" s="617"/>
      <c r="AV56" s="602"/>
      <c r="AW56" s="602"/>
      <c r="AX56" s="644"/>
      <c r="AY56" s="656"/>
      <c r="AZ56" s="603"/>
      <c r="BA56" s="603"/>
      <c r="BB56" s="603"/>
      <c r="BC56" s="603"/>
      <c r="BD56" s="603"/>
      <c r="BE56" s="603"/>
      <c r="BF56" s="657"/>
      <c r="BG56" s="697"/>
      <c r="BH56" s="602"/>
      <c r="BI56" s="602"/>
      <c r="BJ56" s="602"/>
      <c r="BK56" s="602"/>
      <c r="BL56" s="602"/>
      <c r="BM56" s="602"/>
      <c r="BN56" s="698"/>
      <c r="BO56" s="654"/>
      <c r="BP56" s="151"/>
      <c r="BQ56" s="151"/>
      <c r="BR56" s="151"/>
      <c r="BS56" s="151"/>
      <c r="BT56" s="151"/>
      <c r="BU56" s="151"/>
      <c r="BV56" s="655"/>
      <c r="BW56" s="734" t="s">
        <v>1320</v>
      </c>
    </row>
    <row r="57" spans="1:84">
      <c r="A57" s="681">
        <v>31</v>
      </c>
      <c r="B57" s="442" t="s">
        <v>310</v>
      </c>
      <c r="C57" s="458" t="s">
        <v>265</v>
      </c>
      <c r="D57" s="444">
        <v>411</v>
      </c>
      <c r="E57" s="492" t="s">
        <v>1093</v>
      </c>
      <c r="F57" s="495" t="str">
        <f t="shared" si="31"/>
        <v>019B</v>
      </c>
      <c r="G57" s="445">
        <v>2</v>
      </c>
      <c r="H57" s="446" t="s">
        <v>983</v>
      </c>
      <c r="I57" s="447" t="s">
        <v>984</v>
      </c>
      <c r="J57" s="448">
        <v>7</v>
      </c>
      <c r="K57" s="447" t="s">
        <v>1101</v>
      </c>
      <c r="L57" s="447">
        <v>2</v>
      </c>
      <c r="M57" s="447">
        <v>10</v>
      </c>
      <c r="N57" s="447" t="s">
        <v>684</v>
      </c>
      <c r="O57" s="449" t="s">
        <v>218</v>
      </c>
      <c r="P57" s="450" t="s">
        <v>986</v>
      </c>
      <c r="Q57" s="447" t="s">
        <v>225</v>
      </c>
      <c r="R57" s="447" t="s">
        <v>205</v>
      </c>
      <c r="S57" s="447">
        <v>4</v>
      </c>
      <c r="T57" s="449" t="s">
        <v>213</v>
      </c>
      <c r="U57" s="40" t="s">
        <v>0</v>
      </c>
      <c r="V57" s="40" t="s">
        <v>985</v>
      </c>
      <c r="W57" s="40">
        <v>4</v>
      </c>
      <c r="X57" s="40">
        <f t="shared" si="32"/>
        <v>4</v>
      </c>
      <c r="Y57" s="40">
        <v>1</v>
      </c>
      <c r="Z57" s="41" t="s">
        <v>207</v>
      </c>
      <c r="AA57" s="157"/>
      <c r="AB57" s="601" t="s">
        <v>1108</v>
      </c>
      <c r="AC57" s="601" t="s">
        <v>1108</v>
      </c>
      <c r="AD57" s="601" t="s">
        <v>1108</v>
      </c>
      <c r="AE57" s="601" t="s">
        <v>1108</v>
      </c>
      <c r="AF57" s="608" t="s">
        <v>1212</v>
      </c>
      <c r="AG57" s="601" t="s">
        <v>1108</v>
      </c>
      <c r="AH57" s="601" t="s">
        <v>1108</v>
      </c>
      <c r="AI57" s="601" t="s">
        <v>1108</v>
      </c>
      <c r="AJ57" s="601" t="s">
        <v>1108</v>
      </c>
      <c r="AK57" s="601" t="s">
        <v>1108</v>
      </c>
      <c r="AL57" s="601" t="s">
        <v>1108</v>
      </c>
      <c r="AM57" s="602"/>
      <c r="AN57" s="602"/>
      <c r="AO57" s="602"/>
      <c r="AP57" s="602"/>
      <c r="AQ57" s="602"/>
      <c r="AR57" s="602"/>
      <c r="AS57" s="602"/>
      <c r="AT57" s="602"/>
      <c r="AU57" s="622" t="s">
        <v>1218</v>
      </c>
      <c r="AV57" s="606" t="s">
        <v>1268</v>
      </c>
      <c r="AW57" s="601"/>
      <c r="AX57" s="647"/>
      <c r="AY57" s="654"/>
      <c r="AZ57" s="151"/>
      <c r="BA57" s="151"/>
      <c r="BB57" s="151"/>
      <c r="BC57" s="151"/>
      <c r="BD57" s="151"/>
      <c r="BE57" s="151"/>
      <c r="BF57" s="655"/>
      <c r="BG57" s="697"/>
      <c r="BH57" s="635"/>
      <c r="BI57" s="602"/>
      <c r="BJ57" s="602"/>
      <c r="BK57" s="602"/>
      <c r="BL57" s="602"/>
      <c r="BM57" s="602"/>
      <c r="BN57" s="698"/>
      <c r="BO57" s="654"/>
      <c r="BP57" s="151"/>
      <c r="BQ57" s="151"/>
      <c r="BR57" s="151"/>
      <c r="BS57" s="151"/>
      <c r="BT57" s="151"/>
      <c r="BU57" s="151"/>
      <c r="BV57" s="655"/>
      <c r="BW57" s="732" t="s">
        <v>1314</v>
      </c>
    </row>
    <row r="58" spans="1:84">
      <c r="A58" s="681">
        <v>33</v>
      </c>
      <c r="B58" s="328" t="s">
        <v>979</v>
      </c>
      <c r="C58" s="466" t="s">
        <v>265</v>
      </c>
      <c r="D58" s="302">
        <v>118</v>
      </c>
      <c r="E58" s="330" t="s">
        <v>1093</v>
      </c>
      <c r="F58" s="496" t="str">
        <f t="shared" si="31"/>
        <v>0076</v>
      </c>
      <c r="G58" s="467">
        <v>4</v>
      </c>
      <c r="H58" s="306" t="s">
        <v>983</v>
      </c>
      <c r="I58" s="468" t="s">
        <v>984</v>
      </c>
      <c r="J58" s="304">
        <v>7</v>
      </c>
      <c r="K58" s="468" t="s">
        <v>1101</v>
      </c>
      <c r="L58" s="468">
        <v>2</v>
      </c>
      <c r="M58" s="468">
        <v>8</v>
      </c>
      <c r="N58" s="468" t="s">
        <v>684</v>
      </c>
      <c r="O58" s="469" t="s">
        <v>216</v>
      </c>
      <c r="P58" s="470" t="s">
        <v>986</v>
      </c>
      <c r="Q58" s="468" t="s">
        <v>225</v>
      </c>
      <c r="R58" s="468" t="s">
        <v>205</v>
      </c>
      <c r="S58" s="468">
        <v>3</v>
      </c>
      <c r="T58" s="469" t="s">
        <v>216</v>
      </c>
      <c r="U58" s="36" t="s">
        <v>0</v>
      </c>
      <c r="V58" s="36" t="s">
        <v>205</v>
      </c>
      <c r="W58" s="36">
        <v>2</v>
      </c>
      <c r="X58" s="36">
        <f t="shared" si="32"/>
        <v>11</v>
      </c>
      <c r="Y58" s="36">
        <v>8</v>
      </c>
      <c r="Z58" s="37" t="s">
        <v>208</v>
      </c>
      <c r="AA58" s="157"/>
      <c r="AB58" s="601" t="s">
        <v>1108</v>
      </c>
      <c r="AC58" s="601" t="s">
        <v>1108</v>
      </c>
      <c r="AD58" s="601" t="s">
        <v>1108</v>
      </c>
      <c r="AE58" s="601" t="s">
        <v>1108</v>
      </c>
      <c r="AF58" s="601" t="s">
        <v>1108</v>
      </c>
      <c r="AG58" s="601" t="s">
        <v>1108</v>
      </c>
      <c r="AH58" s="601" t="s">
        <v>1108</v>
      </c>
      <c r="AI58" s="601" t="s">
        <v>1108</v>
      </c>
      <c r="AJ58" s="601" t="s">
        <v>1108</v>
      </c>
      <c r="AK58" s="601" t="s">
        <v>1108</v>
      </c>
      <c r="AL58" s="601" t="s">
        <v>1108</v>
      </c>
      <c r="AM58" s="602"/>
      <c r="AN58" s="602"/>
      <c r="AO58" s="602"/>
      <c r="AP58" s="602"/>
      <c r="AQ58" s="602"/>
      <c r="AR58" s="602"/>
      <c r="AS58" s="602"/>
      <c r="AT58" s="602"/>
      <c r="AU58" s="617"/>
      <c r="AV58" s="602"/>
      <c r="AW58" s="628"/>
      <c r="AX58" s="628"/>
      <c r="AY58" s="654"/>
      <c r="AZ58" s="151"/>
      <c r="BA58" s="151"/>
      <c r="BB58" s="151"/>
      <c r="BC58" s="151"/>
      <c r="BD58" s="151"/>
      <c r="BE58" s="151"/>
      <c r="BF58" s="655"/>
      <c r="BG58" s="690"/>
      <c r="BH58" s="602"/>
      <c r="BI58" s="602"/>
      <c r="BJ58" s="602"/>
      <c r="BK58" s="602"/>
      <c r="BL58" s="602"/>
      <c r="BM58" s="602"/>
      <c r="BN58" s="698"/>
      <c r="BO58" s="654"/>
      <c r="BP58" s="151"/>
      <c r="BQ58" s="151"/>
      <c r="BR58" s="151"/>
      <c r="BS58" s="151"/>
      <c r="BT58" s="151"/>
      <c r="BU58" s="151"/>
      <c r="BV58" s="655"/>
      <c r="BW58" s="732" t="s">
        <v>1314</v>
      </c>
    </row>
    <row r="59" spans="1:84">
      <c r="A59" s="681">
        <v>39</v>
      </c>
      <c r="B59" s="328" t="s">
        <v>311</v>
      </c>
      <c r="C59" s="466" t="s">
        <v>265</v>
      </c>
      <c r="D59" s="302">
        <v>682</v>
      </c>
      <c r="E59" s="330" t="s">
        <v>1093</v>
      </c>
      <c r="F59" s="496" t="str">
        <f t="shared" si="31"/>
        <v>02AA</v>
      </c>
      <c r="G59" s="467">
        <v>7</v>
      </c>
      <c r="H59" s="306" t="s">
        <v>983</v>
      </c>
      <c r="I59" s="468" t="s">
        <v>984</v>
      </c>
      <c r="J59" s="304">
        <v>7</v>
      </c>
      <c r="K59" s="468" t="s">
        <v>1101</v>
      </c>
      <c r="L59" s="468">
        <v>2</v>
      </c>
      <c r="M59" s="468">
        <v>2</v>
      </c>
      <c r="N59" s="468" t="s">
        <v>205</v>
      </c>
      <c r="O59" s="469" t="s">
        <v>222</v>
      </c>
      <c r="P59" s="470" t="s">
        <v>986</v>
      </c>
      <c r="Q59" s="468" t="s">
        <v>225</v>
      </c>
      <c r="R59" s="468" t="s">
        <v>205</v>
      </c>
      <c r="S59" s="468">
        <v>2</v>
      </c>
      <c r="T59" s="469" t="s">
        <v>216</v>
      </c>
      <c r="U59" s="36" t="s">
        <v>0</v>
      </c>
      <c r="V59" s="36" t="s">
        <v>205</v>
      </c>
      <c r="W59" s="36">
        <v>2</v>
      </c>
      <c r="X59" s="36">
        <f t="shared" si="32"/>
        <v>8</v>
      </c>
      <c r="Y59" s="36">
        <v>5</v>
      </c>
      <c r="Z59" s="37" t="s">
        <v>208</v>
      </c>
      <c r="AA59" s="157"/>
      <c r="AB59" s="601" t="s">
        <v>1108</v>
      </c>
      <c r="AC59" s="601" t="s">
        <v>1108</v>
      </c>
      <c r="AD59" s="601" t="s">
        <v>1108</v>
      </c>
      <c r="AE59" s="601" t="s">
        <v>1108</v>
      </c>
      <c r="AF59" s="601" t="s">
        <v>1108</v>
      </c>
      <c r="AG59" s="601" t="s">
        <v>1108</v>
      </c>
      <c r="AH59" s="601" t="s">
        <v>1108</v>
      </c>
      <c r="AI59" s="601" t="s">
        <v>1108</v>
      </c>
      <c r="AJ59" s="601" t="s">
        <v>1108</v>
      </c>
      <c r="AK59" s="601" t="s">
        <v>1108</v>
      </c>
      <c r="AL59" s="601" t="s">
        <v>1108</v>
      </c>
      <c r="AM59" s="602"/>
      <c r="AN59" s="602"/>
      <c r="AO59" s="602"/>
      <c r="AP59" s="602"/>
      <c r="AQ59" s="602"/>
      <c r="AR59" s="602"/>
      <c r="AS59" s="602"/>
      <c r="AT59" s="602"/>
      <c r="AU59" s="602"/>
      <c r="AV59" s="602"/>
      <c r="AW59" s="602"/>
      <c r="AX59" s="644"/>
      <c r="AY59" s="654"/>
      <c r="AZ59" s="151"/>
      <c r="BA59" s="151"/>
      <c r="BB59" s="151"/>
      <c r="BC59" s="151"/>
      <c r="BD59" s="151"/>
      <c r="BE59" s="151"/>
      <c r="BF59" s="655"/>
      <c r="BG59" s="730"/>
      <c r="BH59" s="602"/>
      <c r="BI59" s="602"/>
      <c r="BJ59" s="602"/>
      <c r="BK59" s="602"/>
      <c r="BL59" s="602"/>
      <c r="BM59" s="602"/>
      <c r="BN59" s="698"/>
      <c r="BO59" s="654"/>
      <c r="BP59" s="151"/>
      <c r="BQ59" s="151"/>
      <c r="BR59" s="151"/>
      <c r="BS59" s="151"/>
      <c r="BT59" s="151"/>
      <c r="BU59" s="151"/>
      <c r="BV59" s="655"/>
      <c r="BW59" s="733" t="s">
        <v>1319</v>
      </c>
    </row>
    <row r="60" spans="1:84">
      <c r="A60" s="681">
        <v>40</v>
      </c>
      <c r="B60" s="328" t="s">
        <v>312</v>
      </c>
      <c r="C60" s="466" t="s">
        <v>265</v>
      </c>
      <c r="D60" s="302">
        <v>465</v>
      </c>
      <c r="E60" s="330" t="s">
        <v>1093</v>
      </c>
      <c r="F60" s="496" t="str">
        <f t="shared" si="31"/>
        <v>01D1</v>
      </c>
      <c r="G60" s="467">
        <v>7</v>
      </c>
      <c r="H60" s="306" t="s">
        <v>983</v>
      </c>
      <c r="I60" s="468" t="s">
        <v>984</v>
      </c>
      <c r="J60" s="304">
        <v>7</v>
      </c>
      <c r="K60" s="468" t="s">
        <v>1101</v>
      </c>
      <c r="L60" s="468">
        <v>2</v>
      </c>
      <c r="M60" s="468">
        <v>1</v>
      </c>
      <c r="N60" s="468" t="s">
        <v>205</v>
      </c>
      <c r="O60" s="469" t="s">
        <v>221</v>
      </c>
      <c r="P60" s="470" t="s">
        <v>986</v>
      </c>
      <c r="Q60" s="468" t="s">
        <v>225</v>
      </c>
      <c r="R60" s="468" t="s">
        <v>205</v>
      </c>
      <c r="S60" s="468">
        <v>2</v>
      </c>
      <c r="T60" s="469" t="s">
        <v>215</v>
      </c>
      <c r="U60" s="36" t="s">
        <v>0</v>
      </c>
      <c r="V60" s="36" t="s">
        <v>205</v>
      </c>
      <c r="W60" s="36">
        <v>2</v>
      </c>
      <c r="X60" s="36">
        <f t="shared" si="32"/>
        <v>8</v>
      </c>
      <c r="Y60" s="36">
        <v>5</v>
      </c>
      <c r="Z60" s="37" t="s">
        <v>207</v>
      </c>
      <c r="AA60" s="157"/>
      <c r="AB60" s="604" t="s">
        <v>1212</v>
      </c>
      <c r="AC60" s="601" t="s">
        <v>1108</v>
      </c>
      <c r="AD60" s="601" t="s">
        <v>1108</v>
      </c>
      <c r="AE60" s="608" t="s">
        <v>1212</v>
      </c>
      <c r="AF60" s="601" t="s">
        <v>1108</v>
      </c>
      <c r="AG60" s="608" t="s">
        <v>1212</v>
      </c>
      <c r="AH60" s="601" t="s">
        <v>1108</v>
      </c>
      <c r="AI60" s="601" t="s">
        <v>1108</v>
      </c>
      <c r="AJ60" s="601" t="s">
        <v>1108</v>
      </c>
      <c r="AK60" s="601" t="s">
        <v>1108</v>
      </c>
      <c r="AL60" s="601" t="s">
        <v>1108</v>
      </c>
      <c r="AM60" s="602"/>
      <c r="AN60" s="602"/>
      <c r="AO60" s="602"/>
      <c r="AP60" s="602"/>
      <c r="AQ60" s="602"/>
      <c r="AR60" s="602"/>
      <c r="AS60" s="602"/>
      <c r="AT60" s="602"/>
      <c r="AU60" s="602"/>
      <c r="AV60" s="602"/>
      <c r="AW60" s="603" t="s">
        <v>1281</v>
      </c>
      <c r="AX60" s="644"/>
      <c r="AY60" s="654"/>
      <c r="AZ60" s="151"/>
      <c r="BA60" s="151"/>
      <c r="BB60" s="151"/>
      <c r="BC60" s="151"/>
      <c r="BD60" s="151"/>
      <c r="BE60" s="151"/>
      <c r="BF60" s="655"/>
      <c r="BG60" s="730"/>
      <c r="BH60" s="602"/>
      <c r="BI60" s="602"/>
      <c r="BJ60" s="602"/>
      <c r="BK60" s="602"/>
      <c r="BL60" s="602"/>
      <c r="BM60" s="602"/>
      <c r="BN60" s="698"/>
      <c r="BO60" s="654"/>
      <c r="BP60" s="151"/>
      <c r="BQ60" s="151"/>
      <c r="BR60" s="151"/>
      <c r="BS60" s="151"/>
      <c r="BT60" s="151"/>
      <c r="BU60" s="151"/>
      <c r="BV60" s="655"/>
      <c r="BW60" s="733" t="s">
        <v>1319</v>
      </c>
    </row>
    <row r="61" spans="1:84">
      <c r="A61" s="681">
        <v>42</v>
      </c>
      <c r="B61" s="328" t="s">
        <v>972</v>
      </c>
      <c r="C61" s="466" t="s">
        <v>265</v>
      </c>
      <c r="D61" s="302">
        <v>94</v>
      </c>
      <c r="E61" s="330" t="s">
        <v>1093</v>
      </c>
      <c r="F61" s="496" t="str">
        <f t="shared" si="31"/>
        <v>005E</v>
      </c>
      <c r="G61" s="467">
        <v>6</v>
      </c>
      <c r="H61" s="306" t="s">
        <v>983</v>
      </c>
      <c r="I61" s="468" t="s">
        <v>984</v>
      </c>
      <c r="J61" s="304">
        <v>7</v>
      </c>
      <c r="K61" s="468" t="s">
        <v>1101</v>
      </c>
      <c r="L61" s="468">
        <v>1</v>
      </c>
      <c r="M61" s="468">
        <v>9</v>
      </c>
      <c r="N61" s="468" t="s">
        <v>205</v>
      </c>
      <c r="O61" s="469" t="s">
        <v>219</v>
      </c>
      <c r="P61" s="470" t="s">
        <v>986</v>
      </c>
      <c r="Q61" s="468" t="s">
        <v>225</v>
      </c>
      <c r="R61" s="468" t="s">
        <v>205</v>
      </c>
      <c r="S61" s="468">
        <v>2</v>
      </c>
      <c r="T61" s="469" t="s">
        <v>214</v>
      </c>
      <c r="U61" s="36" t="s">
        <v>0</v>
      </c>
      <c r="V61" s="36" t="s">
        <v>205</v>
      </c>
      <c r="W61" s="36">
        <v>2</v>
      </c>
      <c r="X61" s="36">
        <f t="shared" si="32"/>
        <v>7</v>
      </c>
      <c r="Y61" s="36">
        <v>4</v>
      </c>
      <c r="Z61" s="37" t="s">
        <v>208</v>
      </c>
      <c r="AA61" s="157"/>
      <c r="AB61" s="601" t="s">
        <v>1108</v>
      </c>
      <c r="AC61" s="601" t="s">
        <v>1108</v>
      </c>
      <c r="AD61" s="601" t="s">
        <v>1108</v>
      </c>
      <c r="AE61" s="601" t="s">
        <v>1108</v>
      </c>
      <c r="AF61" s="601" t="s">
        <v>1108</v>
      </c>
      <c r="AG61" s="601" t="s">
        <v>1108</v>
      </c>
      <c r="AH61" s="601" t="s">
        <v>1108</v>
      </c>
      <c r="AI61" s="601" t="s">
        <v>1108</v>
      </c>
      <c r="AJ61" s="601" t="s">
        <v>1108</v>
      </c>
      <c r="AK61" s="601" t="s">
        <v>1108</v>
      </c>
      <c r="AL61" s="601" t="s">
        <v>1108</v>
      </c>
      <c r="AM61" s="602"/>
      <c r="AN61" s="602"/>
      <c r="AO61" s="602"/>
      <c r="AP61" s="602"/>
      <c r="AQ61" s="602"/>
      <c r="AR61" s="602"/>
      <c r="AS61" s="602"/>
      <c r="AT61" s="602"/>
      <c r="AU61" s="606" t="s">
        <v>1218</v>
      </c>
      <c r="AV61" s="602"/>
      <c r="AW61" s="602"/>
      <c r="AX61" s="644"/>
      <c r="AY61" s="654"/>
      <c r="AZ61" s="151"/>
      <c r="BA61" s="151"/>
      <c r="BB61" s="151"/>
      <c r="BC61" s="151"/>
      <c r="BD61" s="151"/>
      <c r="BE61" s="151"/>
      <c r="BF61" s="655"/>
      <c r="BG61" s="697"/>
      <c r="BH61" s="602"/>
      <c r="BI61" s="602"/>
      <c r="BJ61" s="602"/>
      <c r="BK61" s="602"/>
      <c r="BL61" s="728"/>
      <c r="BM61" s="602"/>
      <c r="BN61" s="698"/>
      <c r="BO61" s="654"/>
      <c r="BP61" s="151"/>
      <c r="BQ61" s="151"/>
      <c r="BR61" s="151"/>
      <c r="BS61" s="151"/>
      <c r="BT61" s="151"/>
      <c r="BU61" s="151"/>
      <c r="BV61" s="655"/>
      <c r="BW61" s="733" t="s">
        <v>1319</v>
      </c>
    </row>
    <row r="62" spans="1:84">
      <c r="A62" s="681">
        <v>43</v>
      </c>
      <c r="B62" s="328" t="s">
        <v>971</v>
      </c>
      <c r="C62" s="466" t="s">
        <v>265</v>
      </c>
      <c r="D62" s="302">
        <v>273</v>
      </c>
      <c r="E62" s="330" t="s">
        <v>1093</v>
      </c>
      <c r="F62" s="496" t="str">
        <f t="shared" si="31"/>
        <v>0111</v>
      </c>
      <c r="G62" s="467">
        <v>6</v>
      </c>
      <c r="H62" s="306" t="s">
        <v>983</v>
      </c>
      <c r="I62" s="468" t="s">
        <v>984</v>
      </c>
      <c r="J62" s="304">
        <v>7</v>
      </c>
      <c r="K62" s="468" t="s">
        <v>1101</v>
      </c>
      <c r="L62" s="468">
        <v>1</v>
      </c>
      <c r="M62" s="468">
        <v>8</v>
      </c>
      <c r="N62" s="468" t="s">
        <v>205</v>
      </c>
      <c r="O62" s="469" t="s">
        <v>218</v>
      </c>
      <c r="P62" s="470" t="s">
        <v>986</v>
      </c>
      <c r="Q62" s="468" t="s">
        <v>225</v>
      </c>
      <c r="R62" s="468" t="s">
        <v>205</v>
      </c>
      <c r="S62" s="468">
        <v>2</v>
      </c>
      <c r="T62" s="469" t="s">
        <v>213</v>
      </c>
      <c r="U62" s="36" t="s">
        <v>0</v>
      </c>
      <c r="V62" s="36" t="s">
        <v>205</v>
      </c>
      <c r="W62" s="36">
        <v>2</v>
      </c>
      <c r="X62" s="36">
        <f t="shared" si="32"/>
        <v>7</v>
      </c>
      <c r="Y62" s="36">
        <v>4</v>
      </c>
      <c r="Z62" s="37" t="s">
        <v>207</v>
      </c>
      <c r="AA62" s="157"/>
      <c r="AB62" s="601" t="s">
        <v>1108</v>
      </c>
      <c r="AC62" s="601" t="s">
        <v>1108</v>
      </c>
      <c r="AD62" s="608" t="s">
        <v>1212</v>
      </c>
      <c r="AE62" s="601" t="s">
        <v>1108</v>
      </c>
      <c r="AF62" s="608" t="s">
        <v>1212</v>
      </c>
      <c r="AG62" s="601" t="s">
        <v>1108</v>
      </c>
      <c r="AH62" s="601" t="s">
        <v>1108</v>
      </c>
      <c r="AI62" s="601" t="s">
        <v>1108</v>
      </c>
      <c r="AJ62" s="601" t="s">
        <v>1108</v>
      </c>
      <c r="AK62" s="601" t="s">
        <v>1108</v>
      </c>
      <c r="AL62" s="601" t="s">
        <v>1108</v>
      </c>
      <c r="AM62" s="602"/>
      <c r="AN62" s="602"/>
      <c r="AO62" s="602"/>
      <c r="AP62" s="602"/>
      <c r="AQ62" s="602"/>
      <c r="AR62" s="602"/>
      <c r="AS62" s="602"/>
      <c r="AT62" s="602"/>
      <c r="AU62" s="602"/>
      <c r="AV62" s="602"/>
      <c r="AW62" s="602"/>
      <c r="AX62" s="644"/>
      <c r="AY62" s="654"/>
      <c r="AZ62" s="151"/>
      <c r="BA62" s="151"/>
      <c r="BB62" s="151"/>
      <c r="BC62" s="151"/>
      <c r="BD62" s="151"/>
      <c r="BE62" s="151"/>
      <c r="BF62" s="655"/>
      <c r="BG62" s="697"/>
      <c r="BH62" s="602"/>
      <c r="BI62" s="602"/>
      <c r="BJ62" s="602"/>
      <c r="BK62" s="602"/>
      <c r="BL62" s="728"/>
      <c r="BM62" s="602"/>
      <c r="BN62" s="698"/>
      <c r="BO62" s="654"/>
      <c r="BP62" s="151"/>
      <c r="BQ62" s="151"/>
      <c r="BR62" s="151"/>
      <c r="BS62" s="151"/>
      <c r="BT62" s="151"/>
      <c r="BU62" s="151"/>
      <c r="BV62" s="655"/>
      <c r="BW62" s="733" t="s">
        <v>1319</v>
      </c>
    </row>
    <row r="63" spans="1:84">
      <c r="A63" s="681">
        <v>44</v>
      </c>
      <c r="B63" s="328" t="s">
        <v>970</v>
      </c>
      <c r="C63" s="466" t="s">
        <v>265</v>
      </c>
      <c r="D63" s="302">
        <v>590</v>
      </c>
      <c r="E63" s="330" t="s">
        <v>1093</v>
      </c>
      <c r="F63" s="496" t="str">
        <f t="shared" si="31"/>
        <v>024E</v>
      </c>
      <c r="G63" s="467">
        <v>8</v>
      </c>
      <c r="H63" s="306" t="s">
        <v>983</v>
      </c>
      <c r="I63" s="468" t="s">
        <v>984</v>
      </c>
      <c r="J63" s="304">
        <v>7</v>
      </c>
      <c r="K63" s="468" t="s">
        <v>1101</v>
      </c>
      <c r="L63" s="468">
        <v>1</v>
      </c>
      <c r="M63" s="468">
        <v>7</v>
      </c>
      <c r="N63" s="468" t="s">
        <v>205</v>
      </c>
      <c r="O63" s="469" t="s">
        <v>217</v>
      </c>
      <c r="P63" s="470" t="s">
        <v>986</v>
      </c>
      <c r="Q63" s="468" t="s">
        <v>225</v>
      </c>
      <c r="R63" s="468" t="s">
        <v>205</v>
      </c>
      <c r="S63" s="468">
        <v>2</v>
      </c>
      <c r="T63" s="469" t="s">
        <v>212</v>
      </c>
      <c r="U63" s="36" t="s">
        <v>0</v>
      </c>
      <c r="V63" s="36" t="s">
        <v>205</v>
      </c>
      <c r="W63" s="36">
        <v>2</v>
      </c>
      <c r="X63" s="36">
        <f t="shared" si="32"/>
        <v>6</v>
      </c>
      <c r="Y63" s="36">
        <v>3</v>
      </c>
      <c r="Z63" s="37" t="s">
        <v>208</v>
      </c>
      <c r="AA63" s="157"/>
      <c r="AB63" s="601" t="s">
        <v>1108</v>
      </c>
      <c r="AC63" s="601" t="s">
        <v>1108</v>
      </c>
      <c r="AD63" s="601" t="s">
        <v>1108</v>
      </c>
      <c r="AE63" s="601" t="s">
        <v>1108</v>
      </c>
      <c r="AF63" s="601" t="s">
        <v>1108</v>
      </c>
      <c r="AG63" s="601" t="s">
        <v>1108</v>
      </c>
      <c r="AH63" s="601" t="s">
        <v>1108</v>
      </c>
      <c r="AI63" s="601" t="s">
        <v>1108</v>
      </c>
      <c r="AJ63" s="601" t="s">
        <v>1108</v>
      </c>
      <c r="AK63" s="601" t="s">
        <v>1108</v>
      </c>
      <c r="AL63" s="601" t="s">
        <v>1108</v>
      </c>
      <c r="AM63" s="602"/>
      <c r="AN63" s="602"/>
      <c r="AO63" s="602"/>
      <c r="AP63" s="602"/>
      <c r="AQ63" s="602"/>
      <c r="AR63" s="602"/>
      <c r="AS63" s="602"/>
      <c r="AT63" s="602"/>
      <c r="AU63" s="606" t="s">
        <v>1218</v>
      </c>
      <c r="AV63" s="602"/>
      <c r="AW63" s="602"/>
      <c r="AX63" s="644"/>
      <c r="AY63" s="654"/>
      <c r="AZ63" s="151"/>
      <c r="BA63" s="151"/>
      <c r="BB63" s="151"/>
      <c r="BC63" s="151"/>
      <c r="BD63" s="151"/>
      <c r="BE63" s="151"/>
      <c r="BF63" s="655"/>
      <c r="BG63" s="697"/>
      <c r="BH63" s="602"/>
      <c r="BI63" s="602"/>
      <c r="BJ63" s="602"/>
      <c r="BK63" s="602"/>
      <c r="BL63" s="602"/>
      <c r="BM63" s="602"/>
      <c r="BN63" s="729"/>
      <c r="BO63" s="654"/>
      <c r="BP63" s="151"/>
      <c r="BQ63" s="151"/>
      <c r="BR63" s="151"/>
      <c r="BS63" s="151"/>
      <c r="BT63" s="151"/>
      <c r="BU63" s="151"/>
      <c r="BV63" s="655"/>
      <c r="BW63" s="733" t="s">
        <v>1319</v>
      </c>
    </row>
    <row r="64" spans="1:84">
      <c r="A64" s="681">
        <v>45</v>
      </c>
      <c r="B64" s="328" t="s">
        <v>313</v>
      </c>
      <c r="C64" s="466" t="s">
        <v>265</v>
      </c>
      <c r="D64" s="302">
        <v>1</v>
      </c>
      <c r="E64" s="330" t="s">
        <v>1093</v>
      </c>
      <c r="F64" s="496" t="str">
        <f t="shared" si="31"/>
        <v>0001</v>
      </c>
      <c r="G64" s="467">
        <v>8</v>
      </c>
      <c r="H64" s="306" t="s">
        <v>983</v>
      </c>
      <c r="I64" s="468" t="s">
        <v>984</v>
      </c>
      <c r="J64" s="304">
        <v>7</v>
      </c>
      <c r="K64" s="468" t="s">
        <v>1101</v>
      </c>
      <c r="L64" s="468">
        <v>1</v>
      </c>
      <c r="M64" s="468">
        <v>6</v>
      </c>
      <c r="N64" s="468" t="s">
        <v>205</v>
      </c>
      <c r="O64" s="469" t="s">
        <v>216</v>
      </c>
      <c r="P64" s="470" t="s">
        <v>986</v>
      </c>
      <c r="Q64" s="468" t="s">
        <v>225</v>
      </c>
      <c r="R64" s="468" t="s">
        <v>205</v>
      </c>
      <c r="S64" s="468">
        <v>1</v>
      </c>
      <c r="T64" s="469" t="s">
        <v>216</v>
      </c>
      <c r="U64" s="36" t="s">
        <v>0</v>
      </c>
      <c r="V64" s="36" t="s">
        <v>205</v>
      </c>
      <c r="W64" s="36">
        <v>2</v>
      </c>
      <c r="X64" s="36">
        <f t="shared" si="32"/>
        <v>6</v>
      </c>
      <c r="Y64" s="36">
        <v>3</v>
      </c>
      <c r="Z64" s="37" t="s">
        <v>207</v>
      </c>
      <c r="AA64" s="157"/>
      <c r="AB64" s="601" t="s">
        <v>1108</v>
      </c>
      <c r="AC64" s="601" t="s">
        <v>1108</v>
      </c>
      <c r="AD64" s="608" t="s">
        <v>1212</v>
      </c>
      <c r="AE64" s="601" t="s">
        <v>1108</v>
      </c>
      <c r="AF64" s="601" t="s">
        <v>1108</v>
      </c>
      <c r="AG64" s="601" t="s">
        <v>1108</v>
      </c>
      <c r="AH64" s="601" t="s">
        <v>1108</v>
      </c>
      <c r="AI64" s="601" t="s">
        <v>1108</v>
      </c>
      <c r="AJ64" s="601" t="s">
        <v>1108</v>
      </c>
      <c r="AK64" s="601" t="s">
        <v>1108</v>
      </c>
      <c r="AL64" s="601" t="s">
        <v>1108</v>
      </c>
      <c r="AM64" s="602"/>
      <c r="AN64" s="602"/>
      <c r="AO64" s="602"/>
      <c r="AP64" s="602"/>
      <c r="AQ64" s="602"/>
      <c r="AR64" s="602"/>
      <c r="AS64" s="602"/>
      <c r="AT64" s="602"/>
      <c r="AU64" s="617"/>
      <c r="AV64" s="602"/>
      <c r="AW64" s="602"/>
      <c r="AX64" s="644"/>
      <c r="AY64" s="654"/>
      <c r="AZ64" s="151"/>
      <c r="BA64" s="151"/>
      <c r="BB64" s="151"/>
      <c r="BC64" s="151"/>
      <c r="BD64" s="151"/>
      <c r="BE64" s="151"/>
      <c r="BF64" s="655"/>
      <c r="BG64" s="697"/>
      <c r="BH64" s="602"/>
      <c r="BI64" s="602"/>
      <c r="BJ64" s="602"/>
      <c r="BK64" s="602"/>
      <c r="BL64" s="602"/>
      <c r="BM64" s="602"/>
      <c r="BN64" s="729"/>
      <c r="BO64" s="654"/>
      <c r="BP64" s="151"/>
      <c r="BQ64" s="151"/>
      <c r="BR64" s="151"/>
      <c r="BS64" s="151"/>
      <c r="BT64" s="151"/>
      <c r="BU64" s="151"/>
      <c r="BV64" s="655"/>
      <c r="BW64" s="733" t="s">
        <v>1319</v>
      </c>
    </row>
    <row r="65" spans="1:85">
      <c r="A65" s="681">
        <v>47</v>
      </c>
      <c r="B65" s="328" t="s">
        <v>930</v>
      </c>
      <c r="C65" s="466" t="s">
        <v>265</v>
      </c>
      <c r="D65" s="302">
        <v>445</v>
      </c>
      <c r="E65" s="330" t="s">
        <v>1093</v>
      </c>
      <c r="F65" s="496" t="str">
        <f t="shared" si="31"/>
        <v>01BD</v>
      </c>
      <c r="G65" s="467">
        <v>6</v>
      </c>
      <c r="H65" s="306" t="s">
        <v>983</v>
      </c>
      <c r="I65" s="468" t="s">
        <v>984</v>
      </c>
      <c r="J65" s="304">
        <v>7</v>
      </c>
      <c r="K65" s="468" t="s">
        <v>1101</v>
      </c>
      <c r="L65" s="468">
        <v>1</v>
      </c>
      <c r="M65" s="468">
        <v>4</v>
      </c>
      <c r="N65" s="468" t="s">
        <v>205</v>
      </c>
      <c r="O65" s="469" t="s">
        <v>210</v>
      </c>
      <c r="P65" s="470" t="s">
        <v>986</v>
      </c>
      <c r="Q65" s="468" t="s">
        <v>225</v>
      </c>
      <c r="R65" s="468" t="s">
        <v>205</v>
      </c>
      <c r="S65" s="468">
        <v>1</v>
      </c>
      <c r="T65" s="469" t="s">
        <v>210</v>
      </c>
      <c r="U65" s="36" t="s">
        <v>0</v>
      </c>
      <c r="V65" s="29" t="s">
        <v>205</v>
      </c>
      <c r="W65" s="29">
        <v>2</v>
      </c>
      <c r="X65" s="29">
        <f t="shared" si="32"/>
        <v>5</v>
      </c>
      <c r="Y65" s="29">
        <v>2</v>
      </c>
      <c r="Z65" s="30" t="s">
        <v>208</v>
      </c>
      <c r="AA65" s="151"/>
      <c r="AB65" s="601" t="s">
        <v>1108</v>
      </c>
      <c r="AC65" s="601" t="s">
        <v>1108</v>
      </c>
      <c r="AD65" s="601" t="s">
        <v>1108</v>
      </c>
      <c r="AE65" s="601" t="s">
        <v>1108</v>
      </c>
      <c r="AF65" s="601" t="s">
        <v>1108</v>
      </c>
      <c r="AG65" s="601" t="s">
        <v>1108</v>
      </c>
      <c r="AH65" s="601" t="s">
        <v>1108</v>
      </c>
      <c r="AI65" s="601" t="s">
        <v>1108</v>
      </c>
      <c r="AJ65" s="601" t="s">
        <v>1108</v>
      </c>
      <c r="AK65" s="601" t="s">
        <v>1108</v>
      </c>
      <c r="AL65" s="601" t="s">
        <v>1108</v>
      </c>
      <c r="AM65" s="602"/>
      <c r="AN65" s="602"/>
      <c r="AO65" s="602"/>
      <c r="AP65" s="602"/>
      <c r="AQ65" s="602"/>
      <c r="AR65" s="602"/>
      <c r="AS65" s="602"/>
      <c r="AT65" s="602"/>
      <c r="AU65" s="606" t="s">
        <v>1218</v>
      </c>
      <c r="AV65" s="602"/>
      <c r="AW65" s="602"/>
      <c r="AX65" s="644"/>
      <c r="AY65" s="654"/>
      <c r="AZ65" s="151"/>
      <c r="BA65" s="151"/>
      <c r="BB65" s="151"/>
      <c r="BC65" s="151"/>
      <c r="BD65" s="151"/>
      <c r="BE65" s="151"/>
      <c r="BF65" s="655"/>
      <c r="BG65" s="697"/>
      <c r="BH65" s="602"/>
      <c r="BI65" s="728"/>
      <c r="BJ65" s="728"/>
      <c r="BK65" s="728"/>
      <c r="BL65" s="728"/>
      <c r="BM65" s="602"/>
      <c r="BN65" s="698"/>
      <c r="BO65" s="654"/>
      <c r="BP65" s="151"/>
      <c r="BQ65" s="151"/>
      <c r="BR65" s="151"/>
      <c r="BS65" s="151"/>
      <c r="BT65" s="151"/>
      <c r="BU65" s="151"/>
      <c r="BV65" s="655"/>
      <c r="BW65" s="733" t="s">
        <v>1319</v>
      </c>
    </row>
    <row r="66" spans="1:85">
      <c r="A66" s="681">
        <v>48</v>
      </c>
      <c r="B66" s="328" t="s">
        <v>929</v>
      </c>
      <c r="C66" s="466" t="s">
        <v>265</v>
      </c>
      <c r="D66" s="302">
        <v>369</v>
      </c>
      <c r="E66" s="330" t="s">
        <v>1093</v>
      </c>
      <c r="F66" s="496" t="str">
        <f t="shared" si="31"/>
        <v>0171</v>
      </c>
      <c r="G66" s="467">
        <v>6</v>
      </c>
      <c r="H66" s="306" t="s">
        <v>983</v>
      </c>
      <c r="I66" s="468" t="s">
        <v>984</v>
      </c>
      <c r="J66" s="304">
        <v>7</v>
      </c>
      <c r="K66" s="468" t="s">
        <v>1101</v>
      </c>
      <c r="L66" s="468">
        <v>1</v>
      </c>
      <c r="M66" s="468">
        <v>3</v>
      </c>
      <c r="N66" s="468" t="s">
        <v>205</v>
      </c>
      <c r="O66" s="469" t="s">
        <v>214</v>
      </c>
      <c r="P66" s="470" t="s">
        <v>986</v>
      </c>
      <c r="Q66" s="468" t="s">
        <v>225</v>
      </c>
      <c r="R66" s="468" t="s">
        <v>205</v>
      </c>
      <c r="S66" s="468">
        <v>1</v>
      </c>
      <c r="T66" s="469" t="s">
        <v>214</v>
      </c>
      <c r="U66" s="36" t="s">
        <v>0</v>
      </c>
      <c r="V66" s="29" t="s">
        <v>205</v>
      </c>
      <c r="W66" s="29">
        <v>2</v>
      </c>
      <c r="X66" s="29">
        <f t="shared" si="32"/>
        <v>5</v>
      </c>
      <c r="Y66" s="29">
        <v>2</v>
      </c>
      <c r="Z66" s="30" t="s">
        <v>207</v>
      </c>
      <c r="AA66" s="151"/>
      <c r="AB66" s="604" t="s">
        <v>1212</v>
      </c>
      <c r="AC66" s="601" t="s">
        <v>1108</v>
      </c>
      <c r="AD66" s="601" t="s">
        <v>1108</v>
      </c>
      <c r="AE66" s="601" t="s">
        <v>1108</v>
      </c>
      <c r="AF66" s="608" t="s">
        <v>1212</v>
      </c>
      <c r="AG66" s="601" t="s">
        <v>1108</v>
      </c>
      <c r="AH66" s="601" t="s">
        <v>1108</v>
      </c>
      <c r="AI66" s="601" t="s">
        <v>1108</v>
      </c>
      <c r="AJ66" s="601" t="s">
        <v>1108</v>
      </c>
      <c r="AK66" s="601" t="s">
        <v>1108</v>
      </c>
      <c r="AL66" s="601" t="s">
        <v>1108</v>
      </c>
      <c r="AM66" s="602"/>
      <c r="AN66" s="602"/>
      <c r="AO66" s="602"/>
      <c r="AP66" s="602"/>
      <c r="AQ66" s="602"/>
      <c r="AR66" s="602"/>
      <c r="AS66" s="602"/>
      <c r="AT66" s="602"/>
      <c r="AU66" s="617"/>
      <c r="AV66" s="606" t="s">
        <v>1264</v>
      </c>
      <c r="AW66" s="601"/>
      <c r="AX66" s="647"/>
      <c r="AY66" s="654"/>
      <c r="AZ66" s="151"/>
      <c r="BA66" s="151"/>
      <c r="BB66" s="151"/>
      <c r="BC66" s="151"/>
      <c r="BD66" s="151"/>
      <c r="BE66" s="151"/>
      <c r="BF66" s="655"/>
      <c r="BG66" s="697"/>
      <c r="BH66" s="602"/>
      <c r="BI66" s="728"/>
      <c r="BJ66" s="728"/>
      <c r="BK66" s="728"/>
      <c r="BL66" s="728"/>
      <c r="BM66" s="602"/>
      <c r="BN66" s="698"/>
      <c r="BO66" s="654"/>
      <c r="BP66" s="151"/>
      <c r="BQ66" s="151"/>
      <c r="BR66" s="151"/>
      <c r="BS66" s="151"/>
      <c r="BT66" s="151"/>
      <c r="BU66" s="151"/>
      <c r="BV66" s="655"/>
      <c r="BW66" s="733" t="s">
        <v>1319</v>
      </c>
    </row>
    <row r="67" spans="1:85">
      <c r="A67" s="681">
        <v>53</v>
      </c>
      <c r="B67" s="328" t="s">
        <v>291</v>
      </c>
      <c r="C67" s="466" t="s">
        <v>265</v>
      </c>
      <c r="D67" s="302">
        <v>351</v>
      </c>
      <c r="E67" s="330" t="s">
        <v>1093</v>
      </c>
      <c r="F67" s="496" t="str">
        <f t="shared" ref="F67:F73" si="33">DEC2HEX(D67,4)</f>
        <v>015F</v>
      </c>
      <c r="G67" s="467">
        <v>6</v>
      </c>
      <c r="H67" s="306" t="s">
        <v>1022</v>
      </c>
      <c r="I67" s="468" t="s">
        <v>0</v>
      </c>
      <c r="J67" s="304">
        <v>7</v>
      </c>
      <c r="K67" s="468" t="s">
        <v>1102</v>
      </c>
      <c r="L67" s="468">
        <v>1</v>
      </c>
      <c r="M67" s="468">
        <v>3</v>
      </c>
      <c r="N67" s="468" t="s">
        <v>205</v>
      </c>
      <c r="O67" s="469" t="s">
        <v>214</v>
      </c>
      <c r="P67" s="470" t="s">
        <v>986</v>
      </c>
      <c r="Q67" s="468" t="s">
        <v>225</v>
      </c>
      <c r="R67" s="468" t="s">
        <v>205</v>
      </c>
      <c r="S67" s="468">
        <v>12</v>
      </c>
      <c r="T67" s="469" t="s">
        <v>214</v>
      </c>
      <c r="U67" s="36" t="s">
        <v>0</v>
      </c>
      <c r="V67" s="36" t="s">
        <v>205</v>
      </c>
      <c r="W67" s="36">
        <v>2</v>
      </c>
      <c r="X67" s="36">
        <f t="shared" ref="X67:X73" si="34">IF(Y67&lt;9,Y67+3,Y67+4)</f>
        <v>14</v>
      </c>
      <c r="Y67" s="36">
        <v>10</v>
      </c>
      <c r="Z67" s="37" t="s">
        <v>207</v>
      </c>
      <c r="AA67" s="157"/>
      <c r="AB67" s="601" t="s">
        <v>1108</v>
      </c>
      <c r="AC67" s="601" t="s">
        <v>1108</v>
      </c>
      <c r="AD67" s="608" t="s">
        <v>1212</v>
      </c>
      <c r="AE67" s="601" t="s">
        <v>1108</v>
      </c>
      <c r="AF67" s="601" t="s">
        <v>1108</v>
      </c>
      <c r="AG67" s="601" t="s">
        <v>1108</v>
      </c>
      <c r="AH67" s="601" t="s">
        <v>1108</v>
      </c>
      <c r="AI67" s="601" t="s">
        <v>1108</v>
      </c>
      <c r="AJ67" s="601" t="s">
        <v>1108</v>
      </c>
      <c r="AK67" s="601" t="s">
        <v>1108</v>
      </c>
      <c r="AL67" s="601" t="s">
        <v>1108</v>
      </c>
      <c r="AM67" s="602"/>
      <c r="AN67" s="602"/>
      <c r="AO67" s="602"/>
      <c r="AP67" s="602"/>
      <c r="AQ67" s="602"/>
      <c r="AR67" s="602"/>
      <c r="AS67" s="602"/>
      <c r="AT67" s="602"/>
      <c r="AU67" s="617"/>
      <c r="AV67" s="617"/>
      <c r="AW67" s="617"/>
      <c r="AX67" s="648"/>
      <c r="AY67" s="654"/>
      <c r="AZ67" s="151"/>
      <c r="BA67" s="151"/>
      <c r="BB67" s="151"/>
      <c r="BC67" s="151"/>
      <c r="BD67" s="151"/>
      <c r="BE67" s="151"/>
      <c r="BF67" s="655"/>
      <c r="BG67" s="730"/>
      <c r="BH67" s="728"/>
      <c r="BI67" s="728"/>
      <c r="BJ67" s="728"/>
      <c r="BK67" s="602"/>
      <c r="BL67" s="602"/>
      <c r="BM67" s="602"/>
      <c r="BN67" s="698"/>
      <c r="BO67" s="654"/>
      <c r="BP67" s="151"/>
      <c r="BQ67" s="151"/>
      <c r="BR67" s="151"/>
      <c r="BS67" s="151"/>
      <c r="BT67" s="151"/>
      <c r="BU67" s="151"/>
      <c r="BV67" s="655"/>
      <c r="BW67" s="733" t="s">
        <v>1319</v>
      </c>
    </row>
    <row r="68" spans="1:85">
      <c r="A68" s="681">
        <v>54</v>
      </c>
      <c r="B68" s="328" t="s">
        <v>292</v>
      </c>
      <c r="C68" s="466" t="s">
        <v>265</v>
      </c>
      <c r="D68" s="302">
        <v>431</v>
      </c>
      <c r="E68" s="330" t="s">
        <v>1093</v>
      </c>
      <c r="F68" s="496" t="str">
        <f t="shared" si="33"/>
        <v>01AF</v>
      </c>
      <c r="G68" s="467">
        <v>6</v>
      </c>
      <c r="H68" s="306" t="s">
        <v>1022</v>
      </c>
      <c r="I68" s="468" t="s">
        <v>0</v>
      </c>
      <c r="J68" s="304">
        <v>7</v>
      </c>
      <c r="K68" s="468" t="s">
        <v>1102</v>
      </c>
      <c r="L68" s="468">
        <v>1</v>
      </c>
      <c r="M68" s="468">
        <v>4</v>
      </c>
      <c r="N68" s="468" t="s">
        <v>205</v>
      </c>
      <c r="O68" s="469" t="s">
        <v>210</v>
      </c>
      <c r="P68" s="470" t="s">
        <v>986</v>
      </c>
      <c r="Q68" s="468" t="s">
        <v>225</v>
      </c>
      <c r="R68" s="468" t="s">
        <v>205</v>
      </c>
      <c r="S68" s="468">
        <v>12</v>
      </c>
      <c r="T68" s="469" t="s">
        <v>210</v>
      </c>
      <c r="U68" s="36" t="s">
        <v>0</v>
      </c>
      <c r="V68" s="36" t="s">
        <v>205</v>
      </c>
      <c r="W68" s="36">
        <v>2</v>
      </c>
      <c r="X68" s="36">
        <f t="shared" si="34"/>
        <v>14</v>
      </c>
      <c r="Y68" s="36">
        <v>10</v>
      </c>
      <c r="Z68" s="37" t="s">
        <v>208</v>
      </c>
      <c r="AA68" s="157"/>
      <c r="AB68" s="601" t="s">
        <v>1108</v>
      </c>
      <c r="AC68" s="601" t="s">
        <v>1108</v>
      </c>
      <c r="AD68" s="601" t="s">
        <v>1108</v>
      </c>
      <c r="AE68" s="601" t="s">
        <v>1108</v>
      </c>
      <c r="AF68" s="601" t="s">
        <v>1108</v>
      </c>
      <c r="AG68" s="601" t="s">
        <v>1108</v>
      </c>
      <c r="AH68" s="601" t="s">
        <v>1108</v>
      </c>
      <c r="AI68" s="601" t="s">
        <v>1108</v>
      </c>
      <c r="AJ68" s="601" t="s">
        <v>1108</v>
      </c>
      <c r="AK68" s="601" t="s">
        <v>1108</v>
      </c>
      <c r="AL68" s="601" t="s">
        <v>1108</v>
      </c>
      <c r="AM68" s="602"/>
      <c r="AN68" s="602"/>
      <c r="AO68" s="602"/>
      <c r="AP68" s="602"/>
      <c r="AQ68" s="602"/>
      <c r="AR68" s="602"/>
      <c r="AS68" s="602"/>
      <c r="AT68" s="602"/>
      <c r="AU68" s="617"/>
      <c r="AV68" s="617"/>
      <c r="AW68" s="617"/>
      <c r="AX68" s="648"/>
      <c r="AY68" s="654"/>
      <c r="AZ68" s="151"/>
      <c r="BA68" s="151"/>
      <c r="BB68" s="151"/>
      <c r="BC68" s="151"/>
      <c r="BD68" s="151"/>
      <c r="BE68" s="151"/>
      <c r="BF68" s="655"/>
      <c r="BG68" s="730"/>
      <c r="BH68" s="728"/>
      <c r="BI68" s="728"/>
      <c r="BJ68" s="728"/>
      <c r="BK68" s="602"/>
      <c r="BL68" s="602"/>
      <c r="BM68" s="602"/>
      <c r="BN68" s="698"/>
      <c r="BO68" s="654"/>
      <c r="BP68" s="151"/>
      <c r="BQ68" s="151"/>
      <c r="BR68" s="151"/>
      <c r="BS68" s="151"/>
      <c r="BT68" s="151"/>
      <c r="BU68" s="151"/>
      <c r="BV68" s="655"/>
      <c r="BW68" s="733" t="s">
        <v>1319</v>
      </c>
    </row>
    <row r="69" spans="1:85">
      <c r="A69" s="681">
        <v>56</v>
      </c>
      <c r="B69" s="328" t="s">
        <v>293</v>
      </c>
      <c r="C69" s="466" t="s">
        <v>265</v>
      </c>
      <c r="D69" s="302">
        <v>412</v>
      </c>
      <c r="E69" s="330" t="s">
        <v>1093</v>
      </c>
      <c r="F69" s="496" t="str">
        <f t="shared" si="33"/>
        <v>019C</v>
      </c>
      <c r="G69" s="467">
        <v>8</v>
      </c>
      <c r="H69" s="306" t="s">
        <v>1022</v>
      </c>
      <c r="I69" s="468" t="s">
        <v>0</v>
      </c>
      <c r="J69" s="304">
        <v>7</v>
      </c>
      <c r="K69" s="468" t="s">
        <v>1102</v>
      </c>
      <c r="L69" s="468">
        <v>1</v>
      </c>
      <c r="M69" s="468">
        <v>6</v>
      </c>
      <c r="N69" s="468" t="s">
        <v>205</v>
      </c>
      <c r="O69" s="469" t="s">
        <v>216</v>
      </c>
      <c r="P69" s="470" t="s">
        <v>986</v>
      </c>
      <c r="Q69" s="468" t="s">
        <v>225</v>
      </c>
      <c r="R69" s="468" t="s">
        <v>205</v>
      </c>
      <c r="S69" s="468">
        <v>12</v>
      </c>
      <c r="T69" s="469" t="s">
        <v>216</v>
      </c>
      <c r="U69" s="36" t="s">
        <v>0</v>
      </c>
      <c r="V69" s="36" t="s">
        <v>205</v>
      </c>
      <c r="W69" s="36">
        <v>2</v>
      </c>
      <c r="X69" s="36">
        <f t="shared" si="34"/>
        <v>15</v>
      </c>
      <c r="Y69" s="36">
        <v>11</v>
      </c>
      <c r="Z69" s="37" t="s">
        <v>207</v>
      </c>
      <c r="AA69" s="157"/>
      <c r="AB69" s="601" t="s">
        <v>1108</v>
      </c>
      <c r="AC69" s="604" t="s">
        <v>1212</v>
      </c>
      <c r="AD69" s="608" t="s">
        <v>1212</v>
      </c>
      <c r="AE69" s="601" t="s">
        <v>1108</v>
      </c>
      <c r="AF69" s="608" t="s">
        <v>1212</v>
      </c>
      <c r="AG69" s="601" t="s">
        <v>1108</v>
      </c>
      <c r="AH69" s="601" t="s">
        <v>1108</v>
      </c>
      <c r="AI69" s="601" t="s">
        <v>1108</v>
      </c>
      <c r="AJ69" s="601" t="s">
        <v>1108</v>
      </c>
      <c r="AK69" s="601" t="s">
        <v>1108</v>
      </c>
      <c r="AL69" s="601" t="s">
        <v>1108</v>
      </c>
      <c r="AM69" s="602"/>
      <c r="AN69" s="602"/>
      <c r="AO69" s="602"/>
      <c r="AP69" s="602"/>
      <c r="AQ69" s="602"/>
      <c r="AR69" s="602"/>
      <c r="AS69" s="602"/>
      <c r="AT69" s="602"/>
      <c r="AU69" s="602"/>
      <c r="AV69" s="617"/>
      <c r="AW69" s="617"/>
      <c r="AX69" s="648"/>
      <c r="AY69" s="654"/>
      <c r="AZ69" s="151"/>
      <c r="BA69" s="151"/>
      <c r="BB69" s="151"/>
      <c r="BC69" s="151"/>
      <c r="BD69" s="151"/>
      <c r="BE69" s="151"/>
      <c r="BF69" s="655"/>
      <c r="BG69" s="730"/>
      <c r="BH69" s="602"/>
      <c r="BI69" s="602"/>
      <c r="BJ69" s="602"/>
      <c r="BK69" s="602"/>
      <c r="BL69" s="602"/>
      <c r="BM69" s="602"/>
      <c r="BN69" s="698"/>
      <c r="BO69" s="654"/>
      <c r="BP69" s="151"/>
      <c r="BQ69" s="151"/>
      <c r="BR69" s="151"/>
      <c r="BS69" s="151"/>
      <c r="BT69" s="151"/>
      <c r="BU69" s="151"/>
      <c r="BV69" s="655"/>
      <c r="BW69" s="733" t="s">
        <v>1319</v>
      </c>
    </row>
    <row r="70" spans="1:85">
      <c r="A70" s="681">
        <v>57</v>
      </c>
      <c r="B70" s="328" t="s">
        <v>1010</v>
      </c>
      <c r="C70" s="466" t="s">
        <v>265</v>
      </c>
      <c r="D70" s="302">
        <v>446</v>
      </c>
      <c r="E70" s="330" t="s">
        <v>1093</v>
      </c>
      <c r="F70" s="496" t="str">
        <f t="shared" si="33"/>
        <v>01BE</v>
      </c>
      <c r="G70" s="467">
        <v>8</v>
      </c>
      <c r="H70" s="306" t="s">
        <v>1022</v>
      </c>
      <c r="I70" s="468" t="s">
        <v>0</v>
      </c>
      <c r="J70" s="304">
        <v>7</v>
      </c>
      <c r="K70" s="468" t="s">
        <v>1102</v>
      </c>
      <c r="L70" s="468">
        <v>1</v>
      </c>
      <c r="M70" s="468">
        <v>7</v>
      </c>
      <c r="N70" s="468" t="s">
        <v>205</v>
      </c>
      <c r="O70" s="469" t="s">
        <v>217</v>
      </c>
      <c r="P70" s="470" t="s">
        <v>986</v>
      </c>
      <c r="Q70" s="468" t="s">
        <v>225</v>
      </c>
      <c r="R70" s="468" t="s">
        <v>205</v>
      </c>
      <c r="S70" s="468">
        <v>11</v>
      </c>
      <c r="T70" s="469" t="s">
        <v>212</v>
      </c>
      <c r="U70" s="36" t="s">
        <v>0</v>
      </c>
      <c r="V70" s="36" t="s">
        <v>205</v>
      </c>
      <c r="W70" s="36">
        <v>2</v>
      </c>
      <c r="X70" s="36">
        <f t="shared" si="34"/>
        <v>15</v>
      </c>
      <c r="Y70" s="36">
        <v>11</v>
      </c>
      <c r="Z70" s="37" t="s">
        <v>208</v>
      </c>
      <c r="AA70" s="157"/>
      <c r="AB70" s="601" t="s">
        <v>1108</v>
      </c>
      <c r="AC70" s="601" t="s">
        <v>1108</v>
      </c>
      <c r="AD70" s="601" t="s">
        <v>1108</v>
      </c>
      <c r="AE70" s="601" t="s">
        <v>1108</v>
      </c>
      <c r="AF70" s="601" t="s">
        <v>1108</v>
      </c>
      <c r="AG70" s="601" t="s">
        <v>1108</v>
      </c>
      <c r="AH70" s="601" t="s">
        <v>1108</v>
      </c>
      <c r="AI70" s="601" t="s">
        <v>1108</v>
      </c>
      <c r="AJ70" s="601" t="s">
        <v>1108</v>
      </c>
      <c r="AK70" s="601" t="s">
        <v>1108</v>
      </c>
      <c r="AL70" s="601" t="s">
        <v>1108</v>
      </c>
      <c r="AM70" s="602"/>
      <c r="AN70" s="602"/>
      <c r="AO70" s="602"/>
      <c r="AP70" s="602"/>
      <c r="AQ70" s="602"/>
      <c r="AR70" s="602"/>
      <c r="AS70" s="602"/>
      <c r="AT70" s="602"/>
      <c r="AU70" s="617"/>
      <c r="AV70" s="617"/>
      <c r="AW70" s="617"/>
      <c r="AX70" s="648"/>
      <c r="AY70" s="654"/>
      <c r="AZ70" s="151"/>
      <c r="BA70" s="151"/>
      <c r="BB70" s="151"/>
      <c r="BC70" s="151"/>
      <c r="BD70" s="151"/>
      <c r="BE70" s="151"/>
      <c r="BF70" s="655"/>
      <c r="BG70" s="730"/>
      <c r="BH70" s="602"/>
      <c r="BI70" s="602"/>
      <c r="BJ70" s="602"/>
      <c r="BK70" s="602"/>
      <c r="BL70" s="602"/>
      <c r="BM70" s="602"/>
      <c r="BN70" s="698"/>
      <c r="BO70" s="654"/>
      <c r="BP70" s="151"/>
      <c r="BQ70" s="151"/>
      <c r="BR70" s="151"/>
      <c r="BS70" s="151"/>
      <c r="BT70" s="151"/>
      <c r="BU70" s="151"/>
      <c r="BV70" s="655"/>
      <c r="BW70" s="733" t="s">
        <v>1319</v>
      </c>
    </row>
    <row r="71" spans="1:85">
      <c r="A71" s="681">
        <v>63</v>
      </c>
      <c r="B71" s="328" t="s">
        <v>296</v>
      </c>
      <c r="C71" s="466" t="s">
        <v>265</v>
      </c>
      <c r="D71" s="302">
        <v>350</v>
      </c>
      <c r="E71" s="330" t="s">
        <v>1093</v>
      </c>
      <c r="F71" s="496" t="str">
        <f t="shared" si="33"/>
        <v>015E</v>
      </c>
      <c r="G71" s="467">
        <v>5</v>
      </c>
      <c r="H71" s="306" t="s">
        <v>1022</v>
      </c>
      <c r="I71" s="468" t="s">
        <v>0</v>
      </c>
      <c r="J71" s="304">
        <v>7</v>
      </c>
      <c r="K71" s="468" t="s">
        <v>1102</v>
      </c>
      <c r="L71" s="468">
        <v>2</v>
      </c>
      <c r="M71" s="468">
        <v>3</v>
      </c>
      <c r="N71" s="468" t="s">
        <v>684</v>
      </c>
      <c r="O71" s="469" t="s">
        <v>212</v>
      </c>
      <c r="P71" s="470" t="s">
        <v>986</v>
      </c>
      <c r="Q71" s="468" t="s">
        <v>225</v>
      </c>
      <c r="R71" s="468" t="s">
        <v>205</v>
      </c>
      <c r="S71" s="468">
        <v>10</v>
      </c>
      <c r="T71" s="469" t="s">
        <v>212</v>
      </c>
      <c r="U71" s="36" t="s">
        <v>0</v>
      </c>
      <c r="V71" s="36" t="s">
        <v>205</v>
      </c>
      <c r="W71" s="36">
        <v>2</v>
      </c>
      <c r="X71" s="36">
        <f t="shared" si="34"/>
        <v>18</v>
      </c>
      <c r="Y71" s="36">
        <v>14</v>
      </c>
      <c r="Z71" s="37" t="s">
        <v>207</v>
      </c>
      <c r="AA71" s="157"/>
      <c r="AB71" s="601" t="s">
        <v>1108</v>
      </c>
      <c r="AC71" s="601" t="s">
        <v>1108</v>
      </c>
      <c r="AD71" s="601" t="s">
        <v>1108</v>
      </c>
      <c r="AE71" s="601" t="s">
        <v>1108</v>
      </c>
      <c r="AF71" s="601" t="s">
        <v>1108</v>
      </c>
      <c r="AG71" s="601" t="s">
        <v>1108</v>
      </c>
      <c r="AH71" s="601" t="s">
        <v>1108</v>
      </c>
      <c r="AI71" s="601" t="s">
        <v>1108</v>
      </c>
      <c r="AJ71" s="601" t="s">
        <v>1108</v>
      </c>
      <c r="AK71" s="601" t="s">
        <v>1108</v>
      </c>
      <c r="AL71" s="601" t="s">
        <v>1108</v>
      </c>
      <c r="AM71" s="602"/>
      <c r="AN71" s="602"/>
      <c r="AO71" s="602"/>
      <c r="AP71" s="602"/>
      <c r="AQ71" s="602"/>
      <c r="AR71" s="602"/>
      <c r="AS71" s="602"/>
      <c r="AT71" s="602"/>
      <c r="AU71" s="602"/>
      <c r="AV71" s="617"/>
      <c r="AW71" s="617"/>
      <c r="AX71" s="648"/>
      <c r="AY71" s="654"/>
      <c r="AZ71" s="151"/>
      <c r="BA71" s="151"/>
      <c r="BB71" s="151"/>
      <c r="BC71" s="151"/>
      <c r="BD71" s="151"/>
      <c r="BE71" s="151"/>
      <c r="BF71" s="655"/>
      <c r="BG71" s="697"/>
      <c r="BH71" s="602"/>
      <c r="BI71" s="728"/>
      <c r="BJ71" s="602"/>
      <c r="BK71" s="602"/>
      <c r="BL71" s="602"/>
      <c r="BM71" s="602"/>
      <c r="BN71" s="698"/>
      <c r="BO71" s="654"/>
      <c r="BP71" s="151"/>
      <c r="BQ71" s="151"/>
      <c r="BR71" s="151"/>
      <c r="BS71" s="151"/>
      <c r="BT71" s="151"/>
      <c r="BU71" s="151"/>
      <c r="BV71" s="655"/>
      <c r="BW71" s="733" t="s">
        <v>1319</v>
      </c>
    </row>
    <row r="72" spans="1:85">
      <c r="A72" s="681">
        <v>64</v>
      </c>
      <c r="B72" s="328" t="s">
        <v>1014</v>
      </c>
      <c r="C72" s="466" t="s">
        <v>265</v>
      </c>
      <c r="D72" s="302">
        <v>81</v>
      </c>
      <c r="E72" s="330" t="s">
        <v>1093</v>
      </c>
      <c r="F72" s="496" t="str">
        <f t="shared" si="33"/>
        <v>0051</v>
      </c>
      <c r="G72" s="467">
        <v>5</v>
      </c>
      <c r="H72" s="306" t="s">
        <v>1022</v>
      </c>
      <c r="I72" s="468" t="s">
        <v>0</v>
      </c>
      <c r="J72" s="304">
        <v>7</v>
      </c>
      <c r="K72" s="468" t="s">
        <v>1102</v>
      </c>
      <c r="L72" s="468">
        <v>2</v>
      </c>
      <c r="M72" s="468">
        <v>4</v>
      </c>
      <c r="N72" s="468" t="s">
        <v>684</v>
      </c>
      <c r="O72" s="469" t="s">
        <v>213</v>
      </c>
      <c r="P72" s="470" t="s">
        <v>986</v>
      </c>
      <c r="Q72" s="468" t="s">
        <v>225</v>
      </c>
      <c r="R72" s="468" t="s">
        <v>205</v>
      </c>
      <c r="S72" s="468">
        <v>10</v>
      </c>
      <c r="T72" s="469" t="s">
        <v>213</v>
      </c>
      <c r="U72" s="36" t="s">
        <v>0</v>
      </c>
      <c r="V72" s="36" t="s">
        <v>205</v>
      </c>
      <c r="W72" s="36">
        <v>2</v>
      </c>
      <c r="X72" s="36">
        <f t="shared" si="34"/>
        <v>18</v>
      </c>
      <c r="Y72" s="36">
        <v>14</v>
      </c>
      <c r="Z72" s="37" t="s">
        <v>208</v>
      </c>
      <c r="AA72" s="157"/>
      <c r="AB72" s="601" t="s">
        <v>1108</v>
      </c>
      <c r="AC72" s="601" t="s">
        <v>1108</v>
      </c>
      <c r="AD72" s="601" t="s">
        <v>1108</v>
      </c>
      <c r="AE72" s="601" t="s">
        <v>1108</v>
      </c>
      <c r="AF72" s="601" t="s">
        <v>1108</v>
      </c>
      <c r="AG72" s="601" t="s">
        <v>1108</v>
      </c>
      <c r="AH72" s="601" t="s">
        <v>1108</v>
      </c>
      <c r="AI72" s="601" t="s">
        <v>1108</v>
      </c>
      <c r="AJ72" s="601" t="s">
        <v>1108</v>
      </c>
      <c r="AK72" s="601" t="s">
        <v>1108</v>
      </c>
      <c r="AL72" s="601" t="s">
        <v>1108</v>
      </c>
      <c r="AM72" s="602"/>
      <c r="AN72" s="602"/>
      <c r="AO72" s="602"/>
      <c r="AP72" s="602"/>
      <c r="AQ72" s="602"/>
      <c r="AR72" s="602"/>
      <c r="AS72" s="602"/>
      <c r="AT72" s="602"/>
      <c r="AU72" s="602"/>
      <c r="AV72" s="617"/>
      <c r="AW72" s="617"/>
      <c r="AX72" s="648"/>
      <c r="AY72" s="654"/>
      <c r="AZ72" s="151"/>
      <c r="BA72" s="151"/>
      <c r="BB72" s="151"/>
      <c r="BC72" s="151"/>
      <c r="BD72" s="151"/>
      <c r="BE72" s="151"/>
      <c r="BF72" s="655"/>
      <c r="BG72" s="697"/>
      <c r="BH72" s="602"/>
      <c r="BI72" s="728"/>
      <c r="BJ72" s="602"/>
      <c r="BK72" s="602"/>
      <c r="BL72" s="602"/>
      <c r="BM72" s="602"/>
      <c r="BN72" s="698"/>
      <c r="BO72" s="654"/>
      <c r="BP72" s="151"/>
      <c r="BQ72" s="151"/>
      <c r="BR72" s="151"/>
      <c r="BS72" s="151"/>
      <c r="BT72" s="151"/>
      <c r="BU72" s="151"/>
      <c r="BV72" s="655"/>
      <c r="BW72" s="733" t="s">
        <v>1319</v>
      </c>
    </row>
    <row r="73" spans="1:85">
      <c r="A73" s="681">
        <v>76</v>
      </c>
      <c r="B73" s="272" t="s">
        <v>301</v>
      </c>
      <c r="C73" s="334" t="s">
        <v>265</v>
      </c>
      <c r="D73" s="322">
        <v>381</v>
      </c>
      <c r="E73" s="335" t="s">
        <v>1093</v>
      </c>
      <c r="F73" s="336" t="str">
        <f t="shared" si="33"/>
        <v>017D</v>
      </c>
      <c r="G73" s="275">
        <v>8</v>
      </c>
      <c r="H73" s="275" t="s">
        <v>1022</v>
      </c>
      <c r="I73" s="276" t="s">
        <v>0</v>
      </c>
      <c r="J73" s="283">
        <v>7</v>
      </c>
      <c r="K73" s="276" t="s">
        <v>1102</v>
      </c>
      <c r="L73" s="276">
        <v>3</v>
      </c>
      <c r="M73" s="276">
        <v>6</v>
      </c>
      <c r="N73" s="276" t="s">
        <v>985</v>
      </c>
      <c r="O73" s="277" t="s">
        <v>213</v>
      </c>
      <c r="P73" s="278" t="s">
        <v>986</v>
      </c>
      <c r="Q73" s="276" t="s">
        <v>225</v>
      </c>
      <c r="R73" s="276" t="s">
        <v>205</v>
      </c>
      <c r="S73" s="276">
        <v>8</v>
      </c>
      <c r="T73" s="277" t="s">
        <v>213</v>
      </c>
      <c r="U73" s="38" t="s">
        <v>0</v>
      </c>
      <c r="V73" s="38" t="s">
        <v>199</v>
      </c>
      <c r="W73" s="38">
        <v>3</v>
      </c>
      <c r="X73" s="38">
        <f t="shared" si="34"/>
        <v>7</v>
      </c>
      <c r="Y73" s="38">
        <v>4</v>
      </c>
      <c r="Z73" s="39" t="s">
        <v>207</v>
      </c>
      <c r="AA73" s="157"/>
      <c r="AB73" s="157"/>
      <c r="AC73" s="157"/>
      <c r="AD73" s="608" t="s">
        <v>1212</v>
      </c>
      <c r="AE73" s="601" t="s">
        <v>1108</v>
      </c>
      <c r="AF73" s="601" t="s">
        <v>1108</v>
      </c>
      <c r="AG73" s="601" t="s">
        <v>1108</v>
      </c>
      <c r="AH73" s="601" t="s">
        <v>1108</v>
      </c>
      <c r="AI73" s="601" t="s">
        <v>1108</v>
      </c>
      <c r="AJ73" s="601" t="s">
        <v>1108</v>
      </c>
      <c r="AK73" s="601" t="s">
        <v>1108</v>
      </c>
      <c r="AL73" s="601" t="s">
        <v>1108</v>
      </c>
      <c r="AM73" s="602"/>
      <c r="AN73" s="602"/>
      <c r="AO73" s="602"/>
      <c r="AP73" s="602"/>
      <c r="AQ73" s="602"/>
      <c r="AR73" s="602"/>
      <c r="AS73" s="602"/>
      <c r="AT73" s="602"/>
      <c r="AU73" s="602"/>
      <c r="AV73" s="617"/>
      <c r="AW73" s="617"/>
      <c r="AX73" s="648"/>
      <c r="AY73" s="654"/>
      <c r="AZ73" s="151"/>
      <c r="BA73" s="151"/>
      <c r="BB73" s="151"/>
      <c r="BC73" s="151"/>
      <c r="BD73" s="151"/>
      <c r="BE73" s="151"/>
      <c r="BF73" s="655"/>
      <c r="BG73" s="697"/>
      <c r="BH73" s="602"/>
      <c r="BI73" s="602"/>
      <c r="BJ73" s="602"/>
      <c r="BK73" s="602"/>
      <c r="BL73" s="602"/>
      <c r="BM73" s="603"/>
      <c r="BN73" s="657"/>
      <c r="BO73" s="654"/>
      <c r="BP73" s="151"/>
      <c r="BQ73" s="151"/>
      <c r="BR73" s="151"/>
      <c r="BS73" s="151"/>
      <c r="BT73" s="151"/>
      <c r="BU73" s="151"/>
      <c r="BV73" s="655"/>
      <c r="BW73" s="732" t="s">
        <v>1312</v>
      </c>
    </row>
    <row r="75" spans="1:85">
      <c r="A75" s="681">
        <v>22</v>
      </c>
      <c r="B75" s="255" t="s">
        <v>145</v>
      </c>
      <c r="C75" s="256" t="s">
        <v>265</v>
      </c>
      <c r="D75" s="257">
        <v>98</v>
      </c>
      <c r="E75" s="512" t="s">
        <v>1093</v>
      </c>
      <c r="F75" s="327" t="str">
        <f t="shared" ref="F75" si="35">DEC2HEX(D75,4)</f>
        <v>0062</v>
      </c>
      <c r="G75" s="266">
        <v>6</v>
      </c>
      <c r="H75" s="258" t="s">
        <v>543</v>
      </c>
      <c r="I75" s="267" t="s">
        <v>1067</v>
      </c>
      <c r="J75" s="268">
        <v>8</v>
      </c>
      <c r="K75" s="269" t="s">
        <v>198</v>
      </c>
      <c r="L75" s="259"/>
      <c r="M75" s="259"/>
      <c r="N75" s="261"/>
      <c r="O75" s="260" t="s">
        <v>210</v>
      </c>
      <c r="P75" s="261" t="s">
        <v>1094</v>
      </c>
      <c r="Q75" s="259" t="s">
        <v>225</v>
      </c>
      <c r="R75" s="259" t="s">
        <v>195</v>
      </c>
      <c r="S75" s="261">
        <v>1</v>
      </c>
      <c r="T75" s="260" t="s">
        <v>210</v>
      </c>
      <c r="U75" s="270" t="s">
        <v>0</v>
      </c>
      <c r="V75" s="270" t="s">
        <v>198</v>
      </c>
      <c r="W75" s="270">
        <v>1</v>
      </c>
      <c r="X75" s="270">
        <f t="shared" ref="X75" si="36">IF(Y75&lt;9,Y75+3,Y75+4)</f>
        <v>8</v>
      </c>
      <c r="Y75" s="270">
        <v>5</v>
      </c>
      <c r="Z75" s="271" t="s">
        <v>207</v>
      </c>
      <c r="AA75" s="157" t="s">
        <v>1199</v>
      </c>
      <c r="AB75" s="601" t="s">
        <v>1108</v>
      </c>
      <c r="AC75" s="608" t="s">
        <v>1212</v>
      </c>
      <c r="AD75" s="601" t="s">
        <v>1108</v>
      </c>
      <c r="AE75" s="608" t="s">
        <v>1212</v>
      </c>
      <c r="AF75" s="601" t="s">
        <v>1108</v>
      </c>
      <c r="AG75" s="608" t="s">
        <v>1212</v>
      </c>
      <c r="AH75" s="601" t="s">
        <v>1108</v>
      </c>
      <c r="AI75" s="601" t="s">
        <v>1108</v>
      </c>
      <c r="AJ75" s="605" t="s">
        <v>1212</v>
      </c>
      <c r="AK75" s="605" t="s">
        <v>1212</v>
      </c>
      <c r="AL75" s="605" t="s">
        <v>1212</v>
      </c>
      <c r="AM75" s="602"/>
      <c r="AN75" s="602"/>
      <c r="AO75" s="602"/>
      <c r="AP75" s="602"/>
      <c r="AQ75" s="602"/>
      <c r="AR75" s="602"/>
      <c r="AS75" s="602"/>
      <c r="AT75" s="602"/>
      <c r="AU75" s="602"/>
      <c r="AV75" s="602"/>
      <c r="AW75" s="703"/>
      <c r="AX75" s="703"/>
      <c r="AY75" s="654"/>
      <c r="AZ75" s="151"/>
      <c r="BA75" s="151"/>
      <c r="BB75" s="151"/>
      <c r="BC75" s="151"/>
      <c r="BD75" s="151"/>
      <c r="BE75" s="151"/>
      <c r="BF75" s="655"/>
      <c r="BG75" s="697"/>
      <c r="BH75" s="602"/>
      <c r="BI75" s="602"/>
      <c r="BJ75" s="602"/>
      <c r="BK75" s="602"/>
      <c r="BL75" s="602"/>
      <c r="BM75" s="602"/>
      <c r="BN75" s="698"/>
      <c r="BO75" s="654"/>
      <c r="BP75" s="151"/>
      <c r="BQ75" s="151"/>
      <c r="BR75" s="151"/>
      <c r="BS75" s="151"/>
      <c r="BT75" s="151"/>
      <c r="BU75" s="151"/>
      <c r="BV75" s="655"/>
      <c r="BW75" s="733" t="s">
        <v>1325</v>
      </c>
      <c r="BX75" s="16"/>
      <c r="CG75"/>
    </row>
    <row r="76" spans="1:85">
      <c r="A76" s="681">
        <v>24</v>
      </c>
      <c r="B76" s="248" t="s">
        <v>192</v>
      </c>
      <c r="C76" s="249" t="s">
        <v>265</v>
      </c>
      <c r="D76" s="250">
        <v>92</v>
      </c>
      <c r="E76" s="514" t="s">
        <v>1093</v>
      </c>
      <c r="F76" s="515" t="str">
        <f t="shared" ref="F76" si="37">DEC2HEX(D76,4)</f>
        <v>005C</v>
      </c>
      <c r="G76" s="251">
        <v>6</v>
      </c>
      <c r="H76" s="251" t="s">
        <v>1091</v>
      </c>
      <c r="I76" s="252" t="s">
        <v>225</v>
      </c>
      <c r="J76" s="252">
        <v>8</v>
      </c>
      <c r="K76" s="252" t="s">
        <v>1101</v>
      </c>
      <c r="L76" s="252">
        <v>2</v>
      </c>
      <c r="M76" s="252">
        <v>8</v>
      </c>
      <c r="N76" s="252" t="s">
        <v>205</v>
      </c>
      <c r="O76" s="253" t="s">
        <v>216</v>
      </c>
      <c r="P76" s="254" t="s">
        <v>1094</v>
      </c>
      <c r="Q76" s="252" t="s">
        <v>225</v>
      </c>
      <c r="R76" s="252" t="s">
        <v>205</v>
      </c>
      <c r="S76" s="252">
        <v>3</v>
      </c>
      <c r="T76" s="253" t="s">
        <v>216</v>
      </c>
      <c r="U76" s="36" t="s">
        <v>0</v>
      </c>
      <c r="V76" s="36" t="s">
        <v>205</v>
      </c>
      <c r="W76" s="36">
        <v>2</v>
      </c>
      <c r="X76" s="36">
        <f t="shared" ref="X76" si="38">IF(Y76&lt;9,Y76+3,Y76+4)</f>
        <v>9</v>
      </c>
      <c r="Y76" s="36">
        <v>6</v>
      </c>
      <c r="Z76" s="37" t="s">
        <v>207</v>
      </c>
      <c r="AA76" s="157"/>
      <c r="AB76" s="601" t="s">
        <v>1108</v>
      </c>
      <c r="AC76" s="608" t="s">
        <v>1212</v>
      </c>
      <c r="AD76" s="149"/>
      <c r="AE76" s="583"/>
      <c r="AF76" s="608" t="s">
        <v>1212</v>
      </c>
      <c r="AG76" s="601" t="s">
        <v>1108</v>
      </c>
      <c r="AH76" s="601" t="s">
        <v>1108</v>
      </c>
      <c r="AI76" s="601" t="s">
        <v>1108</v>
      </c>
      <c r="AJ76" s="601" t="s">
        <v>1108</v>
      </c>
      <c r="AK76" s="601" t="s">
        <v>1108</v>
      </c>
      <c r="AL76" s="601" t="s">
        <v>1108</v>
      </c>
      <c r="AM76" s="602"/>
      <c r="AN76" s="602"/>
      <c r="AO76" s="602"/>
      <c r="AP76" s="602"/>
      <c r="AQ76" s="602"/>
      <c r="AR76" s="602"/>
      <c r="AS76" s="602"/>
      <c r="AT76" s="602"/>
      <c r="AU76" s="602"/>
      <c r="AV76" s="602"/>
      <c r="AW76" s="703"/>
      <c r="AX76" s="703"/>
      <c r="AY76" s="654"/>
      <c r="AZ76" s="151"/>
      <c r="BA76" s="151"/>
      <c r="BB76" s="151"/>
      <c r="BC76" s="151"/>
      <c r="BD76" s="151"/>
      <c r="BE76" s="151"/>
      <c r="BF76" s="655"/>
      <c r="BG76" s="697"/>
      <c r="BH76" s="602"/>
      <c r="BI76" s="602"/>
      <c r="BJ76" s="602"/>
      <c r="BK76" s="602"/>
      <c r="BL76" s="602"/>
      <c r="BM76" s="603"/>
      <c r="BN76" s="698"/>
      <c r="BO76" s="654"/>
      <c r="BP76" s="151"/>
      <c r="BQ76" s="151"/>
      <c r="BR76" s="151"/>
      <c r="BS76" s="151"/>
      <c r="BT76" s="151"/>
      <c r="BU76" s="151"/>
      <c r="BV76" s="655"/>
      <c r="BW76" s="731" t="s">
        <v>1316</v>
      </c>
      <c r="BX76" s="16"/>
      <c r="CG76"/>
    </row>
    <row r="77" spans="1:85">
      <c r="A77" s="681">
        <v>46</v>
      </c>
      <c r="B77" s="248" t="s">
        <v>230</v>
      </c>
      <c r="C77" s="249" t="s">
        <v>265</v>
      </c>
      <c r="D77" s="250">
        <v>71</v>
      </c>
      <c r="E77" s="514" t="s">
        <v>1093</v>
      </c>
      <c r="F77" s="515" t="str">
        <f t="shared" ref="F77:F78" si="39">DEC2HEX(D77,4)</f>
        <v>0047</v>
      </c>
      <c r="G77" s="251">
        <v>7</v>
      </c>
      <c r="H77" s="251" t="s">
        <v>1092</v>
      </c>
      <c r="I77" s="252" t="s">
        <v>224</v>
      </c>
      <c r="J77" s="252">
        <v>8</v>
      </c>
      <c r="K77" s="252" t="s">
        <v>1102</v>
      </c>
      <c r="L77" s="252">
        <v>1</v>
      </c>
      <c r="M77" s="252">
        <v>5</v>
      </c>
      <c r="N77" s="252" t="s">
        <v>223</v>
      </c>
      <c r="O77" s="253" t="s">
        <v>215</v>
      </c>
      <c r="P77" s="254" t="s">
        <v>1094</v>
      </c>
      <c r="Q77" s="252" t="s">
        <v>225</v>
      </c>
      <c r="R77" s="252" t="s">
        <v>205</v>
      </c>
      <c r="S77" s="252">
        <v>12</v>
      </c>
      <c r="T77" s="253" t="s">
        <v>215</v>
      </c>
      <c r="U77" s="262" t="s">
        <v>0</v>
      </c>
      <c r="V77" s="262" t="s">
        <v>205</v>
      </c>
      <c r="W77" s="262">
        <v>2</v>
      </c>
      <c r="X77" s="262">
        <f t="shared" ref="X77:X78" si="40">IF(Y77&lt;9,Y77+3,Y77+4)</f>
        <v>15</v>
      </c>
      <c r="Y77" s="262">
        <v>11</v>
      </c>
      <c r="Z77" s="640" t="s">
        <v>207</v>
      </c>
      <c r="AA77" s="157" t="s">
        <v>1197</v>
      </c>
      <c r="AB77" s="601" t="s">
        <v>1108</v>
      </c>
      <c r="AC77" s="601" t="s">
        <v>1108</v>
      </c>
      <c r="AD77" s="149"/>
      <c r="AE77" s="583"/>
      <c r="AF77" s="641" t="s">
        <v>1108</v>
      </c>
      <c r="AG77" s="641" t="s">
        <v>1108</v>
      </c>
      <c r="AH77" s="641" t="s">
        <v>1108</v>
      </c>
      <c r="AI77" s="641" t="s">
        <v>1108</v>
      </c>
      <c r="AJ77" s="641" t="s">
        <v>1108</v>
      </c>
      <c r="AK77" s="641" t="s">
        <v>1108</v>
      </c>
      <c r="AL77" s="641" t="s">
        <v>1108</v>
      </c>
      <c r="AM77" s="602"/>
      <c r="AN77" s="602"/>
      <c r="AO77" s="602"/>
      <c r="AP77" s="602"/>
      <c r="AQ77" s="602"/>
      <c r="AR77" s="602"/>
      <c r="AS77" s="602"/>
      <c r="AT77" s="602"/>
      <c r="AU77" s="602"/>
      <c r="AV77" s="602"/>
      <c r="AW77" s="703"/>
      <c r="AX77" s="703"/>
      <c r="AY77" s="654"/>
      <c r="AZ77" s="151"/>
      <c r="BA77" s="151"/>
      <c r="BB77" s="151"/>
      <c r="BC77" s="151"/>
      <c r="BD77" s="151"/>
      <c r="BE77" s="151"/>
      <c r="BF77" s="655"/>
      <c r="BG77" s="697"/>
      <c r="BH77" s="602"/>
      <c r="BI77" s="602"/>
      <c r="BJ77" s="602"/>
      <c r="BK77" s="602"/>
      <c r="BL77" s="602"/>
      <c r="BM77" s="602"/>
      <c r="BN77" s="698"/>
      <c r="BO77" s="654"/>
      <c r="BP77" s="151"/>
      <c r="BQ77" s="151"/>
      <c r="BR77" s="151"/>
      <c r="BS77" s="151"/>
      <c r="BT77" s="151"/>
      <c r="BU77" s="151"/>
      <c r="BV77" s="655"/>
      <c r="BW77" s="707" t="s">
        <v>1321</v>
      </c>
      <c r="BX77" s="16"/>
      <c r="CG77"/>
    </row>
    <row r="78" spans="1:85">
      <c r="A78" s="681">
        <v>62</v>
      </c>
      <c r="B78" s="272" t="s">
        <v>246</v>
      </c>
      <c r="C78" s="273" t="s">
        <v>265</v>
      </c>
      <c r="D78" s="274">
        <v>300</v>
      </c>
      <c r="E78" s="513" t="s">
        <v>1093</v>
      </c>
      <c r="F78" s="336" t="str">
        <f t="shared" si="39"/>
        <v>012C</v>
      </c>
      <c r="G78" s="275">
        <v>6</v>
      </c>
      <c r="H78" s="275" t="s">
        <v>1092</v>
      </c>
      <c r="I78" s="276" t="s">
        <v>224</v>
      </c>
      <c r="J78" s="276">
        <v>8</v>
      </c>
      <c r="K78" s="276" t="s">
        <v>1102</v>
      </c>
      <c r="L78" s="276">
        <v>3</v>
      </c>
      <c r="M78" s="276">
        <v>1</v>
      </c>
      <c r="N78" s="276" t="s">
        <v>205</v>
      </c>
      <c r="O78" s="277" t="s">
        <v>219</v>
      </c>
      <c r="P78" s="278" t="s">
        <v>1094</v>
      </c>
      <c r="Q78" s="276" t="s">
        <v>225</v>
      </c>
      <c r="R78" s="276" t="s">
        <v>205</v>
      </c>
      <c r="S78" s="276">
        <v>9</v>
      </c>
      <c r="T78" s="277" t="s">
        <v>214</v>
      </c>
      <c r="U78" s="279" t="s">
        <v>0</v>
      </c>
      <c r="V78" s="279" t="s">
        <v>199</v>
      </c>
      <c r="W78" s="279">
        <v>3</v>
      </c>
      <c r="X78" s="279">
        <f t="shared" si="40"/>
        <v>7</v>
      </c>
      <c r="Y78" s="279">
        <v>4</v>
      </c>
      <c r="Z78" s="280" t="s">
        <v>208</v>
      </c>
      <c r="AA78" s="157"/>
      <c r="AB78" s="601" t="s">
        <v>1108</v>
      </c>
      <c r="AC78" s="601" t="s">
        <v>1108</v>
      </c>
      <c r="AD78" s="601" t="s">
        <v>1108</v>
      </c>
      <c r="AE78" s="601" t="s">
        <v>1108</v>
      </c>
      <c r="AF78" s="601" t="s">
        <v>1108</v>
      </c>
      <c r="AG78" s="601" t="s">
        <v>1108</v>
      </c>
      <c r="AH78" s="601" t="s">
        <v>1108</v>
      </c>
      <c r="AI78" s="601" t="s">
        <v>1108</v>
      </c>
      <c r="AJ78" s="601" t="s">
        <v>1108</v>
      </c>
      <c r="AK78" s="601" t="s">
        <v>1108</v>
      </c>
      <c r="AL78" s="601" t="s">
        <v>1108</v>
      </c>
      <c r="AM78" s="602"/>
      <c r="AN78" s="602"/>
      <c r="AO78" s="602"/>
      <c r="AP78" s="602"/>
      <c r="AQ78" s="602"/>
      <c r="AR78" s="602"/>
      <c r="AS78" s="602"/>
      <c r="AT78" s="602"/>
      <c r="AU78" s="606" t="s">
        <v>1258</v>
      </c>
      <c r="AV78" s="601"/>
      <c r="AW78" s="726"/>
      <c r="AX78" s="726"/>
      <c r="AY78" s="654"/>
      <c r="AZ78" s="151"/>
      <c r="BA78" s="151"/>
      <c r="BB78" s="151"/>
      <c r="BC78" s="151"/>
      <c r="BD78" s="151"/>
      <c r="BE78" s="151"/>
      <c r="BF78" s="655"/>
      <c r="BG78" s="697"/>
      <c r="BH78" s="635"/>
      <c r="BI78" s="602"/>
      <c r="BJ78" s="602"/>
      <c r="BK78" s="602"/>
      <c r="BL78" s="602"/>
      <c r="BM78" s="603"/>
      <c r="BN78" s="698"/>
      <c r="BO78" s="654"/>
      <c r="BP78" s="151"/>
      <c r="BQ78" s="151"/>
      <c r="BR78" s="151"/>
      <c r="BS78" s="151"/>
      <c r="BT78" s="151"/>
      <c r="BU78" s="151"/>
      <c r="BV78" s="655"/>
      <c r="BW78" s="731" t="s">
        <v>1316</v>
      </c>
      <c r="BX78" s="16"/>
      <c r="CG78"/>
    </row>
  </sheetData>
  <mergeCells count="19">
    <mergeCell ref="BO1:BV1"/>
    <mergeCell ref="C2:F2"/>
    <mergeCell ref="H2:M2"/>
    <mergeCell ref="N2:O2"/>
    <mergeCell ref="P2:T2"/>
    <mergeCell ref="U2:Z2"/>
    <mergeCell ref="B1:O1"/>
    <mergeCell ref="P1:Z1"/>
    <mergeCell ref="AA1:AE1"/>
    <mergeCell ref="AM1:AT1"/>
    <mergeCell ref="AY1:BF1"/>
    <mergeCell ref="BG1:BN1"/>
    <mergeCell ref="BG3:BN3"/>
    <mergeCell ref="C3:D3"/>
    <mergeCell ref="E3:F3"/>
    <mergeCell ref="AB3:AC3"/>
    <mergeCell ref="AD3:AE3"/>
    <mergeCell ref="AH3:AL3"/>
    <mergeCell ref="AM3:AT3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H36"/>
  <sheetViews>
    <sheetView workbookViewId="0"/>
  </sheetViews>
  <sheetFormatPr defaultRowHeight="12.75"/>
  <cols>
    <col min="1" max="1" width="3.85546875" style="8" customWidth="1"/>
    <col min="2" max="2" width="12.28515625" style="10" customWidth="1"/>
    <col min="3" max="3" width="8.85546875" style="8" customWidth="1"/>
    <col min="4" max="4" width="5.140625" style="8" customWidth="1"/>
    <col min="5" max="5" width="3.5703125" style="14" customWidth="1"/>
    <col min="6" max="6" width="5.5703125" style="16" bestFit="1" customWidth="1"/>
    <col min="7" max="7" width="3.7109375" style="8" customWidth="1"/>
    <col min="8" max="8" width="5.42578125" style="8" customWidth="1"/>
    <col min="9" max="9" width="14.5703125" style="8" customWidth="1"/>
    <col min="10" max="10" width="3.42578125" style="8" customWidth="1"/>
    <col min="11" max="11" width="4.28515625" style="8" customWidth="1"/>
    <col min="12" max="12" width="3.85546875" style="8" customWidth="1"/>
    <col min="13" max="13" width="3.7109375" style="8" customWidth="1"/>
    <col min="14" max="14" width="3.85546875" style="8" customWidth="1"/>
    <col min="15" max="15" width="5.5703125" style="9" bestFit="1" customWidth="1"/>
    <col min="16" max="16" width="5.28515625" style="8" bestFit="1" customWidth="1"/>
    <col min="17" max="17" width="7.28515625" style="8" customWidth="1"/>
    <col min="18" max="18" width="2.42578125" style="8" customWidth="1"/>
    <col min="19" max="19" width="3" style="8" customWidth="1"/>
    <col min="20" max="21" width="7.140625" style="9" customWidth="1"/>
    <col min="22" max="24" width="6.28515625" style="8" customWidth="1"/>
    <col min="25" max="25" width="5.5703125" style="8" customWidth="1"/>
    <col min="26" max="26" width="6.7109375" style="9" customWidth="1"/>
    <col min="27" max="27" width="25.7109375" style="9" hidden="1" customWidth="1"/>
    <col min="28" max="32" width="6.7109375" style="9" customWidth="1"/>
    <col min="33" max="33" width="3.5703125" style="9" customWidth="1"/>
    <col min="34" max="37" width="3.7109375" style="9" customWidth="1"/>
    <col min="38" max="38" width="3.42578125" style="9" customWidth="1"/>
    <col min="39" max="40" width="3.7109375" style="9" customWidth="1"/>
    <col min="41" max="41" width="3.5703125" style="9" customWidth="1"/>
    <col min="42" max="45" width="3.7109375" style="9" customWidth="1"/>
    <col min="46" max="46" width="3.42578125" style="9" customWidth="1"/>
    <col min="47" max="48" width="3.7109375" style="9" customWidth="1"/>
    <col min="49" max="49" width="92.140625" style="16" customWidth="1"/>
    <col min="59" max="16384" width="9.140625" style="10"/>
  </cols>
  <sheetData>
    <row r="1" spans="1:60">
      <c r="A1" s="688"/>
      <c r="B1" s="814" t="s">
        <v>1095</v>
      </c>
      <c r="C1" s="814"/>
      <c r="D1" s="814"/>
      <c r="E1" s="814"/>
      <c r="F1" s="814"/>
      <c r="G1" s="814"/>
      <c r="H1" s="814"/>
      <c r="I1" s="814"/>
      <c r="J1" s="814"/>
      <c r="K1" s="814"/>
      <c r="L1" s="814"/>
      <c r="M1" s="814"/>
      <c r="N1" s="814"/>
      <c r="O1" s="814"/>
      <c r="P1" s="845" t="s">
        <v>494</v>
      </c>
      <c r="Q1" s="814"/>
      <c r="R1" s="814"/>
      <c r="S1" s="814"/>
      <c r="T1" s="814"/>
      <c r="U1" s="814"/>
      <c r="V1" s="814"/>
      <c r="W1" s="814"/>
      <c r="X1" s="814"/>
      <c r="Y1" s="814"/>
      <c r="Z1" s="814"/>
      <c r="AA1" s="683"/>
      <c r="AB1" s="684"/>
      <c r="AC1" s="684"/>
      <c r="AD1" s="684"/>
      <c r="AE1" s="684"/>
      <c r="AF1" s="684"/>
      <c r="AG1" s="830" t="s">
        <v>1209</v>
      </c>
      <c r="AH1" s="831"/>
      <c r="AI1" s="831"/>
      <c r="AJ1" s="831"/>
      <c r="AK1" s="831"/>
      <c r="AL1" s="831"/>
      <c r="AM1" s="831"/>
      <c r="AN1" s="832"/>
      <c r="AO1" s="836" t="s">
        <v>1292</v>
      </c>
      <c r="AP1" s="837"/>
      <c r="AQ1" s="837"/>
      <c r="AR1" s="837"/>
      <c r="AS1" s="837"/>
      <c r="AT1" s="837"/>
      <c r="AU1" s="837"/>
      <c r="AV1" s="843"/>
      <c r="AW1" s="661"/>
    </row>
    <row r="2" spans="1:60" s="3" customFormat="1">
      <c r="A2" s="686"/>
      <c r="B2" s="686" t="s">
        <v>167</v>
      </c>
      <c r="C2" s="841" t="s">
        <v>200</v>
      </c>
      <c r="D2" s="841"/>
      <c r="E2" s="841"/>
      <c r="F2" s="841"/>
      <c r="G2" s="686"/>
      <c r="H2" s="841" t="s">
        <v>1096</v>
      </c>
      <c r="I2" s="842"/>
      <c r="J2" s="842"/>
      <c r="K2" s="842"/>
      <c r="L2" s="842"/>
      <c r="M2" s="842"/>
      <c r="N2" s="841" t="s">
        <v>209</v>
      </c>
      <c r="O2" s="841"/>
      <c r="P2" s="841" t="s">
        <v>1097</v>
      </c>
      <c r="Q2" s="842"/>
      <c r="R2" s="842"/>
      <c r="S2" s="842"/>
      <c r="T2" s="842"/>
      <c r="U2" s="841" t="s">
        <v>1098</v>
      </c>
      <c r="V2" s="842"/>
      <c r="W2" s="842"/>
      <c r="X2" s="842"/>
      <c r="Y2" s="842"/>
      <c r="Z2" s="842"/>
      <c r="AA2" s="687" t="s">
        <v>1175</v>
      </c>
      <c r="AB2" s="681" t="s">
        <v>1208</v>
      </c>
      <c r="AC2" s="681" t="s">
        <v>1207</v>
      </c>
      <c r="AD2" s="686" t="s">
        <v>1206</v>
      </c>
      <c r="AE2" s="681" t="s">
        <v>1205</v>
      </c>
      <c r="AF2" s="681" t="s">
        <v>1204</v>
      </c>
      <c r="AG2" s="681">
        <v>1</v>
      </c>
      <c r="AH2" s="681">
        <v>2</v>
      </c>
      <c r="AI2" s="681">
        <v>3</v>
      </c>
      <c r="AJ2" s="681">
        <v>4</v>
      </c>
      <c r="AK2" s="681">
        <v>5</v>
      </c>
      <c r="AL2" s="681">
        <v>6</v>
      </c>
      <c r="AM2" s="681">
        <v>7</v>
      </c>
      <c r="AN2" s="681">
        <v>8</v>
      </c>
      <c r="AO2" s="668">
        <v>1</v>
      </c>
      <c r="AP2" s="681">
        <v>2</v>
      </c>
      <c r="AQ2" s="681">
        <v>3</v>
      </c>
      <c r="AR2" s="681">
        <v>4</v>
      </c>
      <c r="AS2" s="681">
        <v>5</v>
      </c>
      <c r="AT2" s="681">
        <v>6</v>
      </c>
      <c r="AU2" s="681">
        <v>7</v>
      </c>
      <c r="AV2" s="669">
        <v>8</v>
      </c>
      <c r="AW2" s="662" t="s">
        <v>1151</v>
      </c>
    </row>
    <row r="3" spans="1:60" s="3" customFormat="1">
      <c r="A3" s="686" t="s">
        <v>197</v>
      </c>
      <c r="B3" s="686" t="s">
        <v>1099</v>
      </c>
      <c r="C3" s="841" t="s">
        <v>201</v>
      </c>
      <c r="D3" s="841"/>
      <c r="E3" s="841" t="s">
        <v>202</v>
      </c>
      <c r="F3" s="814"/>
      <c r="G3" s="686" t="s">
        <v>1100</v>
      </c>
      <c r="H3" s="686" t="s">
        <v>542</v>
      </c>
      <c r="I3" s="686" t="s">
        <v>557</v>
      </c>
      <c r="J3" s="686" t="s">
        <v>1103</v>
      </c>
      <c r="K3" s="686" t="s">
        <v>197</v>
      </c>
      <c r="L3" s="686" t="s">
        <v>1174</v>
      </c>
      <c r="M3" s="686" t="s">
        <v>196</v>
      </c>
      <c r="N3" s="686"/>
      <c r="O3" s="23" t="s">
        <v>201</v>
      </c>
      <c r="P3" s="686" t="s">
        <v>546</v>
      </c>
      <c r="Q3" s="686" t="s">
        <v>556</v>
      </c>
      <c r="R3" s="686"/>
      <c r="S3" s="686"/>
      <c r="T3" s="23" t="s">
        <v>201</v>
      </c>
      <c r="U3" s="23" t="s">
        <v>557</v>
      </c>
      <c r="V3" s="22" t="s">
        <v>204</v>
      </c>
      <c r="W3" s="686" t="s">
        <v>556</v>
      </c>
      <c r="X3" s="686" t="s">
        <v>196</v>
      </c>
      <c r="Y3" s="686" t="s">
        <v>203</v>
      </c>
      <c r="Z3" s="23" t="s">
        <v>206</v>
      </c>
      <c r="AA3" s="682"/>
      <c r="AB3" s="844" t="s">
        <v>1308</v>
      </c>
      <c r="AC3" s="831"/>
      <c r="AD3" s="831"/>
      <c r="AE3" s="831"/>
      <c r="AF3" s="831"/>
      <c r="AG3" s="831"/>
      <c r="AH3" s="831"/>
      <c r="AI3" s="831"/>
      <c r="AJ3" s="831"/>
      <c r="AK3" s="831"/>
      <c r="AL3" s="831"/>
      <c r="AM3" s="831"/>
      <c r="AN3" s="832"/>
      <c r="AO3" s="833" t="s">
        <v>1311</v>
      </c>
      <c r="AP3" s="831"/>
      <c r="AQ3" s="831"/>
      <c r="AR3" s="831"/>
      <c r="AS3" s="831"/>
      <c r="AT3" s="831"/>
      <c r="AU3" s="831"/>
      <c r="AV3" s="834"/>
      <c r="AW3" s="663" t="s">
        <v>1140</v>
      </c>
    </row>
    <row r="4" spans="1:60">
      <c r="A4" s="52"/>
      <c r="B4" s="65"/>
      <c r="C4" s="52"/>
      <c r="D4" s="52"/>
      <c r="E4" s="53"/>
      <c r="F4" s="54"/>
      <c r="G4" s="52"/>
      <c r="H4" s="52"/>
      <c r="I4" s="52"/>
      <c r="J4" s="52"/>
      <c r="K4" s="52"/>
      <c r="L4" s="52"/>
      <c r="M4" s="52"/>
      <c r="N4" s="69"/>
      <c r="O4" s="66"/>
      <c r="P4" s="52"/>
      <c r="Q4" s="70"/>
      <c r="R4" s="52"/>
      <c r="S4" s="48"/>
      <c r="T4" s="66"/>
      <c r="U4" s="66"/>
      <c r="V4" s="52"/>
      <c r="W4" s="52"/>
      <c r="X4" s="52"/>
      <c r="Y4" s="52"/>
      <c r="Z4" s="66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672"/>
      <c r="AP4" s="148"/>
      <c r="AQ4" s="148"/>
      <c r="AR4" s="148"/>
      <c r="AS4" s="148"/>
      <c r="AT4" s="148"/>
      <c r="AU4" s="148"/>
      <c r="AV4" s="673"/>
    </row>
    <row r="5" spans="1:60">
      <c r="A5" s="688">
        <v>32</v>
      </c>
      <c r="B5" s="295" t="s">
        <v>403</v>
      </c>
      <c r="C5" s="325" t="s">
        <v>265</v>
      </c>
      <c r="D5" s="296">
        <v>638</v>
      </c>
      <c r="E5" s="326" t="s">
        <v>1093</v>
      </c>
      <c r="F5" s="327" t="str">
        <f t="shared" ref="F5:F8" si="0">DEC2HEX(D5,4)</f>
        <v>027E</v>
      </c>
      <c r="G5" s="266">
        <v>6</v>
      </c>
      <c r="H5" s="266" t="s">
        <v>544</v>
      </c>
      <c r="I5" s="268" t="s">
        <v>0</v>
      </c>
      <c r="J5" s="268">
        <v>1</v>
      </c>
      <c r="K5" s="268" t="s">
        <v>1101</v>
      </c>
      <c r="L5" s="268">
        <v>1</v>
      </c>
      <c r="M5" s="268">
        <v>10</v>
      </c>
      <c r="N5" s="268" t="s">
        <v>54</v>
      </c>
      <c r="O5" s="292" t="s">
        <v>220</v>
      </c>
      <c r="P5" s="258" t="s">
        <v>547</v>
      </c>
      <c r="Q5" s="268" t="s">
        <v>225</v>
      </c>
      <c r="R5" s="268" t="s">
        <v>205</v>
      </c>
      <c r="S5" s="268">
        <v>2</v>
      </c>
      <c r="T5" s="292" t="s">
        <v>210</v>
      </c>
      <c r="U5" s="298" t="s">
        <v>0</v>
      </c>
      <c r="V5" s="298" t="s">
        <v>198</v>
      </c>
      <c r="W5" s="298">
        <v>1</v>
      </c>
      <c r="X5" s="298">
        <f t="shared" ref="X5:X8" si="1">IF(Y5&lt;9,Y5+3,Y5+4)</f>
        <v>5</v>
      </c>
      <c r="Y5" s="298">
        <v>2</v>
      </c>
      <c r="Z5" s="299" t="s">
        <v>207</v>
      </c>
      <c r="AA5" s="238"/>
      <c r="AB5" s="601" t="s">
        <v>1108</v>
      </c>
      <c r="AC5" s="601" t="s">
        <v>1108</v>
      </c>
      <c r="AD5" s="601" t="s">
        <v>1108</v>
      </c>
      <c r="AE5" s="601" t="s">
        <v>1108</v>
      </c>
      <c r="AF5" s="601" t="s">
        <v>1108</v>
      </c>
      <c r="AG5" s="602"/>
      <c r="AH5" s="602"/>
      <c r="AI5" s="602"/>
      <c r="AJ5" s="602"/>
      <c r="AK5" s="602"/>
      <c r="AL5" s="602"/>
      <c r="AM5" s="602"/>
      <c r="AN5" s="602"/>
      <c r="AO5" s="697"/>
      <c r="AP5" s="602"/>
      <c r="AQ5" s="690"/>
      <c r="AR5" s="602"/>
      <c r="AS5" s="602"/>
      <c r="AT5" s="602"/>
      <c r="AU5" s="602"/>
      <c r="AV5" s="698"/>
      <c r="AW5" s="732" t="s">
        <v>1314</v>
      </c>
    </row>
    <row r="6" spans="1:60">
      <c r="A6" s="688">
        <v>44</v>
      </c>
      <c r="B6" s="300" t="s">
        <v>361</v>
      </c>
      <c r="C6" s="301" t="s">
        <v>265</v>
      </c>
      <c r="D6" s="311">
        <v>501</v>
      </c>
      <c r="E6" s="309" t="s">
        <v>1093</v>
      </c>
      <c r="F6" s="310" t="str">
        <f t="shared" si="0"/>
        <v>01F5</v>
      </c>
      <c r="G6" s="303">
        <v>8</v>
      </c>
      <c r="H6" s="303" t="s">
        <v>545</v>
      </c>
      <c r="I6" s="304" t="s">
        <v>0</v>
      </c>
      <c r="J6" s="304">
        <v>1</v>
      </c>
      <c r="K6" s="304" t="s">
        <v>1102</v>
      </c>
      <c r="L6" s="304">
        <v>1</v>
      </c>
      <c r="M6" s="304">
        <v>3</v>
      </c>
      <c r="N6" s="304" t="s">
        <v>54</v>
      </c>
      <c r="O6" s="305" t="s">
        <v>214</v>
      </c>
      <c r="P6" s="306" t="s">
        <v>547</v>
      </c>
      <c r="Q6" s="304" t="s">
        <v>225</v>
      </c>
      <c r="R6" s="304" t="s">
        <v>205</v>
      </c>
      <c r="S6" s="304">
        <v>12</v>
      </c>
      <c r="T6" s="305" t="s">
        <v>214</v>
      </c>
      <c r="U6" s="307" t="s">
        <v>0</v>
      </c>
      <c r="V6" s="307" t="s">
        <v>205</v>
      </c>
      <c r="W6" s="307">
        <v>2</v>
      </c>
      <c r="X6" s="307">
        <f t="shared" si="1"/>
        <v>14</v>
      </c>
      <c r="Y6" s="307">
        <v>10</v>
      </c>
      <c r="Z6" s="308" t="s">
        <v>207</v>
      </c>
      <c r="AA6" s="238"/>
      <c r="AB6" s="601" t="s">
        <v>1108</v>
      </c>
      <c r="AC6" s="601" t="s">
        <v>1108</v>
      </c>
      <c r="AD6" s="601" t="s">
        <v>1108</v>
      </c>
      <c r="AE6" s="601" t="s">
        <v>1108</v>
      </c>
      <c r="AF6" s="601" t="s">
        <v>1108</v>
      </c>
      <c r="AG6" s="602"/>
      <c r="AH6" s="602"/>
      <c r="AI6" s="602"/>
      <c r="AJ6" s="602"/>
      <c r="AK6" s="602"/>
      <c r="AL6" s="602"/>
      <c r="AM6" s="602"/>
      <c r="AN6" s="602"/>
      <c r="AO6" s="697"/>
      <c r="AP6" s="602"/>
      <c r="AQ6" s="602"/>
      <c r="AR6" s="602"/>
      <c r="AS6" s="602"/>
      <c r="AT6" s="635"/>
      <c r="AU6" s="635"/>
      <c r="AV6" s="691"/>
      <c r="AW6" s="732" t="s">
        <v>1315</v>
      </c>
    </row>
    <row r="7" spans="1:60">
      <c r="A7" s="688">
        <v>45</v>
      </c>
      <c r="B7" s="300" t="s">
        <v>362</v>
      </c>
      <c r="C7" s="301" t="s">
        <v>265</v>
      </c>
      <c r="D7" s="311">
        <v>636</v>
      </c>
      <c r="E7" s="309" t="s">
        <v>1093</v>
      </c>
      <c r="F7" s="310" t="str">
        <f t="shared" si="0"/>
        <v>027C</v>
      </c>
      <c r="G7" s="303">
        <v>5</v>
      </c>
      <c r="H7" s="303" t="s">
        <v>545</v>
      </c>
      <c r="I7" s="304" t="s">
        <v>0</v>
      </c>
      <c r="J7" s="304">
        <v>1</v>
      </c>
      <c r="K7" s="304" t="s">
        <v>1102</v>
      </c>
      <c r="L7" s="304">
        <v>1</v>
      </c>
      <c r="M7" s="304">
        <v>4</v>
      </c>
      <c r="N7" s="304" t="s">
        <v>54</v>
      </c>
      <c r="O7" s="305" t="s">
        <v>210</v>
      </c>
      <c r="P7" s="306" t="s">
        <v>547</v>
      </c>
      <c r="Q7" s="304" t="s">
        <v>225</v>
      </c>
      <c r="R7" s="304" t="s">
        <v>205</v>
      </c>
      <c r="S7" s="304">
        <v>12</v>
      </c>
      <c r="T7" s="305" t="s">
        <v>210</v>
      </c>
      <c r="U7" s="307" t="s">
        <v>0</v>
      </c>
      <c r="V7" s="307" t="s">
        <v>205</v>
      </c>
      <c r="W7" s="307">
        <v>2</v>
      </c>
      <c r="X7" s="307">
        <f t="shared" si="1"/>
        <v>14</v>
      </c>
      <c r="Y7" s="307">
        <v>10</v>
      </c>
      <c r="Z7" s="308" t="s">
        <v>208</v>
      </c>
      <c r="AA7" s="238"/>
      <c r="AB7" s="601" t="s">
        <v>1108</v>
      </c>
      <c r="AC7" s="601" t="s">
        <v>1108</v>
      </c>
      <c r="AD7" s="601" t="s">
        <v>1108</v>
      </c>
      <c r="AE7" s="601" t="s">
        <v>1108</v>
      </c>
      <c r="AF7" s="601" t="s">
        <v>1108</v>
      </c>
      <c r="AG7" s="602"/>
      <c r="AH7" s="602"/>
      <c r="AI7" s="602"/>
      <c r="AJ7" s="602"/>
      <c r="AK7" s="602"/>
      <c r="AL7" s="602"/>
      <c r="AM7" s="602"/>
      <c r="AN7" s="602"/>
      <c r="AO7" s="697"/>
      <c r="AP7" s="602"/>
      <c r="AQ7" s="602"/>
      <c r="AR7" s="602"/>
      <c r="AS7" s="602"/>
      <c r="AT7" s="635"/>
      <c r="AU7" s="635"/>
      <c r="AV7" s="691"/>
      <c r="AW7" s="732" t="s">
        <v>1315</v>
      </c>
    </row>
    <row r="8" spans="1:60">
      <c r="A8" s="688">
        <v>49</v>
      </c>
      <c r="B8" s="300" t="s">
        <v>365</v>
      </c>
      <c r="C8" s="301" t="s">
        <v>265</v>
      </c>
      <c r="D8" s="311">
        <v>437</v>
      </c>
      <c r="E8" s="309" t="s">
        <v>1093</v>
      </c>
      <c r="F8" s="310" t="str">
        <f t="shared" si="0"/>
        <v>01B5</v>
      </c>
      <c r="G8" s="303">
        <v>1</v>
      </c>
      <c r="H8" s="303" t="s">
        <v>545</v>
      </c>
      <c r="I8" s="304" t="s">
        <v>0</v>
      </c>
      <c r="J8" s="304">
        <v>1</v>
      </c>
      <c r="K8" s="304" t="s">
        <v>1102</v>
      </c>
      <c r="L8" s="304">
        <v>1</v>
      </c>
      <c r="M8" s="304">
        <v>8</v>
      </c>
      <c r="N8" s="304" t="s">
        <v>54</v>
      </c>
      <c r="O8" s="305" t="s">
        <v>218</v>
      </c>
      <c r="P8" s="306" t="s">
        <v>547</v>
      </c>
      <c r="Q8" s="304" t="s">
        <v>225</v>
      </c>
      <c r="R8" s="304" t="s">
        <v>205</v>
      </c>
      <c r="S8" s="304">
        <v>11</v>
      </c>
      <c r="T8" s="305" t="s">
        <v>213</v>
      </c>
      <c r="U8" s="307" t="s">
        <v>0</v>
      </c>
      <c r="V8" s="307" t="s">
        <v>205</v>
      </c>
      <c r="W8" s="307">
        <v>2</v>
      </c>
      <c r="X8" s="307">
        <f t="shared" si="1"/>
        <v>16</v>
      </c>
      <c r="Y8" s="307">
        <v>12</v>
      </c>
      <c r="Z8" s="308" t="s">
        <v>207</v>
      </c>
      <c r="AA8" s="238"/>
      <c r="AB8" s="601" t="s">
        <v>1108</v>
      </c>
      <c r="AC8" s="601" t="s">
        <v>1108</v>
      </c>
      <c r="AD8" s="601" t="s">
        <v>1108</v>
      </c>
      <c r="AE8" s="601" t="s">
        <v>1108</v>
      </c>
      <c r="AF8" s="601" t="s">
        <v>1108</v>
      </c>
      <c r="AG8" s="602"/>
      <c r="AH8" s="602"/>
      <c r="AI8" s="602"/>
      <c r="AJ8" s="602"/>
      <c r="AK8" s="602"/>
      <c r="AL8" s="602"/>
      <c r="AM8" s="602"/>
      <c r="AN8" s="602"/>
      <c r="AO8" s="690"/>
      <c r="AP8" s="602"/>
      <c r="AQ8" s="602"/>
      <c r="AR8" s="602"/>
      <c r="AS8" s="602"/>
      <c r="AT8" s="602"/>
      <c r="AU8" s="602"/>
      <c r="AV8" s="698"/>
      <c r="AW8" s="732" t="s">
        <v>1314</v>
      </c>
    </row>
    <row r="9" spans="1:60">
      <c r="A9" s="743"/>
      <c r="B9" s="746"/>
      <c r="C9" s="747"/>
      <c r="D9" s="748"/>
      <c r="E9" s="749"/>
      <c r="F9" s="750"/>
      <c r="G9" s="751"/>
      <c r="H9" s="751"/>
      <c r="I9" s="743"/>
      <c r="J9" s="743"/>
      <c r="K9" s="743"/>
      <c r="L9" s="743"/>
      <c r="M9" s="743"/>
      <c r="N9" s="743"/>
      <c r="O9" s="149"/>
      <c r="P9" s="742"/>
      <c r="Q9" s="743"/>
      <c r="R9" s="743"/>
      <c r="S9" s="743"/>
      <c r="T9" s="149"/>
      <c r="U9" s="736"/>
      <c r="V9" s="736"/>
      <c r="W9" s="736"/>
      <c r="X9" s="736"/>
      <c r="Y9" s="736"/>
      <c r="Z9" s="151"/>
      <c r="AA9" s="149"/>
      <c r="AB9" s="624"/>
      <c r="AC9" s="624"/>
      <c r="AD9" s="624"/>
      <c r="AE9" s="624"/>
      <c r="AF9" s="624"/>
      <c r="AG9" s="151"/>
      <c r="AH9" s="151"/>
      <c r="AI9" s="151"/>
      <c r="AJ9" s="151"/>
      <c r="AK9" s="151"/>
      <c r="AL9" s="151"/>
      <c r="AM9" s="151"/>
      <c r="AN9" s="151"/>
      <c r="AO9" s="654"/>
      <c r="AP9" s="151"/>
      <c r="AQ9" s="151"/>
      <c r="AR9" s="151"/>
      <c r="AS9" s="151"/>
      <c r="AT9" s="151"/>
      <c r="AU9" s="151"/>
      <c r="AV9" s="655"/>
      <c r="AW9" s="745"/>
    </row>
    <row r="10" spans="1:60">
      <c r="A10" s="686">
        <v>11</v>
      </c>
      <c r="B10" s="324" t="s">
        <v>568</v>
      </c>
      <c r="C10" s="325" t="s">
        <v>265</v>
      </c>
      <c r="D10" s="296">
        <v>730</v>
      </c>
      <c r="E10" s="326" t="s">
        <v>1093</v>
      </c>
      <c r="F10" s="327" t="str">
        <f t="shared" ref="F10:F19" si="2">DEC2HEX(D10,4)</f>
        <v>02DA</v>
      </c>
      <c r="G10" s="266">
        <v>6</v>
      </c>
      <c r="H10" s="258" t="s">
        <v>543</v>
      </c>
      <c r="I10" s="267" t="s">
        <v>590</v>
      </c>
      <c r="J10" s="268">
        <v>3</v>
      </c>
      <c r="K10" s="269" t="s">
        <v>198</v>
      </c>
      <c r="L10" s="290"/>
      <c r="M10" s="290"/>
      <c r="N10" s="291"/>
      <c r="O10" s="297" t="s">
        <v>210</v>
      </c>
      <c r="P10" s="258" t="s">
        <v>685</v>
      </c>
      <c r="Q10" s="269" t="s">
        <v>225</v>
      </c>
      <c r="R10" s="269" t="s">
        <v>248</v>
      </c>
      <c r="S10" s="258">
        <v>1</v>
      </c>
      <c r="T10" s="297" t="s">
        <v>210</v>
      </c>
      <c r="U10" s="298" t="s">
        <v>0</v>
      </c>
      <c r="V10" s="298" t="s">
        <v>198</v>
      </c>
      <c r="W10" s="298">
        <v>1</v>
      </c>
      <c r="X10" s="298">
        <f t="shared" ref="X10:X19" si="3">IF(Y10&lt;9,Y10+3,Y10+4)</f>
        <v>14</v>
      </c>
      <c r="Y10" s="298">
        <v>10</v>
      </c>
      <c r="Z10" s="299" t="s">
        <v>208</v>
      </c>
      <c r="AA10" s="240"/>
      <c r="AB10" s="601" t="s">
        <v>1108</v>
      </c>
      <c r="AC10" s="601" t="s">
        <v>1108</v>
      </c>
      <c r="AD10" s="601" t="s">
        <v>1108</v>
      </c>
      <c r="AE10" s="601" t="s">
        <v>1108</v>
      </c>
      <c r="AF10" s="601" t="s">
        <v>1108</v>
      </c>
      <c r="AG10" s="602"/>
      <c r="AH10" s="602"/>
      <c r="AI10" s="602"/>
      <c r="AJ10" s="602"/>
      <c r="AK10" s="603"/>
      <c r="AL10" s="602"/>
      <c r="AM10" s="602"/>
      <c r="AN10" s="602"/>
      <c r="AO10" s="697"/>
      <c r="AP10" s="602"/>
      <c r="AQ10" s="602"/>
      <c r="AR10" s="602"/>
      <c r="AS10" s="602"/>
      <c r="AT10" s="602"/>
      <c r="AU10" s="602"/>
      <c r="AV10" s="698"/>
      <c r="AW10" s="732" t="s">
        <v>1324</v>
      </c>
      <c r="AX10" s="9"/>
      <c r="AY10" s="16"/>
      <c r="BG10"/>
      <c r="BH10"/>
    </row>
    <row r="11" spans="1:60">
      <c r="A11" s="686">
        <v>31</v>
      </c>
      <c r="B11" s="328" t="s">
        <v>611</v>
      </c>
      <c r="C11" s="329" t="s">
        <v>265</v>
      </c>
      <c r="D11" s="302">
        <v>637</v>
      </c>
      <c r="E11" s="330" t="s">
        <v>1093</v>
      </c>
      <c r="F11" s="331" t="str">
        <f t="shared" si="2"/>
        <v>027D</v>
      </c>
      <c r="G11" s="306">
        <v>1</v>
      </c>
      <c r="H11" s="306" t="s">
        <v>683</v>
      </c>
      <c r="I11" s="332" t="s">
        <v>0</v>
      </c>
      <c r="J11" s="332">
        <v>3</v>
      </c>
      <c r="K11" s="332" t="s">
        <v>198</v>
      </c>
      <c r="L11" s="332">
        <v>1</v>
      </c>
      <c r="M11" s="332">
        <v>10</v>
      </c>
      <c r="N11" s="332" t="s">
        <v>223</v>
      </c>
      <c r="O11" s="333" t="s">
        <v>220</v>
      </c>
      <c r="P11" s="306" t="s">
        <v>685</v>
      </c>
      <c r="Q11" s="332" t="s">
        <v>225</v>
      </c>
      <c r="R11" s="332" t="s">
        <v>205</v>
      </c>
      <c r="S11" s="332">
        <v>2</v>
      </c>
      <c r="T11" s="333" t="s">
        <v>210</v>
      </c>
      <c r="U11" s="307" t="s">
        <v>0</v>
      </c>
      <c r="V11" s="307" t="s">
        <v>205</v>
      </c>
      <c r="W11" s="307">
        <v>2</v>
      </c>
      <c r="X11" s="307">
        <f t="shared" si="3"/>
        <v>7</v>
      </c>
      <c r="Y11" s="307">
        <v>4</v>
      </c>
      <c r="Z11" s="308" t="s">
        <v>207</v>
      </c>
      <c r="AA11" s="240"/>
      <c r="AB11" s="601" t="s">
        <v>1108</v>
      </c>
      <c r="AC11" s="601" t="s">
        <v>1108</v>
      </c>
      <c r="AD11" s="601" t="s">
        <v>1108</v>
      </c>
      <c r="AE11" s="601" t="s">
        <v>1108</v>
      </c>
      <c r="AF11" s="601" t="s">
        <v>1108</v>
      </c>
      <c r="AG11" s="602"/>
      <c r="AH11" s="602"/>
      <c r="AI11" s="602"/>
      <c r="AJ11" s="602"/>
      <c r="AK11" s="602"/>
      <c r="AL11" s="602"/>
      <c r="AM11" s="602"/>
      <c r="AN11" s="602"/>
      <c r="AO11" s="697"/>
      <c r="AP11" s="602"/>
      <c r="AQ11" s="603"/>
      <c r="AR11" s="602"/>
      <c r="AS11" s="602"/>
      <c r="AT11" s="603"/>
      <c r="AU11" s="602"/>
      <c r="AV11" s="698"/>
      <c r="AW11" s="732" t="s">
        <v>1317</v>
      </c>
      <c r="AX11" s="9"/>
      <c r="AY11" s="16"/>
      <c r="BG11"/>
      <c r="BH11"/>
    </row>
    <row r="12" spans="1:60">
      <c r="A12" s="686">
        <v>67</v>
      </c>
      <c r="B12" s="338" t="s">
        <v>645</v>
      </c>
      <c r="C12" s="334" t="s">
        <v>265</v>
      </c>
      <c r="D12" s="322">
        <v>523</v>
      </c>
      <c r="E12" s="335" t="s">
        <v>1093</v>
      </c>
      <c r="F12" s="336" t="str">
        <f t="shared" si="2"/>
        <v>020B</v>
      </c>
      <c r="G12" s="281">
        <v>6</v>
      </c>
      <c r="H12" s="275" t="s">
        <v>543</v>
      </c>
      <c r="I12" s="282" t="s">
        <v>668</v>
      </c>
      <c r="J12" s="283">
        <v>3</v>
      </c>
      <c r="K12" s="284" t="s">
        <v>199</v>
      </c>
      <c r="L12" s="323"/>
      <c r="M12" s="323"/>
      <c r="N12" s="323"/>
      <c r="O12" s="337" t="s">
        <v>210</v>
      </c>
      <c r="P12" s="275" t="s">
        <v>685</v>
      </c>
      <c r="Q12" s="284" t="s">
        <v>225</v>
      </c>
      <c r="R12" s="284" t="s">
        <v>247</v>
      </c>
      <c r="S12" s="284">
        <v>10</v>
      </c>
      <c r="T12" s="337" t="s">
        <v>210</v>
      </c>
      <c r="U12" s="319" t="s">
        <v>0</v>
      </c>
      <c r="V12" s="319" t="s">
        <v>199</v>
      </c>
      <c r="W12" s="319">
        <v>3</v>
      </c>
      <c r="X12" s="319">
        <f t="shared" si="3"/>
        <v>13</v>
      </c>
      <c r="Y12" s="319">
        <v>9</v>
      </c>
      <c r="Z12" s="320" t="s">
        <v>207</v>
      </c>
      <c r="AA12" s="240"/>
      <c r="AB12" s="601" t="s">
        <v>1108</v>
      </c>
      <c r="AC12" s="601" t="s">
        <v>1108</v>
      </c>
      <c r="AD12" s="601" t="s">
        <v>1108</v>
      </c>
      <c r="AE12" s="601" t="s">
        <v>1108</v>
      </c>
      <c r="AF12" s="601" t="s">
        <v>1108</v>
      </c>
      <c r="AG12" s="602"/>
      <c r="AH12" s="602"/>
      <c r="AI12" s="602"/>
      <c r="AJ12" s="602"/>
      <c r="AK12" s="602"/>
      <c r="AL12" s="602"/>
      <c r="AM12" s="602"/>
      <c r="AN12" s="602"/>
      <c r="AO12" s="697"/>
      <c r="AP12" s="602"/>
      <c r="AQ12" s="603"/>
      <c r="AR12" s="602"/>
      <c r="AS12" s="603"/>
      <c r="AT12" s="602"/>
      <c r="AU12" s="602"/>
      <c r="AV12" s="698"/>
      <c r="AW12" s="732" t="s">
        <v>1314</v>
      </c>
      <c r="AX12" s="9"/>
      <c r="AY12" s="16"/>
      <c r="BG12"/>
      <c r="BH12"/>
    </row>
    <row r="13" spans="1:60">
      <c r="A13" s="686">
        <v>68</v>
      </c>
      <c r="B13" s="338" t="s">
        <v>646</v>
      </c>
      <c r="C13" s="334" t="s">
        <v>265</v>
      </c>
      <c r="D13" s="322">
        <v>185</v>
      </c>
      <c r="E13" s="335" t="s">
        <v>1093</v>
      </c>
      <c r="F13" s="336" t="str">
        <f t="shared" si="2"/>
        <v>00B9</v>
      </c>
      <c r="G13" s="281">
        <v>6</v>
      </c>
      <c r="H13" s="275" t="s">
        <v>543</v>
      </c>
      <c r="I13" s="282" t="s">
        <v>669</v>
      </c>
      <c r="J13" s="283">
        <v>3</v>
      </c>
      <c r="K13" s="284" t="s">
        <v>199</v>
      </c>
      <c r="L13" s="323"/>
      <c r="M13" s="323"/>
      <c r="N13" s="323"/>
      <c r="O13" s="337" t="s">
        <v>210</v>
      </c>
      <c r="P13" s="275" t="s">
        <v>685</v>
      </c>
      <c r="Q13" s="284" t="s">
        <v>225</v>
      </c>
      <c r="R13" s="284" t="s">
        <v>247</v>
      </c>
      <c r="S13" s="284">
        <v>11</v>
      </c>
      <c r="T13" s="337" t="s">
        <v>210</v>
      </c>
      <c r="U13" s="319" t="s">
        <v>0</v>
      </c>
      <c r="V13" s="319" t="s">
        <v>199</v>
      </c>
      <c r="W13" s="319">
        <v>3</v>
      </c>
      <c r="X13" s="319">
        <f t="shared" si="3"/>
        <v>13</v>
      </c>
      <c r="Y13" s="319">
        <v>9</v>
      </c>
      <c r="Z13" s="320" t="s">
        <v>208</v>
      </c>
      <c r="AA13" s="240"/>
      <c r="AB13" s="601" t="s">
        <v>1108</v>
      </c>
      <c r="AC13" s="601" t="s">
        <v>1108</v>
      </c>
      <c r="AD13" s="601" t="s">
        <v>1108</v>
      </c>
      <c r="AE13" s="601" t="s">
        <v>1108</v>
      </c>
      <c r="AF13" s="601" t="s">
        <v>1108</v>
      </c>
      <c r="AG13" s="602"/>
      <c r="AH13" s="602"/>
      <c r="AI13" s="602"/>
      <c r="AJ13" s="602"/>
      <c r="AK13" s="602"/>
      <c r="AL13" s="602"/>
      <c r="AM13" s="602"/>
      <c r="AN13" s="602"/>
      <c r="AO13" s="697"/>
      <c r="AP13" s="602"/>
      <c r="AQ13" s="602"/>
      <c r="AR13" s="602"/>
      <c r="AS13" s="603"/>
      <c r="AT13" s="602"/>
      <c r="AU13" s="602"/>
      <c r="AV13" s="698"/>
      <c r="AW13" s="732" t="s">
        <v>1314</v>
      </c>
      <c r="AX13" s="9"/>
      <c r="AY13" s="16"/>
      <c r="BG13"/>
      <c r="BH13"/>
    </row>
    <row r="14" spans="1:60">
      <c r="A14" s="686">
        <v>71</v>
      </c>
      <c r="B14" s="338" t="s">
        <v>649</v>
      </c>
      <c r="C14" s="334" t="s">
        <v>265</v>
      </c>
      <c r="D14" s="322">
        <v>309</v>
      </c>
      <c r="E14" s="335" t="s">
        <v>1093</v>
      </c>
      <c r="F14" s="336" t="str">
        <f t="shared" si="2"/>
        <v>0135</v>
      </c>
      <c r="G14" s="281">
        <v>6</v>
      </c>
      <c r="H14" s="275" t="s">
        <v>543</v>
      </c>
      <c r="I14" s="282" t="s">
        <v>672</v>
      </c>
      <c r="J14" s="283">
        <v>3</v>
      </c>
      <c r="K14" s="284" t="s">
        <v>199</v>
      </c>
      <c r="L14" s="323"/>
      <c r="M14" s="323"/>
      <c r="N14" s="323"/>
      <c r="O14" s="337" t="s">
        <v>210</v>
      </c>
      <c r="P14" s="275" t="s">
        <v>685</v>
      </c>
      <c r="Q14" s="284" t="s">
        <v>225</v>
      </c>
      <c r="R14" s="284" t="s">
        <v>248</v>
      </c>
      <c r="S14" s="284">
        <v>8</v>
      </c>
      <c r="T14" s="337" t="s">
        <v>210</v>
      </c>
      <c r="U14" s="319" t="s">
        <v>0</v>
      </c>
      <c r="V14" s="319" t="s">
        <v>199</v>
      </c>
      <c r="W14" s="319">
        <v>3</v>
      </c>
      <c r="X14" s="319">
        <f t="shared" si="3"/>
        <v>15</v>
      </c>
      <c r="Y14" s="319">
        <v>11</v>
      </c>
      <c r="Z14" s="320" t="s">
        <v>207</v>
      </c>
      <c r="AA14" s="240"/>
      <c r="AB14" s="601" t="s">
        <v>1108</v>
      </c>
      <c r="AC14" s="601" t="s">
        <v>1108</v>
      </c>
      <c r="AD14" s="601" t="s">
        <v>1108</v>
      </c>
      <c r="AE14" s="601" t="s">
        <v>1108</v>
      </c>
      <c r="AF14" s="601" t="s">
        <v>1108</v>
      </c>
      <c r="AG14" s="602"/>
      <c r="AH14" s="602"/>
      <c r="AI14" s="602"/>
      <c r="AJ14" s="602"/>
      <c r="AK14" s="602"/>
      <c r="AL14" s="602"/>
      <c r="AM14" s="602"/>
      <c r="AN14" s="602"/>
      <c r="AO14" s="697"/>
      <c r="AP14" s="603"/>
      <c r="AQ14" s="602"/>
      <c r="AR14" s="602"/>
      <c r="AS14" s="602"/>
      <c r="AT14" s="602"/>
      <c r="AU14" s="602"/>
      <c r="AV14" s="698"/>
      <c r="AW14" s="732" t="s">
        <v>1314</v>
      </c>
      <c r="AX14" s="9"/>
      <c r="AY14" s="16"/>
      <c r="BG14"/>
      <c r="BH14"/>
    </row>
    <row r="15" spans="1:60">
      <c r="A15" s="686">
        <v>74</v>
      </c>
      <c r="B15" s="338" t="s">
        <v>652</v>
      </c>
      <c r="C15" s="334" t="s">
        <v>265</v>
      </c>
      <c r="D15" s="322">
        <v>519</v>
      </c>
      <c r="E15" s="335" t="s">
        <v>1093</v>
      </c>
      <c r="F15" s="336" t="str">
        <f t="shared" si="2"/>
        <v>0207</v>
      </c>
      <c r="G15" s="281">
        <v>6</v>
      </c>
      <c r="H15" s="275" t="s">
        <v>543</v>
      </c>
      <c r="I15" s="282" t="s">
        <v>675</v>
      </c>
      <c r="J15" s="283">
        <v>3</v>
      </c>
      <c r="K15" s="284" t="s">
        <v>199</v>
      </c>
      <c r="L15" s="323"/>
      <c r="M15" s="323"/>
      <c r="N15" s="323"/>
      <c r="O15" s="337" t="s">
        <v>210</v>
      </c>
      <c r="P15" s="275" t="s">
        <v>685</v>
      </c>
      <c r="Q15" s="284" t="s">
        <v>225</v>
      </c>
      <c r="R15" s="284" t="s">
        <v>248</v>
      </c>
      <c r="S15" s="284">
        <v>11</v>
      </c>
      <c r="T15" s="337" t="s">
        <v>210</v>
      </c>
      <c r="U15" s="319" t="s">
        <v>0</v>
      </c>
      <c r="V15" s="319" t="s">
        <v>199</v>
      </c>
      <c r="W15" s="319">
        <v>3</v>
      </c>
      <c r="X15" s="319">
        <f t="shared" si="3"/>
        <v>16</v>
      </c>
      <c r="Y15" s="319">
        <v>12</v>
      </c>
      <c r="Z15" s="320" t="s">
        <v>208</v>
      </c>
      <c r="AA15" s="240"/>
      <c r="AB15" s="601" t="s">
        <v>1108</v>
      </c>
      <c r="AC15" s="601" t="s">
        <v>1108</v>
      </c>
      <c r="AD15" s="601" t="s">
        <v>1108</v>
      </c>
      <c r="AE15" s="601" t="s">
        <v>1108</v>
      </c>
      <c r="AF15" s="601" t="s">
        <v>1108</v>
      </c>
      <c r="AG15" s="602"/>
      <c r="AH15" s="602"/>
      <c r="AI15" s="602"/>
      <c r="AJ15" s="602"/>
      <c r="AK15" s="602"/>
      <c r="AL15" s="602"/>
      <c r="AM15" s="602"/>
      <c r="AN15" s="602"/>
      <c r="AO15" s="697"/>
      <c r="AP15" s="602"/>
      <c r="AQ15" s="602"/>
      <c r="AR15" s="602"/>
      <c r="AS15" s="603"/>
      <c r="AT15" s="602"/>
      <c r="AU15" s="602"/>
      <c r="AV15" s="698"/>
      <c r="AW15" s="732" t="s">
        <v>1314</v>
      </c>
      <c r="AX15" s="9"/>
      <c r="AY15" s="16"/>
      <c r="BG15"/>
      <c r="BH15"/>
    </row>
    <row r="16" spans="1:60">
      <c r="A16" s="686">
        <v>75</v>
      </c>
      <c r="B16" s="338" t="s">
        <v>653</v>
      </c>
      <c r="C16" s="334" t="s">
        <v>265</v>
      </c>
      <c r="D16" s="322">
        <v>448</v>
      </c>
      <c r="E16" s="335" t="s">
        <v>1093</v>
      </c>
      <c r="F16" s="336" t="str">
        <f t="shared" si="2"/>
        <v>01C0</v>
      </c>
      <c r="G16" s="281">
        <v>6</v>
      </c>
      <c r="H16" s="275" t="s">
        <v>543</v>
      </c>
      <c r="I16" s="282" t="s">
        <v>676</v>
      </c>
      <c r="J16" s="283">
        <v>3</v>
      </c>
      <c r="K16" s="284" t="s">
        <v>199</v>
      </c>
      <c r="L16" s="323"/>
      <c r="M16" s="323"/>
      <c r="N16" s="323"/>
      <c r="O16" s="480" t="s">
        <v>1196</v>
      </c>
      <c r="P16" s="275" t="s">
        <v>685</v>
      </c>
      <c r="Q16" s="284" t="s">
        <v>225</v>
      </c>
      <c r="R16" s="284" t="s">
        <v>248</v>
      </c>
      <c r="S16" s="284">
        <v>12</v>
      </c>
      <c r="T16" s="480" t="s">
        <v>1196</v>
      </c>
      <c r="U16" s="319" t="s">
        <v>0</v>
      </c>
      <c r="V16" s="319" t="s">
        <v>199</v>
      </c>
      <c r="W16" s="319">
        <v>3</v>
      </c>
      <c r="X16" s="319">
        <f t="shared" si="3"/>
        <v>17</v>
      </c>
      <c r="Y16" s="319">
        <v>13</v>
      </c>
      <c r="Z16" s="320" t="s">
        <v>207</v>
      </c>
      <c r="AA16" s="240"/>
      <c r="AB16" s="601" t="s">
        <v>1108</v>
      </c>
      <c r="AC16" s="601" t="s">
        <v>1108</v>
      </c>
      <c r="AD16" s="601" t="s">
        <v>1108</v>
      </c>
      <c r="AE16" s="601" t="s">
        <v>1108</v>
      </c>
      <c r="AF16" s="601" t="s">
        <v>1108</v>
      </c>
      <c r="AG16" s="602"/>
      <c r="AH16" s="602"/>
      <c r="AI16" s="602"/>
      <c r="AJ16" s="602"/>
      <c r="AK16" s="602"/>
      <c r="AL16" s="602"/>
      <c r="AM16" s="602"/>
      <c r="AN16" s="602"/>
      <c r="AO16" s="697"/>
      <c r="AP16" s="602"/>
      <c r="AQ16" s="602"/>
      <c r="AR16" s="602"/>
      <c r="AS16" s="602"/>
      <c r="AT16" s="603"/>
      <c r="AU16" s="602"/>
      <c r="AV16" s="698"/>
      <c r="AW16" s="732" t="s">
        <v>1322</v>
      </c>
      <c r="AX16" s="9"/>
      <c r="AY16" s="16"/>
      <c r="BG16"/>
      <c r="BH16"/>
    </row>
    <row r="17" spans="1:60">
      <c r="A17" s="686">
        <v>76</v>
      </c>
      <c r="B17" s="338" t="s">
        <v>654</v>
      </c>
      <c r="C17" s="334" t="s">
        <v>265</v>
      </c>
      <c r="D17" s="322">
        <v>489</v>
      </c>
      <c r="E17" s="335" t="s">
        <v>1093</v>
      </c>
      <c r="F17" s="336" t="str">
        <f t="shared" si="2"/>
        <v>01E9</v>
      </c>
      <c r="G17" s="281">
        <v>6</v>
      </c>
      <c r="H17" s="275" t="s">
        <v>543</v>
      </c>
      <c r="I17" s="282" t="s">
        <v>677</v>
      </c>
      <c r="J17" s="283">
        <v>3</v>
      </c>
      <c r="K17" s="284" t="s">
        <v>199</v>
      </c>
      <c r="L17" s="323"/>
      <c r="M17" s="323"/>
      <c r="N17" s="323"/>
      <c r="O17" s="337" t="s">
        <v>210</v>
      </c>
      <c r="P17" s="275" t="s">
        <v>685</v>
      </c>
      <c r="Q17" s="284" t="s">
        <v>225</v>
      </c>
      <c r="R17" s="284" t="s">
        <v>249</v>
      </c>
      <c r="S17" s="284">
        <v>7</v>
      </c>
      <c r="T17" s="337" t="s">
        <v>210</v>
      </c>
      <c r="U17" s="319" t="s">
        <v>0</v>
      </c>
      <c r="V17" s="319" t="s">
        <v>199</v>
      </c>
      <c r="W17" s="319">
        <v>3</v>
      </c>
      <c r="X17" s="319">
        <f t="shared" si="3"/>
        <v>17</v>
      </c>
      <c r="Y17" s="319">
        <v>13</v>
      </c>
      <c r="Z17" s="320" t="s">
        <v>208</v>
      </c>
      <c r="AA17" s="240"/>
      <c r="AB17" s="601" t="s">
        <v>1108</v>
      </c>
      <c r="AC17" s="601" t="s">
        <v>1108</v>
      </c>
      <c r="AD17" s="601" t="s">
        <v>1108</v>
      </c>
      <c r="AE17" s="601" t="s">
        <v>1108</v>
      </c>
      <c r="AF17" s="601" t="s">
        <v>1108</v>
      </c>
      <c r="AG17" s="602"/>
      <c r="AH17" s="602"/>
      <c r="AI17" s="602"/>
      <c r="AJ17" s="602"/>
      <c r="AK17" s="602"/>
      <c r="AL17" s="602"/>
      <c r="AM17" s="602"/>
      <c r="AN17" s="602"/>
      <c r="AO17" s="697"/>
      <c r="AP17" s="602"/>
      <c r="AQ17" s="602"/>
      <c r="AR17" s="603"/>
      <c r="AS17" s="602"/>
      <c r="AT17" s="603"/>
      <c r="AU17" s="602"/>
      <c r="AV17" s="698"/>
      <c r="AW17" s="732" t="s">
        <v>1314</v>
      </c>
      <c r="AX17" s="9"/>
      <c r="AY17" s="16"/>
      <c r="BG17"/>
      <c r="BH17"/>
    </row>
    <row r="18" spans="1:60">
      <c r="A18" s="686">
        <v>80</v>
      </c>
      <c r="B18" s="338" t="s">
        <v>658</v>
      </c>
      <c r="C18" s="334" t="s">
        <v>265</v>
      </c>
      <c r="D18" s="322">
        <v>453</v>
      </c>
      <c r="E18" s="335" t="s">
        <v>1093</v>
      </c>
      <c r="F18" s="336" t="str">
        <f t="shared" si="2"/>
        <v>01C5</v>
      </c>
      <c r="G18" s="281">
        <v>6</v>
      </c>
      <c r="H18" s="275" t="s">
        <v>543</v>
      </c>
      <c r="I18" s="282" t="s">
        <v>681</v>
      </c>
      <c r="J18" s="283">
        <v>3</v>
      </c>
      <c r="K18" s="284" t="s">
        <v>199</v>
      </c>
      <c r="L18" s="323"/>
      <c r="M18" s="323"/>
      <c r="N18" s="323"/>
      <c r="O18" s="337" t="s">
        <v>210</v>
      </c>
      <c r="P18" s="275" t="s">
        <v>685</v>
      </c>
      <c r="Q18" s="284" t="s">
        <v>225</v>
      </c>
      <c r="R18" s="284" t="s">
        <v>249</v>
      </c>
      <c r="S18" s="284">
        <v>11</v>
      </c>
      <c r="T18" s="337" t="s">
        <v>210</v>
      </c>
      <c r="U18" s="319" t="s">
        <v>0</v>
      </c>
      <c r="V18" s="319" t="s">
        <v>199</v>
      </c>
      <c r="W18" s="319">
        <v>3</v>
      </c>
      <c r="X18" s="319">
        <f t="shared" si="3"/>
        <v>19</v>
      </c>
      <c r="Y18" s="319">
        <v>15</v>
      </c>
      <c r="Z18" s="320" t="s">
        <v>208</v>
      </c>
      <c r="AA18" s="240"/>
      <c r="AB18" s="601" t="s">
        <v>1108</v>
      </c>
      <c r="AC18" s="601" t="s">
        <v>1108</v>
      </c>
      <c r="AD18" s="601" t="s">
        <v>1108</v>
      </c>
      <c r="AE18" s="601" t="s">
        <v>1108</v>
      </c>
      <c r="AF18" s="601" t="s">
        <v>1108</v>
      </c>
      <c r="AG18" s="602"/>
      <c r="AH18" s="602"/>
      <c r="AI18" s="602"/>
      <c r="AJ18" s="602"/>
      <c r="AK18" s="602"/>
      <c r="AL18" s="602"/>
      <c r="AM18" s="602"/>
      <c r="AN18" s="602"/>
      <c r="AO18" s="603"/>
      <c r="AP18" s="602"/>
      <c r="AQ18" s="602"/>
      <c r="AR18" s="602"/>
      <c r="AS18" s="602"/>
      <c r="AT18" s="602"/>
      <c r="AU18" s="602"/>
      <c r="AV18" s="698"/>
      <c r="AW18" s="732" t="s">
        <v>1314</v>
      </c>
      <c r="AX18" s="9"/>
      <c r="AY18" s="16"/>
      <c r="BG18"/>
      <c r="BH18"/>
    </row>
    <row r="19" spans="1:60" ht="13.5" thickBot="1">
      <c r="A19" s="686">
        <v>81</v>
      </c>
      <c r="B19" s="338" t="s">
        <v>659</v>
      </c>
      <c r="C19" s="334" t="s">
        <v>265</v>
      </c>
      <c r="D19" s="322">
        <v>109</v>
      </c>
      <c r="E19" s="335" t="s">
        <v>1093</v>
      </c>
      <c r="F19" s="336" t="str">
        <f t="shared" si="2"/>
        <v>006D</v>
      </c>
      <c r="G19" s="281">
        <v>6</v>
      </c>
      <c r="H19" s="275" t="s">
        <v>543</v>
      </c>
      <c r="I19" s="282" t="s">
        <v>682</v>
      </c>
      <c r="J19" s="283">
        <v>3</v>
      </c>
      <c r="K19" s="284" t="s">
        <v>199</v>
      </c>
      <c r="L19" s="323"/>
      <c r="M19" s="323"/>
      <c r="N19" s="323"/>
      <c r="O19" s="480" t="s">
        <v>1196</v>
      </c>
      <c r="P19" s="275" t="s">
        <v>685</v>
      </c>
      <c r="Q19" s="284" t="s">
        <v>225</v>
      </c>
      <c r="R19" s="284" t="s">
        <v>249</v>
      </c>
      <c r="S19" s="284">
        <v>12</v>
      </c>
      <c r="T19" s="480" t="s">
        <v>1196</v>
      </c>
      <c r="U19" s="319" t="s">
        <v>0</v>
      </c>
      <c r="V19" s="319" t="s">
        <v>199</v>
      </c>
      <c r="W19" s="319">
        <v>3</v>
      </c>
      <c r="X19" s="319">
        <f t="shared" si="3"/>
        <v>20</v>
      </c>
      <c r="Y19" s="319">
        <v>16</v>
      </c>
      <c r="Z19" s="320" t="s">
        <v>207</v>
      </c>
      <c r="AA19" s="240"/>
      <c r="AB19" s="601" t="s">
        <v>1108</v>
      </c>
      <c r="AC19" s="605" t="s">
        <v>1212</v>
      </c>
      <c r="AD19" s="601" t="s">
        <v>1108</v>
      </c>
      <c r="AE19" s="608" t="s">
        <v>1212</v>
      </c>
      <c r="AF19" s="608" t="s">
        <v>1212</v>
      </c>
      <c r="AG19" s="602"/>
      <c r="AH19" s="602"/>
      <c r="AI19" s="602"/>
      <c r="AJ19" s="602"/>
      <c r="AK19" s="602"/>
      <c r="AL19" s="602"/>
      <c r="AM19" s="602"/>
      <c r="AN19" s="602"/>
      <c r="AO19" s="700"/>
      <c r="AP19" s="701"/>
      <c r="AQ19" s="701"/>
      <c r="AR19" s="701"/>
      <c r="AS19" s="701"/>
      <c r="AT19" s="701"/>
      <c r="AU19" s="701"/>
      <c r="AV19" s="702"/>
      <c r="AW19" s="707" t="s">
        <v>1323</v>
      </c>
      <c r="AX19" s="9"/>
      <c r="AY19" s="16"/>
      <c r="BG19"/>
      <c r="BH19"/>
    </row>
    <row r="21" spans="1:60">
      <c r="A21" s="686">
        <v>8</v>
      </c>
      <c r="B21" s="324" t="s">
        <v>694</v>
      </c>
      <c r="C21" s="325" t="s">
        <v>265</v>
      </c>
      <c r="D21" s="296">
        <v>318</v>
      </c>
      <c r="E21" s="326" t="s">
        <v>1093</v>
      </c>
      <c r="F21" s="327" t="str">
        <f t="shared" ref="F21" si="4">DEC2HEX(D21,4)</f>
        <v>013E</v>
      </c>
      <c r="G21" s="266">
        <v>6</v>
      </c>
      <c r="H21" s="258" t="s">
        <v>543</v>
      </c>
      <c r="I21" s="267" t="s">
        <v>716</v>
      </c>
      <c r="J21" s="268">
        <v>4</v>
      </c>
      <c r="K21" s="269" t="s">
        <v>198</v>
      </c>
      <c r="L21" s="290"/>
      <c r="M21" s="290"/>
      <c r="N21" s="291"/>
      <c r="O21" s="297" t="s">
        <v>210</v>
      </c>
      <c r="P21" s="258" t="s">
        <v>731</v>
      </c>
      <c r="Q21" s="269" t="s">
        <v>225</v>
      </c>
      <c r="R21" s="269" t="s">
        <v>248</v>
      </c>
      <c r="S21" s="258">
        <v>4</v>
      </c>
      <c r="T21" s="297" t="s">
        <v>210</v>
      </c>
      <c r="U21" s="27" t="s">
        <v>0</v>
      </c>
      <c r="V21" s="27" t="s">
        <v>198</v>
      </c>
      <c r="W21" s="27">
        <v>1</v>
      </c>
      <c r="X21" s="27">
        <f t="shared" ref="X21" si="5">IF(Y21&lt;9,Y21+3,Y21+4)</f>
        <v>15</v>
      </c>
      <c r="Y21" s="27">
        <v>11</v>
      </c>
      <c r="Z21" s="28" t="s">
        <v>208</v>
      </c>
      <c r="AA21" s="486"/>
      <c r="AB21" s="601" t="s">
        <v>1108</v>
      </c>
      <c r="AC21" s="601" t="s">
        <v>1108</v>
      </c>
      <c r="AD21" s="601" t="s">
        <v>1108</v>
      </c>
      <c r="AE21" s="601" t="s">
        <v>1108</v>
      </c>
      <c r="AF21" s="601" t="s">
        <v>1108</v>
      </c>
      <c r="AG21" s="602"/>
      <c r="AH21" s="602"/>
      <c r="AI21" s="602"/>
      <c r="AJ21" s="602"/>
      <c r="AK21" s="602"/>
      <c r="AL21" s="602"/>
      <c r="AM21" s="602"/>
      <c r="AN21" s="602"/>
      <c r="AO21" s="697"/>
      <c r="AP21" s="602"/>
      <c r="AQ21" s="602"/>
      <c r="AR21" s="602"/>
      <c r="AS21" s="602"/>
      <c r="AT21" s="635"/>
      <c r="AU21" s="602"/>
      <c r="AV21" s="698"/>
      <c r="AW21" s="732" t="s">
        <v>1314</v>
      </c>
      <c r="AX21" s="16"/>
      <c r="BG21"/>
    </row>
    <row r="23" spans="1:60">
      <c r="A23" s="686">
        <v>25</v>
      </c>
      <c r="B23" s="255" t="s">
        <v>857</v>
      </c>
      <c r="C23" s="325" t="s">
        <v>265</v>
      </c>
      <c r="D23" s="296">
        <v>14</v>
      </c>
      <c r="E23" s="326" t="s">
        <v>1093</v>
      </c>
      <c r="F23" s="327" t="str">
        <f t="shared" ref="F23:F25" si="6">DEC2HEX(D23,4)</f>
        <v>000E</v>
      </c>
      <c r="G23" s="258">
        <v>6</v>
      </c>
      <c r="H23" s="258" t="s">
        <v>860</v>
      </c>
      <c r="I23" s="269" t="s">
        <v>0</v>
      </c>
      <c r="J23" s="268">
        <v>5</v>
      </c>
      <c r="K23" s="269" t="s">
        <v>1101</v>
      </c>
      <c r="L23" s="269">
        <v>2</v>
      </c>
      <c r="M23" s="269">
        <v>7</v>
      </c>
      <c r="N23" s="269" t="s">
        <v>223</v>
      </c>
      <c r="O23" s="297" t="s">
        <v>215</v>
      </c>
      <c r="P23" s="258" t="s">
        <v>686</v>
      </c>
      <c r="Q23" s="269" t="s">
        <v>225</v>
      </c>
      <c r="R23" s="269" t="s">
        <v>205</v>
      </c>
      <c r="S23" s="269">
        <v>3</v>
      </c>
      <c r="T23" s="297" t="s">
        <v>215</v>
      </c>
      <c r="U23" s="27" t="s">
        <v>0</v>
      </c>
      <c r="V23" s="27" t="s">
        <v>198</v>
      </c>
      <c r="W23" s="27">
        <v>1</v>
      </c>
      <c r="X23" s="27">
        <f t="shared" ref="X23:X25" si="7">IF(Y23&lt;9,Y23+3,Y23+4)</f>
        <v>7</v>
      </c>
      <c r="Y23" s="27">
        <v>4</v>
      </c>
      <c r="Z23" s="28" t="s">
        <v>207</v>
      </c>
      <c r="AA23" s="240"/>
      <c r="AB23" s="601" t="s">
        <v>1108</v>
      </c>
      <c r="AC23" s="601" t="s">
        <v>1108</v>
      </c>
      <c r="AD23" s="608" t="s">
        <v>1212</v>
      </c>
      <c r="AE23" s="601" t="s">
        <v>1108</v>
      </c>
      <c r="AF23" s="608" t="s">
        <v>1212</v>
      </c>
      <c r="AG23" s="602"/>
      <c r="AH23" s="602"/>
      <c r="AI23" s="602"/>
      <c r="AJ23" s="602"/>
      <c r="AK23" s="602"/>
      <c r="AL23" s="602"/>
      <c r="AM23" s="602"/>
      <c r="AN23" s="602"/>
      <c r="AO23" s="697"/>
      <c r="AP23" s="635"/>
      <c r="AQ23" s="602"/>
      <c r="AR23" s="602"/>
      <c r="AS23" s="602"/>
      <c r="AT23" s="602"/>
      <c r="AU23" s="602"/>
      <c r="AV23" s="698"/>
      <c r="AW23" s="732" t="s">
        <v>1315</v>
      </c>
      <c r="AX23" s="16"/>
      <c r="BG23"/>
    </row>
    <row r="24" spans="1:60">
      <c r="A24" s="686">
        <v>35</v>
      </c>
      <c r="B24" s="255" t="s">
        <v>847</v>
      </c>
      <c r="C24" s="325" t="s">
        <v>265</v>
      </c>
      <c r="D24" s="296">
        <v>356</v>
      </c>
      <c r="E24" s="326" t="s">
        <v>1093</v>
      </c>
      <c r="F24" s="327" t="str">
        <f t="shared" si="6"/>
        <v>0164</v>
      </c>
      <c r="G24" s="258">
        <v>6</v>
      </c>
      <c r="H24" s="258" t="s">
        <v>860</v>
      </c>
      <c r="I24" s="269" t="s">
        <v>0</v>
      </c>
      <c r="J24" s="268">
        <v>5</v>
      </c>
      <c r="K24" s="269" t="s">
        <v>1101</v>
      </c>
      <c r="L24" s="269">
        <v>1</v>
      </c>
      <c r="M24" s="269">
        <v>7</v>
      </c>
      <c r="N24" s="269" t="s">
        <v>54</v>
      </c>
      <c r="O24" s="297" t="s">
        <v>217</v>
      </c>
      <c r="P24" s="258" t="s">
        <v>686</v>
      </c>
      <c r="Q24" s="269" t="s">
        <v>225</v>
      </c>
      <c r="R24" s="269" t="s">
        <v>205</v>
      </c>
      <c r="S24" s="269">
        <v>2</v>
      </c>
      <c r="T24" s="297" t="s">
        <v>212</v>
      </c>
      <c r="U24" s="27" t="s">
        <v>0</v>
      </c>
      <c r="V24" s="27" t="s">
        <v>198</v>
      </c>
      <c r="W24" s="27">
        <v>1</v>
      </c>
      <c r="X24" s="27">
        <f t="shared" si="7"/>
        <v>4</v>
      </c>
      <c r="Y24" s="27">
        <v>1</v>
      </c>
      <c r="Z24" s="28" t="s">
        <v>207</v>
      </c>
      <c r="AA24" s="240"/>
      <c r="AB24" s="601" t="s">
        <v>1108</v>
      </c>
      <c r="AC24" s="601" t="s">
        <v>1108</v>
      </c>
      <c r="AD24" s="601" t="s">
        <v>1108</v>
      </c>
      <c r="AE24" s="601" t="s">
        <v>1108</v>
      </c>
      <c r="AF24" s="601" t="s">
        <v>1108</v>
      </c>
      <c r="AG24" s="602"/>
      <c r="AH24" s="602"/>
      <c r="AI24" s="602"/>
      <c r="AJ24" s="602"/>
      <c r="AK24" s="602"/>
      <c r="AL24" s="602"/>
      <c r="AM24" s="602"/>
      <c r="AN24" s="602"/>
      <c r="AO24" s="690"/>
      <c r="AP24" s="602"/>
      <c r="AQ24" s="602"/>
      <c r="AR24" s="602"/>
      <c r="AS24" s="602"/>
      <c r="AT24" s="602"/>
      <c r="AU24" s="602"/>
      <c r="AV24" s="698"/>
      <c r="AW24" s="732" t="s">
        <v>1315</v>
      </c>
      <c r="AX24" s="16"/>
      <c r="BG24"/>
    </row>
    <row r="25" spans="1:60">
      <c r="A25" s="686">
        <v>60</v>
      </c>
      <c r="B25" s="272" t="s">
        <v>925</v>
      </c>
      <c r="C25" s="334" t="s">
        <v>265</v>
      </c>
      <c r="D25" s="322">
        <v>603</v>
      </c>
      <c r="E25" s="335" t="s">
        <v>1093</v>
      </c>
      <c r="F25" s="336" t="str">
        <f t="shared" si="6"/>
        <v>025B</v>
      </c>
      <c r="G25" s="275">
        <v>6</v>
      </c>
      <c r="H25" s="275" t="s">
        <v>926</v>
      </c>
      <c r="I25" s="284" t="s">
        <v>0</v>
      </c>
      <c r="J25" s="283">
        <v>5</v>
      </c>
      <c r="K25" s="284" t="s">
        <v>1102</v>
      </c>
      <c r="L25" s="284">
        <v>2</v>
      </c>
      <c r="M25" s="284">
        <v>9</v>
      </c>
      <c r="N25" s="284" t="s">
        <v>223</v>
      </c>
      <c r="O25" s="337" t="s">
        <v>217</v>
      </c>
      <c r="P25" s="275" t="s">
        <v>686</v>
      </c>
      <c r="Q25" s="284" t="s">
        <v>225</v>
      </c>
      <c r="R25" s="284" t="s">
        <v>205</v>
      </c>
      <c r="S25" s="284">
        <v>9</v>
      </c>
      <c r="T25" s="337" t="s">
        <v>212</v>
      </c>
      <c r="U25" s="31" t="s">
        <v>0</v>
      </c>
      <c r="V25" s="31" t="s">
        <v>199</v>
      </c>
      <c r="W25" s="31">
        <v>3</v>
      </c>
      <c r="X25" s="31">
        <f t="shared" si="7"/>
        <v>7</v>
      </c>
      <c r="Y25" s="31">
        <v>4</v>
      </c>
      <c r="Z25" s="32" t="s">
        <v>208</v>
      </c>
      <c r="AA25" s="240"/>
      <c r="AB25" s="601" t="s">
        <v>1108</v>
      </c>
      <c r="AC25" s="601" t="s">
        <v>1108</v>
      </c>
      <c r="AD25" s="601" t="s">
        <v>1108</v>
      </c>
      <c r="AE25" s="601" t="s">
        <v>1108</v>
      </c>
      <c r="AF25" s="601" t="s">
        <v>1108</v>
      </c>
      <c r="AG25" s="602"/>
      <c r="AH25" s="602"/>
      <c r="AI25" s="602"/>
      <c r="AJ25" s="602"/>
      <c r="AK25" s="602"/>
      <c r="AL25" s="602"/>
      <c r="AM25" s="602"/>
      <c r="AN25" s="602"/>
      <c r="AO25" s="697"/>
      <c r="AP25" s="602"/>
      <c r="AQ25" s="602"/>
      <c r="AR25" s="602"/>
      <c r="AS25" s="602"/>
      <c r="AT25" s="602"/>
      <c r="AU25" s="603"/>
      <c r="AV25" s="657"/>
      <c r="AW25" s="732" t="s">
        <v>1315</v>
      </c>
      <c r="AX25" s="16"/>
      <c r="BG25"/>
    </row>
    <row r="27" spans="1:60">
      <c r="A27" s="686">
        <v>23</v>
      </c>
      <c r="B27" s="328" t="s">
        <v>947</v>
      </c>
      <c r="C27" s="329" t="s">
        <v>265</v>
      </c>
      <c r="D27" s="302">
        <v>187</v>
      </c>
      <c r="E27" s="330" t="s">
        <v>1093</v>
      </c>
      <c r="F27" s="331" t="str">
        <f t="shared" ref="F27:F33" si="8">DEC2HEX(D27,4)</f>
        <v>00BB</v>
      </c>
      <c r="G27" s="306">
        <v>8</v>
      </c>
      <c r="H27" s="306" t="s">
        <v>1104</v>
      </c>
      <c r="I27" s="306" t="s">
        <v>53</v>
      </c>
      <c r="J27" s="304">
        <v>6</v>
      </c>
      <c r="K27" s="332" t="s">
        <v>1101</v>
      </c>
      <c r="L27" s="332">
        <v>3</v>
      </c>
      <c r="M27" s="332">
        <v>1</v>
      </c>
      <c r="N27" s="332" t="s">
        <v>223</v>
      </c>
      <c r="O27" s="333" t="s">
        <v>219</v>
      </c>
      <c r="P27" s="306" t="s">
        <v>948</v>
      </c>
      <c r="Q27" s="332" t="s">
        <v>225</v>
      </c>
      <c r="R27" s="332" t="s">
        <v>205</v>
      </c>
      <c r="S27" s="306">
        <v>4</v>
      </c>
      <c r="T27" s="333" t="s">
        <v>214</v>
      </c>
      <c r="U27" s="29" t="s">
        <v>0</v>
      </c>
      <c r="V27" s="29" t="s">
        <v>205</v>
      </c>
      <c r="W27" s="29">
        <v>2</v>
      </c>
      <c r="X27" s="29">
        <f t="shared" ref="X27:X33" si="9">IF(Y27&lt;9,Y27+3,Y27+4)</f>
        <v>11</v>
      </c>
      <c r="Y27" s="29">
        <v>8</v>
      </c>
      <c r="Z27" s="30" t="s">
        <v>207</v>
      </c>
      <c r="AA27" s="151" t="s">
        <v>1191</v>
      </c>
      <c r="AB27" s="601" t="s">
        <v>1108</v>
      </c>
      <c r="AC27" s="601" t="s">
        <v>1108</v>
      </c>
      <c r="AD27" s="601" t="s">
        <v>1108</v>
      </c>
      <c r="AE27" s="601" t="s">
        <v>1108</v>
      </c>
      <c r="AF27" s="601" t="s">
        <v>1108</v>
      </c>
      <c r="AG27" s="602"/>
      <c r="AH27" s="602"/>
      <c r="AI27" s="602"/>
      <c r="AJ27" s="602"/>
      <c r="AK27" s="602"/>
      <c r="AL27" s="602"/>
      <c r="AM27" s="602"/>
      <c r="AN27" s="602"/>
      <c r="AO27" s="697"/>
      <c r="AP27" s="602"/>
      <c r="AQ27" s="602"/>
      <c r="AR27" s="602"/>
      <c r="AS27" s="602"/>
      <c r="AT27" s="602"/>
      <c r="AU27" s="602"/>
      <c r="AV27" s="698"/>
      <c r="AW27" s="732" t="s">
        <v>1326</v>
      </c>
    </row>
    <row r="28" spans="1:60">
      <c r="A28" s="686">
        <v>51</v>
      </c>
      <c r="B28" s="328" t="s">
        <v>956</v>
      </c>
      <c r="C28" s="329" t="s">
        <v>265</v>
      </c>
      <c r="D28" s="302">
        <v>45</v>
      </c>
      <c r="E28" s="330" t="s">
        <v>1093</v>
      </c>
      <c r="F28" s="331" t="str">
        <f t="shared" si="8"/>
        <v>002D</v>
      </c>
      <c r="G28" s="306">
        <v>3</v>
      </c>
      <c r="H28" s="306" t="s">
        <v>1105</v>
      </c>
      <c r="I28" s="332" t="s">
        <v>53</v>
      </c>
      <c r="J28" s="304">
        <v>6</v>
      </c>
      <c r="K28" s="332" t="s">
        <v>1102</v>
      </c>
      <c r="L28" s="332">
        <v>1</v>
      </c>
      <c r="M28" s="332">
        <v>8</v>
      </c>
      <c r="N28" s="332" t="s">
        <v>54</v>
      </c>
      <c r="O28" s="333" t="s">
        <v>218</v>
      </c>
      <c r="P28" s="306" t="s">
        <v>948</v>
      </c>
      <c r="Q28" s="332" t="s">
        <v>225</v>
      </c>
      <c r="R28" s="332" t="s">
        <v>205</v>
      </c>
      <c r="S28" s="332">
        <v>11</v>
      </c>
      <c r="T28" s="333" t="s">
        <v>213</v>
      </c>
      <c r="U28" s="29" t="s">
        <v>0</v>
      </c>
      <c r="V28" s="29" t="s">
        <v>205</v>
      </c>
      <c r="W28" s="29">
        <v>2</v>
      </c>
      <c r="X28" s="29">
        <f t="shared" si="9"/>
        <v>16</v>
      </c>
      <c r="Y28" s="29">
        <v>12</v>
      </c>
      <c r="Z28" s="30" t="s">
        <v>208</v>
      </c>
      <c r="AA28" s="240"/>
      <c r="AB28" s="601" t="s">
        <v>1108</v>
      </c>
      <c r="AC28" s="601" t="s">
        <v>1108</v>
      </c>
      <c r="AD28" s="601" t="s">
        <v>1108</v>
      </c>
      <c r="AE28" s="601" t="s">
        <v>1108</v>
      </c>
      <c r="AF28" s="601" t="s">
        <v>1108</v>
      </c>
      <c r="AG28" s="602"/>
      <c r="AH28" s="602"/>
      <c r="AI28" s="602"/>
      <c r="AJ28" s="602"/>
      <c r="AK28" s="602"/>
      <c r="AL28" s="602"/>
      <c r="AM28" s="602"/>
      <c r="AN28" s="602"/>
      <c r="AO28" s="656"/>
      <c r="AP28" s="602"/>
      <c r="AQ28" s="602"/>
      <c r="AR28" s="602"/>
      <c r="AS28" s="602"/>
      <c r="AT28" s="602"/>
      <c r="AU28" s="602"/>
      <c r="AV28" s="698"/>
      <c r="AW28" s="732" t="s">
        <v>1314</v>
      </c>
    </row>
    <row r="29" spans="1:60" s="744" customFormat="1">
      <c r="A29" s="736">
        <v>52</v>
      </c>
      <c r="B29" s="737" t="s">
        <v>1327</v>
      </c>
      <c r="C29" s="738"/>
      <c r="D29" s="739"/>
      <c r="E29" s="740"/>
      <c r="F29" s="741"/>
      <c r="G29" s="742"/>
      <c r="H29" s="742" t="s">
        <v>1105</v>
      </c>
      <c r="I29" s="736" t="s">
        <v>53</v>
      </c>
      <c r="J29" s="743"/>
      <c r="K29" s="736"/>
      <c r="L29" s="736"/>
      <c r="M29" s="736"/>
      <c r="N29" s="736"/>
      <c r="O29" s="151"/>
      <c r="P29" s="742"/>
      <c r="Q29" s="736"/>
      <c r="R29" s="736"/>
      <c r="S29" s="736"/>
      <c r="T29" s="151"/>
      <c r="U29" s="736"/>
      <c r="V29" s="736"/>
      <c r="W29" s="736"/>
      <c r="X29" s="736"/>
      <c r="Y29" s="736"/>
      <c r="Z29" s="151"/>
      <c r="AA29" s="151"/>
      <c r="AB29" s="624"/>
      <c r="AC29" s="151"/>
      <c r="AD29" s="151"/>
      <c r="AE29" s="624"/>
      <c r="AF29" s="151"/>
      <c r="AG29" s="151"/>
      <c r="AH29" s="151"/>
      <c r="AI29" s="151"/>
      <c r="AJ29" s="151"/>
      <c r="AK29" s="151"/>
      <c r="AL29" s="151"/>
      <c r="AM29" s="151"/>
      <c r="AN29" s="151"/>
      <c r="AO29" s="654"/>
      <c r="AP29" s="151"/>
      <c r="AQ29" s="151"/>
      <c r="AR29" s="151"/>
      <c r="AS29" s="151"/>
      <c r="AT29" s="151"/>
      <c r="AU29" s="151"/>
      <c r="AV29" s="655"/>
      <c r="AW29" s="732" t="s">
        <v>1328</v>
      </c>
      <c r="AX29" s="91"/>
      <c r="AY29" s="91"/>
      <c r="AZ29" s="91"/>
      <c r="BA29" s="91"/>
      <c r="BB29" s="91"/>
      <c r="BC29" s="91"/>
      <c r="BD29" s="91"/>
      <c r="BE29" s="91"/>
      <c r="BF29" s="91"/>
    </row>
    <row r="30" spans="1:60" s="744" customFormat="1">
      <c r="A30" s="736">
        <v>52</v>
      </c>
      <c r="B30" s="737" t="s">
        <v>1327</v>
      </c>
      <c r="C30" s="738"/>
      <c r="D30" s="739"/>
      <c r="E30" s="740"/>
      <c r="F30" s="741"/>
      <c r="G30" s="742"/>
      <c r="H30" s="742" t="s">
        <v>1104</v>
      </c>
      <c r="I30" s="736" t="s">
        <v>53</v>
      </c>
      <c r="J30" s="743"/>
      <c r="K30" s="736"/>
      <c r="L30" s="736"/>
      <c r="M30" s="736"/>
      <c r="N30" s="736"/>
      <c r="O30" s="151"/>
      <c r="P30" s="742"/>
      <c r="Q30" s="736"/>
      <c r="R30" s="736"/>
      <c r="S30" s="736"/>
      <c r="T30" s="151"/>
      <c r="U30" s="736"/>
      <c r="V30" s="736"/>
      <c r="W30" s="736"/>
      <c r="X30" s="736"/>
      <c r="Y30" s="736"/>
      <c r="Z30" s="151"/>
      <c r="AA30" s="151"/>
      <c r="AB30" s="624"/>
      <c r="AC30" s="151"/>
      <c r="AD30" s="151"/>
      <c r="AE30" s="624"/>
      <c r="AF30" s="151"/>
      <c r="AG30" s="151"/>
      <c r="AH30" s="151"/>
      <c r="AI30" s="151"/>
      <c r="AJ30" s="151"/>
      <c r="AK30" s="151"/>
      <c r="AL30" s="151"/>
      <c r="AM30" s="151"/>
      <c r="AN30" s="151"/>
      <c r="AO30" s="654"/>
      <c r="AP30" s="151"/>
      <c r="AQ30" s="151"/>
      <c r="AR30" s="151"/>
      <c r="AS30" s="151"/>
      <c r="AT30" s="151"/>
      <c r="AU30" s="151"/>
      <c r="AV30" s="655"/>
      <c r="AW30" s="732" t="s">
        <v>1328</v>
      </c>
      <c r="AX30" s="91"/>
      <c r="AY30" s="91"/>
      <c r="AZ30" s="91"/>
      <c r="BA30" s="91"/>
      <c r="BB30" s="91"/>
      <c r="BC30" s="91"/>
      <c r="BD30" s="91"/>
      <c r="BE30" s="91"/>
      <c r="BF30" s="91"/>
    </row>
    <row r="31" spans="1:60">
      <c r="A31" s="686">
        <v>61</v>
      </c>
      <c r="B31" s="272" t="s">
        <v>966</v>
      </c>
      <c r="C31" s="334" t="s">
        <v>265</v>
      </c>
      <c r="D31" s="322">
        <v>72</v>
      </c>
      <c r="E31" s="335" t="s">
        <v>1093</v>
      </c>
      <c r="F31" s="336" t="str">
        <f t="shared" si="8"/>
        <v>0048</v>
      </c>
      <c r="G31" s="275">
        <v>6</v>
      </c>
      <c r="H31" s="275" t="s">
        <v>1105</v>
      </c>
      <c r="I31" s="284" t="s">
        <v>53</v>
      </c>
      <c r="J31" s="283">
        <v>6</v>
      </c>
      <c r="K31" s="284" t="s">
        <v>1102</v>
      </c>
      <c r="L31" s="284">
        <v>2</v>
      </c>
      <c r="M31" s="284">
        <v>8</v>
      </c>
      <c r="N31" s="284" t="s">
        <v>223</v>
      </c>
      <c r="O31" s="337" t="s">
        <v>216</v>
      </c>
      <c r="P31" s="275" t="s">
        <v>948</v>
      </c>
      <c r="Q31" s="284" t="s">
        <v>225</v>
      </c>
      <c r="R31" s="284" t="s">
        <v>205</v>
      </c>
      <c r="S31" s="284">
        <v>10</v>
      </c>
      <c r="T31" s="337" t="s">
        <v>216</v>
      </c>
      <c r="U31" s="31" t="s">
        <v>0</v>
      </c>
      <c r="V31" s="31" t="s">
        <v>199</v>
      </c>
      <c r="W31" s="31">
        <v>3</v>
      </c>
      <c r="X31" s="31">
        <f t="shared" si="9"/>
        <v>6</v>
      </c>
      <c r="Y31" s="31">
        <v>3</v>
      </c>
      <c r="Z31" s="32" t="s">
        <v>208</v>
      </c>
      <c r="AA31" s="240"/>
      <c r="AB31" s="601" t="s">
        <v>1108</v>
      </c>
      <c r="AC31" s="601" t="s">
        <v>1108</v>
      </c>
      <c r="AD31" s="601" t="s">
        <v>1108</v>
      </c>
      <c r="AE31" s="601" t="s">
        <v>1108</v>
      </c>
      <c r="AF31" s="601" t="s">
        <v>1108</v>
      </c>
      <c r="AG31" s="602"/>
      <c r="AH31" s="602"/>
      <c r="AI31" s="602"/>
      <c r="AJ31" s="602"/>
      <c r="AK31" s="602"/>
      <c r="AL31" s="602"/>
      <c r="AM31" s="602"/>
      <c r="AN31" s="602"/>
      <c r="AO31" s="690"/>
      <c r="AP31" s="635"/>
      <c r="AQ31" s="635"/>
      <c r="AR31" s="635"/>
      <c r="AS31" s="603"/>
      <c r="AT31" s="635"/>
      <c r="AU31" s="635"/>
      <c r="AV31" s="691"/>
      <c r="AW31" s="732" t="s">
        <v>1314</v>
      </c>
    </row>
    <row r="32" spans="1:60">
      <c r="A32" s="686">
        <v>63</v>
      </c>
      <c r="B32" s="328" t="s">
        <v>968</v>
      </c>
      <c r="C32" s="329" t="s">
        <v>265</v>
      </c>
      <c r="D32" s="302">
        <v>56</v>
      </c>
      <c r="E32" s="330" t="s">
        <v>1093</v>
      </c>
      <c r="F32" s="331" t="str">
        <f t="shared" si="8"/>
        <v>0038</v>
      </c>
      <c r="G32" s="306">
        <v>8</v>
      </c>
      <c r="H32" s="306" t="s">
        <v>1105</v>
      </c>
      <c r="I32" s="332" t="s">
        <v>53</v>
      </c>
      <c r="J32" s="304">
        <v>6</v>
      </c>
      <c r="K32" s="332" t="s">
        <v>1102</v>
      </c>
      <c r="L32" s="332">
        <v>2</v>
      </c>
      <c r="M32" s="332">
        <v>10</v>
      </c>
      <c r="N32" s="332" t="s">
        <v>223</v>
      </c>
      <c r="O32" s="333" t="s">
        <v>218</v>
      </c>
      <c r="P32" s="306" t="s">
        <v>948</v>
      </c>
      <c r="Q32" s="332" t="s">
        <v>225</v>
      </c>
      <c r="R32" s="332" t="s">
        <v>205</v>
      </c>
      <c r="S32" s="332">
        <v>9</v>
      </c>
      <c r="T32" s="333" t="s">
        <v>213</v>
      </c>
      <c r="U32" s="29" t="s">
        <v>0</v>
      </c>
      <c r="V32" s="29" t="s">
        <v>205</v>
      </c>
      <c r="W32" s="29">
        <v>2</v>
      </c>
      <c r="X32" s="29">
        <f t="shared" si="9"/>
        <v>19</v>
      </c>
      <c r="Y32" s="29">
        <v>15</v>
      </c>
      <c r="Z32" s="30" t="s">
        <v>208</v>
      </c>
      <c r="AA32" s="240"/>
      <c r="AB32" s="601" t="s">
        <v>1108</v>
      </c>
      <c r="AC32" s="601" t="s">
        <v>1108</v>
      </c>
      <c r="AD32" s="608" t="s">
        <v>1212</v>
      </c>
      <c r="AE32" s="601" t="s">
        <v>1108</v>
      </c>
      <c r="AF32" s="608" t="s">
        <v>1212</v>
      </c>
      <c r="AG32" s="602"/>
      <c r="AH32" s="602"/>
      <c r="AI32" s="602"/>
      <c r="AJ32" s="602"/>
      <c r="AK32" s="602"/>
      <c r="AL32" s="602"/>
      <c r="AM32" s="602"/>
      <c r="AN32" s="611"/>
      <c r="AO32" s="697"/>
      <c r="AP32" s="602"/>
      <c r="AQ32" s="602"/>
      <c r="AR32" s="602"/>
      <c r="AS32" s="602"/>
      <c r="AT32" s="602"/>
      <c r="AU32" s="602"/>
      <c r="AV32" s="718"/>
      <c r="AW32" s="732" t="s">
        <v>1324</v>
      </c>
    </row>
    <row r="33" spans="1:59">
      <c r="A33" s="686">
        <v>64</v>
      </c>
      <c r="B33" s="328" t="s">
        <v>969</v>
      </c>
      <c r="C33" s="329" t="s">
        <v>265</v>
      </c>
      <c r="D33" s="302">
        <v>82</v>
      </c>
      <c r="E33" s="330" t="s">
        <v>1093</v>
      </c>
      <c r="F33" s="331" t="str">
        <f t="shared" si="8"/>
        <v>0052</v>
      </c>
      <c r="G33" s="306">
        <v>8</v>
      </c>
      <c r="H33" s="306" t="s">
        <v>1105</v>
      </c>
      <c r="I33" s="332" t="s">
        <v>53</v>
      </c>
      <c r="J33" s="304">
        <v>6</v>
      </c>
      <c r="K33" s="332" t="s">
        <v>1102</v>
      </c>
      <c r="L33" s="332">
        <v>3</v>
      </c>
      <c r="M33" s="332">
        <v>1</v>
      </c>
      <c r="N33" s="332" t="s">
        <v>223</v>
      </c>
      <c r="O33" s="333" t="s">
        <v>219</v>
      </c>
      <c r="P33" s="306" t="s">
        <v>948</v>
      </c>
      <c r="Q33" s="332" t="s">
        <v>225</v>
      </c>
      <c r="R33" s="332" t="s">
        <v>205</v>
      </c>
      <c r="S33" s="332">
        <v>9</v>
      </c>
      <c r="T33" s="333" t="s">
        <v>214</v>
      </c>
      <c r="U33" s="29" t="s">
        <v>0</v>
      </c>
      <c r="V33" s="29" t="s">
        <v>205</v>
      </c>
      <c r="W33" s="29">
        <v>2</v>
      </c>
      <c r="X33" s="29">
        <f t="shared" si="9"/>
        <v>20</v>
      </c>
      <c r="Y33" s="29">
        <v>16</v>
      </c>
      <c r="Z33" s="30" t="s">
        <v>207</v>
      </c>
      <c r="AA33" s="240"/>
      <c r="AB33" s="601" t="s">
        <v>1108</v>
      </c>
      <c r="AC33" s="601" t="s">
        <v>1108</v>
      </c>
      <c r="AD33" s="601" t="s">
        <v>1108</v>
      </c>
      <c r="AE33" s="601" t="s">
        <v>1108</v>
      </c>
      <c r="AF33" s="601" t="s">
        <v>1108</v>
      </c>
      <c r="AG33" s="602"/>
      <c r="AH33" s="602"/>
      <c r="AI33" s="602"/>
      <c r="AJ33" s="602"/>
      <c r="AK33" s="602"/>
      <c r="AL33" s="602"/>
      <c r="AM33" s="602"/>
      <c r="AN33" s="602"/>
      <c r="AO33" s="697"/>
      <c r="AP33" s="602"/>
      <c r="AQ33" s="602"/>
      <c r="AR33" s="602"/>
      <c r="AS33" s="602"/>
      <c r="AT33" s="602"/>
      <c r="AU33" s="602"/>
      <c r="AV33" s="698"/>
      <c r="AW33" s="732" t="s">
        <v>1329</v>
      </c>
    </row>
    <row r="35" spans="1:59" ht="15.75" customHeight="1">
      <c r="A35" s="681">
        <v>30</v>
      </c>
      <c r="B35" s="248" t="s">
        <v>261</v>
      </c>
      <c r="C35" s="249" t="s">
        <v>265</v>
      </c>
      <c r="D35" s="250">
        <v>151</v>
      </c>
      <c r="E35" s="514" t="s">
        <v>1093</v>
      </c>
      <c r="F35" s="515" t="str">
        <f t="shared" ref="F35:F36" si="10">DEC2HEX(D35,4)</f>
        <v>0097</v>
      </c>
      <c r="G35" s="251">
        <v>6</v>
      </c>
      <c r="H35" s="251" t="s">
        <v>1091</v>
      </c>
      <c r="I35" s="252" t="s">
        <v>225</v>
      </c>
      <c r="J35" s="252">
        <v>8</v>
      </c>
      <c r="K35" s="252" t="s">
        <v>1101</v>
      </c>
      <c r="L35" s="252">
        <v>2</v>
      </c>
      <c r="M35" s="252">
        <v>2</v>
      </c>
      <c r="N35" s="252" t="s">
        <v>223</v>
      </c>
      <c r="O35" s="253" t="s">
        <v>222</v>
      </c>
      <c r="P35" s="254" t="s">
        <v>1094</v>
      </c>
      <c r="Q35" s="252" t="s">
        <v>225</v>
      </c>
      <c r="R35" s="252" t="s">
        <v>205</v>
      </c>
      <c r="S35" s="252">
        <v>2</v>
      </c>
      <c r="T35" s="253" t="s">
        <v>216</v>
      </c>
      <c r="U35" s="262" t="s">
        <v>0</v>
      </c>
      <c r="V35" s="262" t="s">
        <v>205</v>
      </c>
      <c r="W35" s="262">
        <v>2</v>
      </c>
      <c r="X35" s="262">
        <f t="shared" ref="X35:X36" si="11">IF(Y35&lt;9,Y35+3,Y35+4)</f>
        <v>7</v>
      </c>
      <c r="Y35" s="262">
        <v>4</v>
      </c>
      <c r="Z35" s="263" t="s">
        <v>208</v>
      </c>
      <c r="AA35" s="157"/>
      <c r="AB35" s="601" t="s">
        <v>1108</v>
      </c>
      <c r="AC35" s="601" t="s">
        <v>1108</v>
      </c>
      <c r="AD35" s="601" t="s">
        <v>1108</v>
      </c>
      <c r="AE35" s="601" t="s">
        <v>1108</v>
      </c>
      <c r="AF35" s="601" t="s">
        <v>1108</v>
      </c>
      <c r="AG35" s="602"/>
      <c r="AH35" s="602"/>
      <c r="AI35" s="602"/>
      <c r="AJ35" s="602"/>
      <c r="AK35" s="602"/>
      <c r="AL35" s="602"/>
      <c r="AM35" s="602"/>
      <c r="AN35" s="602"/>
      <c r="AO35" s="690"/>
      <c r="AP35" s="602"/>
      <c r="AQ35" s="602"/>
      <c r="AR35" s="602"/>
      <c r="AS35" s="602"/>
      <c r="AT35" s="602"/>
      <c r="AU35" s="602"/>
      <c r="AV35" s="698"/>
      <c r="AW35" s="732" t="s">
        <v>1314</v>
      </c>
      <c r="AX35" s="16"/>
      <c r="BG35"/>
    </row>
    <row r="36" spans="1:59">
      <c r="A36" s="681">
        <v>46</v>
      </c>
      <c r="B36" s="248" t="s">
        <v>230</v>
      </c>
      <c r="C36" s="249" t="s">
        <v>265</v>
      </c>
      <c r="D36" s="250">
        <v>71</v>
      </c>
      <c r="E36" s="514" t="s">
        <v>1093</v>
      </c>
      <c r="F36" s="515" t="str">
        <f t="shared" si="10"/>
        <v>0047</v>
      </c>
      <c r="G36" s="251">
        <v>7</v>
      </c>
      <c r="H36" s="251" t="s">
        <v>1092</v>
      </c>
      <c r="I36" s="252" t="s">
        <v>224</v>
      </c>
      <c r="J36" s="252">
        <v>8</v>
      </c>
      <c r="K36" s="252" t="s">
        <v>1102</v>
      </c>
      <c r="L36" s="252">
        <v>1</v>
      </c>
      <c r="M36" s="252">
        <v>5</v>
      </c>
      <c r="N36" s="252" t="s">
        <v>223</v>
      </c>
      <c r="O36" s="253" t="s">
        <v>215</v>
      </c>
      <c r="P36" s="254" t="s">
        <v>1094</v>
      </c>
      <c r="Q36" s="252" t="s">
        <v>225</v>
      </c>
      <c r="R36" s="252" t="s">
        <v>205</v>
      </c>
      <c r="S36" s="252">
        <v>12</v>
      </c>
      <c r="T36" s="253" t="s">
        <v>215</v>
      </c>
      <c r="U36" s="262" t="s">
        <v>0</v>
      </c>
      <c r="V36" s="262" t="s">
        <v>205</v>
      </c>
      <c r="W36" s="262">
        <v>2</v>
      </c>
      <c r="X36" s="262">
        <f t="shared" si="11"/>
        <v>15</v>
      </c>
      <c r="Y36" s="262">
        <v>11</v>
      </c>
      <c r="Z36" s="640" t="s">
        <v>207</v>
      </c>
      <c r="AA36" s="157" t="s">
        <v>1197</v>
      </c>
      <c r="AB36" s="641" t="s">
        <v>1108</v>
      </c>
      <c r="AC36" s="641" t="s">
        <v>1108</v>
      </c>
      <c r="AD36" s="641" t="s">
        <v>1108</v>
      </c>
      <c r="AE36" s="641" t="s">
        <v>1108</v>
      </c>
      <c r="AF36" s="641" t="s">
        <v>1108</v>
      </c>
      <c r="AG36" s="602"/>
      <c r="AH36" s="602"/>
      <c r="AI36" s="602"/>
      <c r="AJ36" s="602"/>
      <c r="AK36" s="602"/>
      <c r="AL36" s="602"/>
      <c r="AM36" s="602"/>
      <c r="AN36" s="602"/>
      <c r="AO36" s="697"/>
      <c r="AP36" s="602"/>
      <c r="AQ36" s="602"/>
      <c r="AR36" s="602"/>
      <c r="AS36" s="602"/>
      <c r="AT36" s="602"/>
      <c r="AU36" s="602"/>
      <c r="AV36" s="698"/>
      <c r="AW36" s="707" t="s">
        <v>1321</v>
      </c>
      <c r="AX36" s="16"/>
      <c r="BG36"/>
    </row>
  </sheetData>
  <mergeCells count="14">
    <mergeCell ref="B1:O1"/>
    <mergeCell ref="P1:Z1"/>
    <mergeCell ref="AG1:AN1"/>
    <mergeCell ref="AO1:AV1"/>
    <mergeCell ref="C2:F2"/>
    <mergeCell ref="H2:M2"/>
    <mergeCell ref="N2:O2"/>
    <mergeCell ref="P2:T2"/>
    <mergeCell ref="U2:Z2"/>
    <mergeCell ref="AO3:AV3"/>
    <mergeCell ref="C3:D3"/>
    <mergeCell ref="E3:F3"/>
    <mergeCell ref="AB3:AF3"/>
    <mergeCell ref="AG3:AN3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41"/>
  <sheetViews>
    <sheetView workbookViewId="0">
      <selection sqref="A1:V41"/>
    </sheetView>
  </sheetViews>
  <sheetFormatPr defaultRowHeight="12.75"/>
  <cols>
    <col min="1" max="1" width="3.85546875" style="8" customWidth="1"/>
    <col min="2" max="2" width="12.28515625" style="10" customWidth="1"/>
    <col min="3" max="3" width="8.85546875" style="8" customWidth="1"/>
    <col min="4" max="4" width="5.140625" style="8" customWidth="1"/>
    <col min="5" max="5" width="5.42578125" style="8" customWidth="1"/>
    <col min="6" max="6" width="14.5703125" style="8" customWidth="1"/>
    <col min="7" max="7" width="3.42578125" style="8" customWidth="1"/>
    <col min="8" max="8" width="4.28515625" style="8" customWidth="1"/>
    <col min="9" max="9" width="3.85546875" style="8" customWidth="1"/>
    <col min="10" max="10" width="3.7109375" style="8" customWidth="1"/>
    <col min="11" max="11" width="3.85546875" style="8" customWidth="1"/>
    <col min="12" max="12" width="5.5703125" style="9" bestFit="1" customWidth="1"/>
    <col min="13" max="13" width="7.140625" style="9" customWidth="1"/>
    <col min="14" max="16" width="6.28515625" style="8" customWidth="1"/>
    <col min="17" max="17" width="5.5703125" style="8" customWidth="1"/>
    <col min="18" max="18" width="6.7109375" style="9" customWidth="1"/>
    <col min="19" max="19" width="25.7109375" style="9" hidden="1" customWidth="1"/>
    <col min="20" max="20" width="92.140625" style="16" customWidth="1"/>
    <col min="22" max="22" width="9.140625" style="1"/>
    <col min="30" max="16384" width="9.140625" style="10"/>
  </cols>
  <sheetData>
    <row r="1" spans="1:31">
      <c r="A1" s="743"/>
      <c r="B1" s="850" t="s">
        <v>1095</v>
      </c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  <c r="N1" s="850"/>
      <c r="O1" s="850"/>
      <c r="P1" s="850"/>
      <c r="Q1" s="850"/>
      <c r="R1" s="850"/>
      <c r="S1" s="633"/>
      <c r="T1" s="743"/>
      <c r="U1" s="737"/>
      <c r="V1" s="633"/>
    </row>
    <row r="2" spans="1:31" s="3" customFormat="1">
      <c r="A2" s="736"/>
      <c r="B2" s="736" t="s">
        <v>167</v>
      </c>
      <c r="C2" s="849" t="s">
        <v>200</v>
      </c>
      <c r="D2" s="849"/>
      <c r="E2" s="849" t="s">
        <v>1096</v>
      </c>
      <c r="F2" s="851"/>
      <c r="G2" s="851"/>
      <c r="H2" s="851"/>
      <c r="I2" s="851"/>
      <c r="J2" s="851"/>
      <c r="K2" s="849" t="s">
        <v>209</v>
      </c>
      <c r="L2" s="849"/>
      <c r="M2" s="849" t="s">
        <v>1098</v>
      </c>
      <c r="N2" s="851"/>
      <c r="O2" s="851"/>
      <c r="P2" s="851"/>
      <c r="Q2" s="851"/>
      <c r="R2" s="851"/>
      <c r="S2" s="752" t="s">
        <v>1175</v>
      </c>
      <c r="T2" s="736"/>
      <c r="U2" s="753"/>
      <c r="V2" s="736"/>
    </row>
    <row r="3" spans="1:31" s="3" customFormat="1">
      <c r="A3" s="736" t="s">
        <v>197</v>
      </c>
      <c r="B3" s="736" t="s">
        <v>1099</v>
      </c>
      <c r="C3" s="849" t="s">
        <v>201</v>
      </c>
      <c r="D3" s="849"/>
      <c r="E3" s="736" t="s">
        <v>542</v>
      </c>
      <c r="F3" s="736" t="s">
        <v>557</v>
      </c>
      <c r="G3" s="736" t="s">
        <v>1103</v>
      </c>
      <c r="H3" s="736" t="s">
        <v>197</v>
      </c>
      <c r="I3" s="736" t="s">
        <v>1174</v>
      </c>
      <c r="J3" s="736" t="s">
        <v>196</v>
      </c>
      <c r="K3" s="736"/>
      <c r="L3" s="151" t="s">
        <v>201</v>
      </c>
      <c r="M3" s="151" t="s">
        <v>557</v>
      </c>
      <c r="N3" s="753" t="s">
        <v>204</v>
      </c>
      <c r="O3" s="736" t="s">
        <v>556</v>
      </c>
      <c r="P3" s="736" t="s">
        <v>196</v>
      </c>
      <c r="Q3" s="736" t="s">
        <v>203</v>
      </c>
      <c r="R3" s="151" t="s">
        <v>206</v>
      </c>
      <c r="S3" s="151"/>
      <c r="T3" s="736" t="s">
        <v>1140</v>
      </c>
      <c r="U3" s="736" t="s">
        <v>1330</v>
      </c>
      <c r="V3" s="736" t="s">
        <v>1331</v>
      </c>
    </row>
    <row r="4" spans="1:31">
      <c r="A4" s="754"/>
      <c r="B4" s="758"/>
      <c r="C4" s="754"/>
      <c r="D4" s="754"/>
      <c r="E4" s="754"/>
      <c r="F4" s="754"/>
      <c r="G4" s="754"/>
      <c r="H4" s="754"/>
      <c r="I4" s="754"/>
      <c r="J4" s="754"/>
      <c r="K4" s="759"/>
      <c r="L4" s="760"/>
      <c r="M4" s="760"/>
      <c r="N4" s="754"/>
      <c r="O4" s="754"/>
      <c r="P4" s="754"/>
      <c r="Q4" s="754"/>
      <c r="R4" s="760"/>
      <c r="S4" s="760"/>
      <c r="T4" s="761"/>
      <c r="U4" s="737"/>
      <c r="V4" s="633"/>
    </row>
    <row r="5" spans="1:31">
      <c r="A5" s="743">
        <v>32</v>
      </c>
      <c r="B5" s="746" t="s">
        <v>403</v>
      </c>
      <c r="C5" s="762" t="s">
        <v>265</v>
      </c>
      <c r="D5" s="763">
        <v>638</v>
      </c>
      <c r="E5" s="751" t="s">
        <v>544</v>
      </c>
      <c r="F5" s="743" t="s">
        <v>0</v>
      </c>
      <c r="G5" s="743">
        <v>1</v>
      </c>
      <c r="H5" s="743" t="s">
        <v>1101</v>
      </c>
      <c r="I5" s="743">
        <v>1</v>
      </c>
      <c r="J5" s="743">
        <v>10</v>
      </c>
      <c r="K5" s="743" t="s">
        <v>54</v>
      </c>
      <c r="L5" s="149" t="s">
        <v>220</v>
      </c>
      <c r="M5" s="736" t="s">
        <v>0</v>
      </c>
      <c r="N5" s="736" t="s">
        <v>198</v>
      </c>
      <c r="O5" s="736">
        <v>1</v>
      </c>
      <c r="P5" s="736">
        <f t="shared" ref="P5:P8" si="0">IF(Q5&lt;9,Q5+3,Q5+4)</f>
        <v>5</v>
      </c>
      <c r="Q5" s="736">
        <v>2</v>
      </c>
      <c r="R5" s="151" t="s">
        <v>207</v>
      </c>
      <c r="S5" s="149"/>
      <c r="T5" s="764" t="s">
        <v>1314</v>
      </c>
      <c r="U5" s="737" t="s">
        <v>1332</v>
      </c>
      <c r="V5" s="633">
        <v>2</v>
      </c>
    </row>
    <row r="6" spans="1:31">
      <c r="A6" s="743">
        <v>44</v>
      </c>
      <c r="B6" s="746" t="s">
        <v>361</v>
      </c>
      <c r="C6" s="765" t="s">
        <v>265</v>
      </c>
      <c r="D6" s="766">
        <v>501</v>
      </c>
      <c r="E6" s="751" t="s">
        <v>545</v>
      </c>
      <c r="F6" s="743" t="s">
        <v>0</v>
      </c>
      <c r="G6" s="743">
        <v>1</v>
      </c>
      <c r="H6" s="743" t="s">
        <v>1102</v>
      </c>
      <c r="I6" s="743">
        <v>1</v>
      </c>
      <c r="J6" s="743">
        <v>3</v>
      </c>
      <c r="K6" s="743" t="s">
        <v>54</v>
      </c>
      <c r="L6" s="149" t="s">
        <v>214</v>
      </c>
      <c r="M6" s="736" t="s">
        <v>0</v>
      </c>
      <c r="N6" s="736" t="s">
        <v>205</v>
      </c>
      <c r="O6" s="736">
        <v>2</v>
      </c>
      <c r="P6" s="736">
        <f t="shared" si="0"/>
        <v>14</v>
      </c>
      <c r="Q6" s="736">
        <v>10</v>
      </c>
      <c r="R6" s="151" t="s">
        <v>207</v>
      </c>
      <c r="S6" s="149"/>
      <c r="T6" s="764" t="s">
        <v>1315</v>
      </c>
      <c r="U6" s="737" t="s">
        <v>1333</v>
      </c>
      <c r="V6" s="633">
        <v>2</v>
      </c>
    </row>
    <row r="7" spans="1:31">
      <c r="A7" s="743">
        <v>45</v>
      </c>
      <c r="B7" s="746" t="s">
        <v>362</v>
      </c>
      <c r="C7" s="765" t="s">
        <v>265</v>
      </c>
      <c r="D7" s="766">
        <v>636</v>
      </c>
      <c r="E7" s="751" t="s">
        <v>545</v>
      </c>
      <c r="F7" s="743" t="s">
        <v>0</v>
      </c>
      <c r="G7" s="743">
        <v>1</v>
      </c>
      <c r="H7" s="743" t="s">
        <v>1102</v>
      </c>
      <c r="I7" s="743">
        <v>1</v>
      </c>
      <c r="J7" s="743">
        <v>4</v>
      </c>
      <c r="K7" s="743" t="s">
        <v>54</v>
      </c>
      <c r="L7" s="149" t="s">
        <v>210</v>
      </c>
      <c r="M7" s="736" t="s">
        <v>0</v>
      </c>
      <c r="N7" s="736" t="s">
        <v>205</v>
      </c>
      <c r="O7" s="736">
        <v>2</v>
      </c>
      <c r="P7" s="736">
        <f t="shared" si="0"/>
        <v>14</v>
      </c>
      <c r="Q7" s="736">
        <v>10</v>
      </c>
      <c r="R7" s="151" t="s">
        <v>208</v>
      </c>
      <c r="S7" s="149"/>
      <c r="T7" s="764" t="s">
        <v>1315</v>
      </c>
      <c r="U7" s="737" t="s">
        <v>1333</v>
      </c>
      <c r="V7" s="633">
        <v>2</v>
      </c>
    </row>
    <row r="8" spans="1:31">
      <c r="A8" s="743">
        <v>49</v>
      </c>
      <c r="B8" s="746" t="s">
        <v>365</v>
      </c>
      <c r="C8" s="765" t="s">
        <v>265</v>
      </c>
      <c r="D8" s="766">
        <v>437</v>
      </c>
      <c r="E8" s="751" t="s">
        <v>545</v>
      </c>
      <c r="F8" s="743" t="s">
        <v>0</v>
      </c>
      <c r="G8" s="743">
        <v>1</v>
      </c>
      <c r="H8" s="743" t="s">
        <v>1102</v>
      </c>
      <c r="I8" s="743">
        <v>1</v>
      </c>
      <c r="J8" s="743">
        <v>8</v>
      </c>
      <c r="K8" s="743" t="s">
        <v>54</v>
      </c>
      <c r="L8" s="149" t="s">
        <v>218</v>
      </c>
      <c r="M8" s="736" t="s">
        <v>0</v>
      </c>
      <c r="N8" s="736" t="s">
        <v>205</v>
      </c>
      <c r="O8" s="736">
        <v>2</v>
      </c>
      <c r="P8" s="736">
        <f t="shared" si="0"/>
        <v>16</v>
      </c>
      <c r="Q8" s="736">
        <v>12</v>
      </c>
      <c r="R8" s="151" t="s">
        <v>207</v>
      </c>
      <c r="S8" s="149"/>
      <c r="T8" s="764" t="s">
        <v>1314</v>
      </c>
      <c r="U8" s="737"/>
      <c r="V8" s="633">
        <v>2</v>
      </c>
    </row>
    <row r="9" spans="1:31">
      <c r="A9" s="743"/>
      <c r="B9" s="746"/>
      <c r="C9" s="765"/>
      <c r="D9" s="766"/>
      <c r="E9" s="751"/>
      <c r="F9" s="743"/>
      <c r="G9" s="743"/>
      <c r="H9" s="743"/>
      <c r="I9" s="743"/>
      <c r="J9" s="743"/>
      <c r="K9" s="743"/>
      <c r="L9" s="149"/>
      <c r="M9" s="736"/>
      <c r="N9" s="736"/>
      <c r="O9" s="736"/>
      <c r="P9" s="736"/>
      <c r="Q9" s="736"/>
      <c r="R9" s="151"/>
      <c r="S9" s="149"/>
      <c r="T9" s="764"/>
      <c r="U9" s="737"/>
      <c r="V9" s="633"/>
    </row>
    <row r="10" spans="1:31">
      <c r="A10" s="736">
        <v>11</v>
      </c>
      <c r="B10" s="753" t="s">
        <v>568</v>
      </c>
      <c r="C10" s="762" t="s">
        <v>265</v>
      </c>
      <c r="D10" s="763">
        <v>730</v>
      </c>
      <c r="E10" s="742" t="s">
        <v>543</v>
      </c>
      <c r="F10" s="743" t="s">
        <v>590</v>
      </c>
      <c r="G10" s="743">
        <v>3</v>
      </c>
      <c r="H10" s="736" t="s">
        <v>198</v>
      </c>
      <c r="I10" s="754"/>
      <c r="J10" s="754"/>
      <c r="K10" s="755"/>
      <c r="L10" s="151" t="s">
        <v>210</v>
      </c>
      <c r="M10" s="736" t="s">
        <v>0</v>
      </c>
      <c r="N10" s="736" t="s">
        <v>198</v>
      </c>
      <c r="O10" s="736">
        <v>1</v>
      </c>
      <c r="P10" s="736">
        <f t="shared" ref="P10:P19" si="1">IF(Q10&lt;9,Q10+3,Q10+4)</f>
        <v>14</v>
      </c>
      <c r="Q10" s="736">
        <v>10</v>
      </c>
      <c r="R10" s="151" t="s">
        <v>208</v>
      </c>
      <c r="S10" s="151"/>
      <c r="T10" s="764" t="s">
        <v>1324</v>
      </c>
      <c r="U10" s="151" t="s">
        <v>1334</v>
      </c>
      <c r="V10" s="743">
        <v>1</v>
      </c>
      <c r="AD10"/>
      <c r="AE10"/>
    </row>
    <row r="11" spans="1:31">
      <c r="A11" s="736">
        <v>31</v>
      </c>
      <c r="B11" s="737" t="s">
        <v>611</v>
      </c>
      <c r="C11" s="762" t="s">
        <v>265</v>
      </c>
      <c r="D11" s="763">
        <v>637</v>
      </c>
      <c r="E11" s="742" t="s">
        <v>683</v>
      </c>
      <c r="F11" s="736" t="s">
        <v>0</v>
      </c>
      <c r="G11" s="736">
        <v>3</v>
      </c>
      <c r="H11" s="736" t="s">
        <v>198</v>
      </c>
      <c r="I11" s="736">
        <v>1</v>
      </c>
      <c r="J11" s="736">
        <v>10</v>
      </c>
      <c r="K11" s="736" t="s">
        <v>223</v>
      </c>
      <c r="L11" s="151" t="s">
        <v>220</v>
      </c>
      <c r="M11" s="736" t="s">
        <v>0</v>
      </c>
      <c r="N11" s="736" t="s">
        <v>205</v>
      </c>
      <c r="O11" s="736">
        <v>2</v>
      </c>
      <c r="P11" s="736">
        <f t="shared" si="1"/>
        <v>7</v>
      </c>
      <c r="Q11" s="736">
        <v>4</v>
      </c>
      <c r="R11" s="151" t="s">
        <v>207</v>
      </c>
      <c r="S11" s="151"/>
      <c r="T11" s="764" t="s">
        <v>1317</v>
      </c>
      <c r="U11" s="151" t="s">
        <v>1335</v>
      </c>
      <c r="V11" s="743">
        <v>1</v>
      </c>
      <c r="AD11"/>
      <c r="AE11"/>
    </row>
    <row r="12" spans="1:31">
      <c r="A12" s="736">
        <v>67</v>
      </c>
      <c r="B12" s="753" t="s">
        <v>645</v>
      </c>
      <c r="C12" s="762" t="s">
        <v>265</v>
      </c>
      <c r="D12" s="763">
        <v>523</v>
      </c>
      <c r="E12" s="742" t="s">
        <v>543</v>
      </c>
      <c r="F12" s="743" t="s">
        <v>668</v>
      </c>
      <c r="G12" s="743">
        <v>3</v>
      </c>
      <c r="H12" s="736" t="s">
        <v>199</v>
      </c>
      <c r="I12" s="754"/>
      <c r="J12" s="754"/>
      <c r="K12" s="754"/>
      <c r="L12" s="151" t="s">
        <v>210</v>
      </c>
      <c r="M12" s="736" t="s">
        <v>0</v>
      </c>
      <c r="N12" s="736" t="s">
        <v>199</v>
      </c>
      <c r="O12" s="736">
        <v>3</v>
      </c>
      <c r="P12" s="736">
        <f t="shared" si="1"/>
        <v>13</v>
      </c>
      <c r="Q12" s="736">
        <v>9</v>
      </c>
      <c r="R12" s="151" t="s">
        <v>207</v>
      </c>
      <c r="S12" s="151"/>
      <c r="T12" s="764" t="s">
        <v>1314</v>
      </c>
      <c r="U12" s="151" t="s">
        <v>1335</v>
      </c>
      <c r="V12" s="743">
        <v>1</v>
      </c>
      <c r="AD12"/>
      <c r="AE12"/>
    </row>
    <row r="13" spans="1:31">
      <c r="A13" s="736">
        <v>68</v>
      </c>
      <c r="B13" s="753" t="s">
        <v>646</v>
      </c>
      <c r="C13" s="762" t="s">
        <v>265</v>
      </c>
      <c r="D13" s="763">
        <v>185</v>
      </c>
      <c r="E13" s="742" t="s">
        <v>543</v>
      </c>
      <c r="F13" s="743" t="s">
        <v>669</v>
      </c>
      <c r="G13" s="743">
        <v>3</v>
      </c>
      <c r="H13" s="736" t="s">
        <v>199</v>
      </c>
      <c r="I13" s="754"/>
      <c r="J13" s="754"/>
      <c r="K13" s="754"/>
      <c r="L13" s="151" t="s">
        <v>210</v>
      </c>
      <c r="M13" s="736" t="s">
        <v>0</v>
      </c>
      <c r="N13" s="736" t="s">
        <v>199</v>
      </c>
      <c r="O13" s="736">
        <v>3</v>
      </c>
      <c r="P13" s="736">
        <f t="shared" si="1"/>
        <v>13</v>
      </c>
      <c r="Q13" s="736">
        <v>9</v>
      </c>
      <c r="R13" s="151" t="s">
        <v>208</v>
      </c>
      <c r="S13" s="151"/>
      <c r="T13" s="764" t="s">
        <v>1314</v>
      </c>
      <c r="U13" s="151" t="s">
        <v>1335</v>
      </c>
      <c r="V13" s="743">
        <v>1</v>
      </c>
      <c r="AD13"/>
      <c r="AE13"/>
    </row>
    <row r="14" spans="1:31">
      <c r="A14" s="736">
        <v>71</v>
      </c>
      <c r="B14" s="753" t="s">
        <v>649</v>
      </c>
      <c r="C14" s="762" t="s">
        <v>265</v>
      </c>
      <c r="D14" s="763">
        <v>309</v>
      </c>
      <c r="E14" s="742" t="s">
        <v>543</v>
      </c>
      <c r="F14" s="743" t="s">
        <v>672</v>
      </c>
      <c r="G14" s="743">
        <v>3</v>
      </c>
      <c r="H14" s="736" t="s">
        <v>199</v>
      </c>
      <c r="I14" s="754"/>
      <c r="J14" s="754"/>
      <c r="K14" s="754"/>
      <c r="L14" s="151" t="s">
        <v>210</v>
      </c>
      <c r="M14" s="736" t="s">
        <v>0</v>
      </c>
      <c r="N14" s="736" t="s">
        <v>199</v>
      </c>
      <c r="O14" s="736">
        <v>3</v>
      </c>
      <c r="P14" s="736">
        <f t="shared" si="1"/>
        <v>15</v>
      </c>
      <c r="Q14" s="736">
        <v>11</v>
      </c>
      <c r="R14" s="151" t="s">
        <v>207</v>
      </c>
      <c r="S14" s="151"/>
      <c r="T14" s="764" t="s">
        <v>1314</v>
      </c>
      <c r="U14" s="151" t="s">
        <v>1335</v>
      </c>
      <c r="V14" s="743">
        <v>1</v>
      </c>
      <c r="AD14"/>
      <c r="AE14"/>
    </row>
    <row r="15" spans="1:31">
      <c r="A15" s="736">
        <v>74</v>
      </c>
      <c r="B15" s="753" t="s">
        <v>652</v>
      </c>
      <c r="C15" s="762" t="s">
        <v>265</v>
      </c>
      <c r="D15" s="763">
        <v>519</v>
      </c>
      <c r="E15" s="742" t="s">
        <v>543</v>
      </c>
      <c r="F15" s="743" t="s">
        <v>675</v>
      </c>
      <c r="G15" s="743">
        <v>3</v>
      </c>
      <c r="H15" s="736" t="s">
        <v>199</v>
      </c>
      <c r="I15" s="754"/>
      <c r="J15" s="754"/>
      <c r="K15" s="754"/>
      <c r="L15" s="151" t="s">
        <v>210</v>
      </c>
      <c r="M15" s="736" t="s">
        <v>0</v>
      </c>
      <c r="N15" s="736" t="s">
        <v>199</v>
      </c>
      <c r="O15" s="736">
        <v>3</v>
      </c>
      <c r="P15" s="736">
        <f t="shared" si="1"/>
        <v>16</v>
      </c>
      <c r="Q15" s="736">
        <v>12</v>
      </c>
      <c r="R15" s="151" t="s">
        <v>208</v>
      </c>
      <c r="S15" s="151"/>
      <c r="T15" s="764" t="s">
        <v>1314</v>
      </c>
      <c r="U15" s="151" t="s">
        <v>1335</v>
      </c>
      <c r="V15" s="743">
        <v>1</v>
      </c>
      <c r="AD15"/>
      <c r="AE15"/>
    </row>
    <row r="16" spans="1:31">
      <c r="A16" s="736">
        <v>75</v>
      </c>
      <c r="B16" s="753" t="s">
        <v>653</v>
      </c>
      <c r="C16" s="762" t="s">
        <v>265</v>
      </c>
      <c r="D16" s="763">
        <v>448</v>
      </c>
      <c r="E16" s="742" t="s">
        <v>543</v>
      </c>
      <c r="F16" s="743" t="s">
        <v>676</v>
      </c>
      <c r="G16" s="743">
        <v>3</v>
      </c>
      <c r="H16" s="736" t="s">
        <v>199</v>
      </c>
      <c r="I16" s="754"/>
      <c r="J16" s="754"/>
      <c r="K16" s="754"/>
      <c r="L16" s="756" t="s">
        <v>1196</v>
      </c>
      <c r="M16" s="736" t="s">
        <v>0</v>
      </c>
      <c r="N16" s="736" t="s">
        <v>199</v>
      </c>
      <c r="O16" s="736">
        <v>3</v>
      </c>
      <c r="P16" s="736">
        <f t="shared" si="1"/>
        <v>17</v>
      </c>
      <c r="Q16" s="736">
        <v>13</v>
      </c>
      <c r="R16" s="151" t="s">
        <v>207</v>
      </c>
      <c r="S16" s="151"/>
      <c r="T16" s="764" t="s">
        <v>1322</v>
      </c>
      <c r="U16" s="151" t="s">
        <v>1335</v>
      </c>
      <c r="V16" s="743">
        <v>1</v>
      </c>
      <c r="AD16"/>
      <c r="AE16"/>
    </row>
    <row r="17" spans="1:31">
      <c r="A17" s="736">
        <v>76</v>
      </c>
      <c r="B17" s="753" t="s">
        <v>654</v>
      </c>
      <c r="C17" s="762" t="s">
        <v>265</v>
      </c>
      <c r="D17" s="763">
        <v>489</v>
      </c>
      <c r="E17" s="742" t="s">
        <v>543</v>
      </c>
      <c r="F17" s="743" t="s">
        <v>677</v>
      </c>
      <c r="G17" s="743">
        <v>3</v>
      </c>
      <c r="H17" s="736" t="s">
        <v>199</v>
      </c>
      <c r="I17" s="754"/>
      <c r="J17" s="754"/>
      <c r="K17" s="754"/>
      <c r="L17" s="151" t="s">
        <v>210</v>
      </c>
      <c r="M17" s="736" t="s">
        <v>0</v>
      </c>
      <c r="N17" s="736" t="s">
        <v>199</v>
      </c>
      <c r="O17" s="736">
        <v>3</v>
      </c>
      <c r="P17" s="736">
        <f t="shared" si="1"/>
        <v>17</v>
      </c>
      <c r="Q17" s="736">
        <v>13</v>
      </c>
      <c r="R17" s="151" t="s">
        <v>208</v>
      </c>
      <c r="S17" s="151"/>
      <c r="T17" s="764" t="s">
        <v>1314</v>
      </c>
      <c r="U17" s="151" t="s">
        <v>1335</v>
      </c>
      <c r="V17" s="743">
        <v>1</v>
      </c>
      <c r="AD17"/>
      <c r="AE17"/>
    </row>
    <row r="18" spans="1:31">
      <c r="A18" s="736">
        <v>80</v>
      </c>
      <c r="B18" s="753" t="s">
        <v>658</v>
      </c>
      <c r="C18" s="762" t="s">
        <v>265</v>
      </c>
      <c r="D18" s="763">
        <v>453</v>
      </c>
      <c r="E18" s="742" t="s">
        <v>543</v>
      </c>
      <c r="F18" s="743" t="s">
        <v>681</v>
      </c>
      <c r="G18" s="743">
        <v>3</v>
      </c>
      <c r="H18" s="736" t="s">
        <v>199</v>
      </c>
      <c r="I18" s="754"/>
      <c r="J18" s="754"/>
      <c r="K18" s="754"/>
      <c r="L18" s="151" t="s">
        <v>210</v>
      </c>
      <c r="M18" s="736" t="s">
        <v>0</v>
      </c>
      <c r="N18" s="736" t="s">
        <v>199</v>
      </c>
      <c r="O18" s="736">
        <v>3</v>
      </c>
      <c r="P18" s="736">
        <f t="shared" si="1"/>
        <v>19</v>
      </c>
      <c r="Q18" s="736">
        <v>15</v>
      </c>
      <c r="R18" s="151" t="s">
        <v>208</v>
      </c>
      <c r="S18" s="151"/>
      <c r="T18" s="764" t="s">
        <v>1314</v>
      </c>
      <c r="U18" s="151" t="s">
        <v>1335</v>
      </c>
      <c r="V18" s="743">
        <v>1</v>
      </c>
      <c r="AD18"/>
      <c r="AE18"/>
    </row>
    <row r="19" spans="1:31">
      <c r="A19" s="736">
        <v>81</v>
      </c>
      <c r="B19" s="753" t="s">
        <v>659</v>
      </c>
      <c r="C19" s="762" t="s">
        <v>265</v>
      </c>
      <c r="D19" s="763">
        <v>109</v>
      </c>
      <c r="E19" s="742" t="s">
        <v>543</v>
      </c>
      <c r="F19" s="743" t="s">
        <v>682</v>
      </c>
      <c r="G19" s="743">
        <v>3</v>
      </c>
      <c r="H19" s="736" t="s">
        <v>199</v>
      </c>
      <c r="I19" s="754"/>
      <c r="J19" s="754"/>
      <c r="K19" s="754"/>
      <c r="L19" s="756" t="s">
        <v>1196</v>
      </c>
      <c r="M19" s="736" t="s">
        <v>0</v>
      </c>
      <c r="N19" s="736" t="s">
        <v>199</v>
      </c>
      <c r="O19" s="736">
        <v>3</v>
      </c>
      <c r="P19" s="736">
        <f t="shared" si="1"/>
        <v>20</v>
      </c>
      <c r="Q19" s="736">
        <v>16</v>
      </c>
      <c r="R19" s="151" t="s">
        <v>207</v>
      </c>
      <c r="S19" s="151"/>
      <c r="T19" s="607" t="s">
        <v>1323</v>
      </c>
      <c r="U19" s="151" t="s">
        <v>1335</v>
      </c>
      <c r="V19" s="743">
        <v>1</v>
      </c>
      <c r="AD19"/>
      <c r="AE19"/>
    </row>
    <row r="20" spans="1:31">
      <c r="A20" s="743"/>
      <c r="B20" s="767"/>
      <c r="C20" s="743"/>
      <c r="D20" s="743"/>
      <c r="E20" s="743"/>
      <c r="F20" s="743"/>
      <c r="G20" s="743"/>
      <c r="H20" s="743"/>
      <c r="I20" s="743"/>
      <c r="J20" s="743"/>
      <c r="K20" s="743"/>
      <c r="L20" s="149"/>
      <c r="M20" s="149"/>
      <c r="N20" s="743"/>
      <c r="O20" s="743"/>
      <c r="P20" s="743"/>
      <c r="Q20" s="743"/>
      <c r="R20" s="149"/>
      <c r="S20" s="149"/>
      <c r="T20" s="761"/>
      <c r="U20" s="737"/>
      <c r="V20" s="633"/>
    </row>
    <row r="21" spans="1:31">
      <c r="A21" s="736">
        <v>8</v>
      </c>
      <c r="B21" s="753" t="s">
        <v>694</v>
      </c>
      <c r="C21" s="762" t="s">
        <v>265</v>
      </c>
      <c r="D21" s="763">
        <v>318</v>
      </c>
      <c r="E21" s="742" t="s">
        <v>543</v>
      </c>
      <c r="F21" s="743" t="s">
        <v>716</v>
      </c>
      <c r="G21" s="743">
        <v>4</v>
      </c>
      <c r="H21" s="736" t="s">
        <v>198</v>
      </c>
      <c r="I21" s="754"/>
      <c r="J21" s="754"/>
      <c r="K21" s="755"/>
      <c r="L21" s="151" t="s">
        <v>210</v>
      </c>
      <c r="M21" s="736" t="s">
        <v>0</v>
      </c>
      <c r="N21" s="736" t="s">
        <v>198</v>
      </c>
      <c r="O21" s="736">
        <v>1</v>
      </c>
      <c r="P21" s="736">
        <f t="shared" ref="P21" si="2">IF(Q21&lt;9,Q21+3,Q21+4)</f>
        <v>15</v>
      </c>
      <c r="Q21" s="736">
        <v>11</v>
      </c>
      <c r="R21" s="151" t="s">
        <v>208</v>
      </c>
      <c r="S21" s="491"/>
      <c r="T21" s="764" t="s">
        <v>1314</v>
      </c>
      <c r="U21" s="151" t="s">
        <v>1335</v>
      </c>
      <c r="V21" s="633">
        <v>2</v>
      </c>
      <c r="AD21"/>
    </row>
    <row r="22" spans="1:31">
      <c r="A22" s="743"/>
      <c r="B22" s="767"/>
      <c r="C22" s="743"/>
      <c r="D22" s="743"/>
      <c r="E22" s="743"/>
      <c r="F22" s="743"/>
      <c r="G22" s="743"/>
      <c r="H22" s="743"/>
      <c r="I22" s="743"/>
      <c r="J22" s="743"/>
      <c r="K22" s="743"/>
      <c r="L22" s="149"/>
      <c r="M22" s="149"/>
      <c r="N22" s="743"/>
      <c r="O22" s="743"/>
      <c r="P22" s="743"/>
      <c r="Q22" s="743"/>
      <c r="R22" s="149"/>
      <c r="S22" s="149"/>
      <c r="T22" s="761"/>
      <c r="U22" s="737"/>
      <c r="V22" s="633"/>
    </row>
    <row r="23" spans="1:31">
      <c r="A23" s="736">
        <v>25</v>
      </c>
      <c r="B23" s="737" t="s">
        <v>857</v>
      </c>
      <c r="C23" s="762" t="s">
        <v>265</v>
      </c>
      <c r="D23" s="763">
        <v>14</v>
      </c>
      <c r="E23" s="742" t="s">
        <v>860</v>
      </c>
      <c r="F23" s="736" t="s">
        <v>0</v>
      </c>
      <c r="G23" s="743">
        <v>5</v>
      </c>
      <c r="H23" s="736" t="s">
        <v>1101</v>
      </c>
      <c r="I23" s="736">
        <v>2</v>
      </c>
      <c r="J23" s="736">
        <v>7</v>
      </c>
      <c r="K23" s="736" t="s">
        <v>223</v>
      </c>
      <c r="L23" s="151" t="s">
        <v>215</v>
      </c>
      <c r="M23" s="736" t="s">
        <v>0</v>
      </c>
      <c r="N23" s="736" t="s">
        <v>198</v>
      </c>
      <c r="O23" s="736">
        <v>1</v>
      </c>
      <c r="P23" s="736">
        <f t="shared" ref="P23:P25" si="3">IF(Q23&lt;9,Q23+3,Q23+4)</f>
        <v>7</v>
      </c>
      <c r="Q23" s="736">
        <v>4</v>
      </c>
      <c r="R23" s="151" t="s">
        <v>207</v>
      </c>
      <c r="S23" s="151"/>
      <c r="T23" s="764" t="s">
        <v>1315</v>
      </c>
      <c r="U23" s="151" t="s">
        <v>1335</v>
      </c>
      <c r="V23" s="633">
        <v>2</v>
      </c>
      <c r="AD23"/>
    </row>
    <row r="24" spans="1:31">
      <c r="A24" s="736">
        <v>35</v>
      </c>
      <c r="B24" s="737" t="s">
        <v>847</v>
      </c>
      <c r="C24" s="762" t="s">
        <v>265</v>
      </c>
      <c r="D24" s="763">
        <v>356</v>
      </c>
      <c r="E24" s="742" t="s">
        <v>860</v>
      </c>
      <c r="F24" s="736" t="s">
        <v>0</v>
      </c>
      <c r="G24" s="743">
        <v>5</v>
      </c>
      <c r="H24" s="736" t="s">
        <v>1101</v>
      </c>
      <c r="I24" s="736">
        <v>1</v>
      </c>
      <c r="J24" s="736">
        <v>7</v>
      </c>
      <c r="K24" s="736" t="s">
        <v>54</v>
      </c>
      <c r="L24" s="151" t="s">
        <v>217</v>
      </c>
      <c r="M24" s="736" t="s">
        <v>0</v>
      </c>
      <c r="N24" s="736" t="s">
        <v>198</v>
      </c>
      <c r="O24" s="736">
        <v>1</v>
      </c>
      <c r="P24" s="736">
        <f t="shared" si="3"/>
        <v>4</v>
      </c>
      <c r="Q24" s="736">
        <v>1</v>
      </c>
      <c r="R24" s="151" t="s">
        <v>207</v>
      </c>
      <c r="S24" s="151"/>
      <c r="T24" s="764" t="s">
        <v>1315</v>
      </c>
      <c r="U24" s="151" t="s">
        <v>1335</v>
      </c>
      <c r="V24" s="633">
        <v>2</v>
      </c>
      <c r="AD24"/>
    </row>
    <row r="25" spans="1:31">
      <c r="A25" s="736">
        <v>60</v>
      </c>
      <c r="B25" s="737" t="s">
        <v>925</v>
      </c>
      <c r="C25" s="762" t="s">
        <v>265</v>
      </c>
      <c r="D25" s="763">
        <v>603</v>
      </c>
      <c r="E25" s="742" t="s">
        <v>926</v>
      </c>
      <c r="F25" s="736" t="s">
        <v>0</v>
      </c>
      <c r="G25" s="743">
        <v>5</v>
      </c>
      <c r="H25" s="736" t="s">
        <v>1102</v>
      </c>
      <c r="I25" s="736">
        <v>2</v>
      </c>
      <c r="J25" s="736">
        <v>9</v>
      </c>
      <c r="K25" s="736" t="s">
        <v>223</v>
      </c>
      <c r="L25" s="151" t="s">
        <v>217</v>
      </c>
      <c r="M25" s="736" t="s">
        <v>0</v>
      </c>
      <c r="N25" s="736" t="s">
        <v>199</v>
      </c>
      <c r="O25" s="736">
        <v>3</v>
      </c>
      <c r="P25" s="736">
        <f t="shared" si="3"/>
        <v>7</v>
      </c>
      <c r="Q25" s="736">
        <v>4</v>
      </c>
      <c r="R25" s="151" t="s">
        <v>208</v>
      </c>
      <c r="S25" s="151"/>
      <c r="T25" s="764" t="s">
        <v>1315</v>
      </c>
      <c r="U25" s="151" t="s">
        <v>1335</v>
      </c>
      <c r="V25" s="633">
        <v>2</v>
      </c>
      <c r="AD25"/>
    </row>
    <row r="26" spans="1:31">
      <c r="A26" s="743"/>
      <c r="B26" s="767"/>
      <c r="C26" s="743"/>
      <c r="D26" s="743"/>
      <c r="E26" s="743"/>
      <c r="F26" s="743"/>
      <c r="G26" s="743"/>
      <c r="H26" s="743"/>
      <c r="I26" s="743"/>
      <c r="J26" s="743"/>
      <c r="K26" s="743"/>
      <c r="L26" s="149"/>
      <c r="M26" s="149"/>
      <c r="N26" s="743"/>
      <c r="O26" s="743"/>
      <c r="P26" s="743"/>
      <c r="Q26" s="743"/>
      <c r="R26" s="149"/>
      <c r="S26" s="149"/>
      <c r="T26" s="761"/>
      <c r="U26" s="737"/>
      <c r="V26" s="633"/>
    </row>
    <row r="27" spans="1:31">
      <c r="A27" s="736">
        <v>23</v>
      </c>
      <c r="B27" s="737" t="s">
        <v>947</v>
      </c>
      <c r="C27" s="762" t="s">
        <v>265</v>
      </c>
      <c r="D27" s="763">
        <v>187</v>
      </c>
      <c r="E27" s="742" t="s">
        <v>1104</v>
      </c>
      <c r="F27" s="742" t="s">
        <v>53</v>
      </c>
      <c r="G27" s="743">
        <v>6</v>
      </c>
      <c r="H27" s="736" t="s">
        <v>1101</v>
      </c>
      <c r="I27" s="736">
        <v>3</v>
      </c>
      <c r="J27" s="736">
        <v>1</v>
      </c>
      <c r="K27" s="736" t="s">
        <v>223</v>
      </c>
      <c r="L27" s="151" t="s">
        <v>219</v>
      </c>
      <c r="M27" s="736" t="s">
        <v>0</v>
      </c>
      <c r="N27" s="736" t="s">
        <v>205</v>
      </c>
      <c r="O27" s="736">
        <v>2</v>
      </c>
      <c r="P27" s="736">
        <f t="shared" ref="P27:P33" si="4">IF(Q27&lt;9,Q27+3,Q27+4)</f>
        <v>11</v>
      </c>
      <c r="Q27" s="736">
        <v>8</v>
      </c>
      <c r="R27" s="151" t="s">
        <v>207</v>
      </c>
      <c r="S27" s="151" t="s">
        <v>1191</v>
      </c>
      <c r="T27" s="764" t="s">
        <v>1326</v>
      </c>
      <c r="U27" s="151" t="s">
        <v>1332</v>
      </c>
      <c r="V27" s="633">
        <v>2</v>
      </c>
    </row>
    <row r="28" spans="1:31">
      <c r="A28" s="736">
        <v>51</v>
      </c>
      <c r="B28" s="737" t="s">
        <v>956</v>
      </c>
      <c r="C28" s="762" t="s">
        <v>265</v>
      </c>
      <c r="D28" s="763">
        <v>45</v>
      </c>
      <c r="E28" s="742" t="s">
        <v>1105</v>
      </c>
      <c r="F28" s="736" t="s">
        <v>53</v>
      </c>
      <c r="G28" s="743">
        <v>6</v>
      </c>
      <c r="H28" s="736" t="s">
        <v>1102</v>
      </c>
      <c r="I28" s="736">
        <v>1</v>
      </c>
      <c r="J28" s="736">
        <v>8</v>
      </c>
      <c r="K28" s="736" t="s">
        <v>54</v>
      </c>
      <c r="L28" s="151" t="s">
        <v>218</v>
      </c>
      <c r="M28" s="736" t="s">
        <v>0</v>
      </c>
      <c r="N28" s="736" t="s">
        <v>205</v>
      </c>
      <c r="O28" s="736">
        <v>2</v>
      </c>
      <c r="P28" s="736">
        <f t="shared" si="4"/>
        <v>16</v>
      </c>
      <c r="Q28" s="736">
        <v>12</v>
      </c>
      <c r="R28" s="151" t="s">
        <v>208</v>
      </c>
      <c r="S28" s="151"/>
      <c r="T28" s="764" t="s">
        <v>1314</v>
      </c>
      <c r="U28" s="151" t="s">
        <v>1335</v>
      </c>
      <c r="V28" s="633">
        <v>2</v>
      </c>
    </row>
    <row r="29" spans="1:31" s="744" customFormat="1">
      <c r="A29" s="736">
        <v>52</v>
      </c>
      <c r="B29" s="737" t="s">
        <v>1327</v>
      </c>
      <c r="C29" s="762"/>
      <c r="D29" s="763"/>
      <c r="E29" s="742" t="s">
        <v>1105</v>
      </c>
      <c r="F29" s="736" t="s">
        <v>53</v>
      </c>
      <c r="G29" s="743"/>
      <c r="H29" s="736"/>
      <c r="I29" s="736"/>
      <c r="J29" s="736"/>
      <c r="K29" s="736"/>
      <c r="L29" s="151"/>
      <c r="M29" s="736"/>
      <c r="N29" s="736"/>
      <c r="O29" s="736"/>
      <c r="P29" s="736"/>
      <c r="Q29" s="736"/>
      <c r="R29" s="151"/>
      <c r="S29" s="151"/>
      <c r="T29" s="764" t="s">
        <v>1328</v>
      </c>
      <c r="U29" s="151" t="s">
        <v>1336</v>
      </c>
      <c r="V29" s="633">
        <v>2</v>
      </c>
      <c r="W29" s="91"/>
      <c r="X29" s="91"/>
      <c r="Y29" s="91"/>
      <c r="Z29" s="91"/>
      <c r="AA29" s="91"/>
      <c r="AB29" s="91"/>
      <c r="AC29" s="91"/>
    </row>
    <row r="30" spans="1:31" s="744" customFormat="1">
      <c r="A30" s="736">
        <v>52</v>
      </c>
      <c r="B30" s="737" t="s">
        <v>1327</v>
      </c>
      <c r="C30" s="762"/>
      <c r="D30" s="763"/>
      <c r="E30" s="742" t="s">
        <v>1104</v>
      </c>
      <c r="F30" s="736" t="s">
        <v>53</v>
      </c>
      <c r="G30" s="743"/>
      <c r="H30" s="736"/>
      <c r="I30" s="736"/>
      <c r="J30" s="736"/>
      <c r="K30" s="736"/>
      <c r="L30" s="151"/>
      <c r="M30" s="736"/>
      <c r="N30" s="736"/>
      <c r="O30" s="736"/>
      <c r="P30" s="736"/>
      <c r="Q30" s="736"/>
      <c r="R30" s="151"/>
      <c r="S30" s="151"/>
      <c r="T30" s="764" t="s">
        <v>1328</v>
      </c>
      <c r="U30" s="151" t="s">
        <v>1336</v>
      </c>
      <c r="V30" s="633">
        <v>2</v>
      </c>
      <c r="W30" s="91"/>
      <c r="X30" s="91"/>
      <c r="Y30" s="91"/>
      <c r="Z30" s="91"/>
      <c r="AA30" s="91"/>
      <c r="AB30" s="91"/>
      <c r="AC30" s="91"/>
    </row>
    <row r="31" spans="1:31">
      <c r="A31" s="736">
        <v>61</v>
      </c>
      <c r="B31" s="737" t="s">
        <v>966</v>
      </c>
      <c r="C31" s="762" t="s">
        <v>265</v>
      </c>
      <c r="D31" s="763">
        <v>72</v>
      </c>
      <c r="E31" s="742" t="s">
        <v>1105</v>
      </c>
      <c r="F31" s="736" t="s">
        <v>53</v>
      </c>
      <c r="G31" s="743">
        <v>6</v>
      </c>
      <c r="H31" s="736" t="s">
        <v>1102</v>
      </c>
      <c r="I31" s="736">
        <v>2</v>
      </c>
      <c r="J31" s="736">
        <v>8</v>
      </c>
      <c r="K31" s="736" t="s">
        <v>223</v>
      </c>
      <c r="L31" s="151" t="s">
        <v>216</v>
      </c>
      <c r="M31" s="736" t="s">
        <v>0</v>
      </c>
      <c r="N31" s="736" t="s">
        <v>199</v>
      </c>
      <c r="O31" s="736">
        <v>3</v>
      </c>
      <c r="P31" s="736">
        <f t="shared" si="4"/>
        <v>6</v>
      </c>
      <c r="Q31" s="736">
        <v>3</v>
      </c>
      <c r="R31" s="151" t="s">
        <v>208</v>
      </c>
      <c r="S31" s="151"/>
      <c r="T31" s="764" t="s">
        <v>1314</v>
      </c>
      <c r="U31" s="737">
        <v>0.5</v>
      </c>
      <c r="V31" s="633">
        <v>2</v>
      </c>
    </row>
    <row r="32" spans="1:31">
      <c r="A32" s="736">
        <v>63</v>
      </c>
      <c r="B32" s="737" t="s">
        <v>968</v>
      </c>
      <c r="C32" s="762" t="s">
        <v>265</v>
      </c>
      <c r="D32" s="763">
        <v>56</v>
      </c>
      <c r="E32" s="742" t="s">
        <v>1105</v>
      </c>
      <c r="F32" s="736" t="s">
        <v>53</v>
      </c>
      <c r="G32" s="743">
        <v>6</v>
      </c>
      <c r="H32" s="736" t="s">
        <v>1102</v>
      </c>
      <c r="I32" s="736">
        <v>2</v>
      </c>
      <c r="J32" s="736">
        <v>10</v>
      </c>
      <c r="K32" s="736" t="s">
        <v>223</v>
      </c>
      <c r="L32" s="151" t="s">
        <v>218</v>
      </c>
      <c r="M32" s="736" t="s">
        <v>0</v>
      </c>
      <c r="N32" s="736" t="s">
        <v>205</v>
      </c>
      <c r="O32" s="736">
        <v>2</v>
      </c>
      <c r="P32" s="736">
        <f t="shared" si="4"/>
        <v>19</v>
      </c>
      <c r="Q32" s="736">
        <v>15</v>
      </c>
      <c r="R32" s="151" t="s">
        <v>208</v>
      </c>
      <c r="S32" s="151"/>
      <c r="T32" s="764" t="s">
        <v>1324</v>
      </c>
      <c r="U32" s="151" t="s">
        <v>1334</v>
      </c>
      <c r="V32" s="633">
        <v>2</v>
      </c>
    </row>
    <row r="33" spans="1:30">
      <c r="A33" s="736">
        <v>64</v>
      </c>
      <c r="B33" s="737" t="s">
        <v>969</v>
      </c>
      <c r="C33" s="762" t="s">
        <v>265</v>
      </c>
      <c r="D33" s="763">
        <v>82</v>
      </c>
      <c r="E33" s="742" t="s">
        <v>1105</v>
      </c>
      <c r="F33" s="736" t="s">
        <v>53</v>
      </c>
      <c r="G33" s="743">
        <v>6</v>
      </c>
      <c r="H33" s="736" t="s">
        <v>1102</v>
      </c>
      <c r="I33" s="736">
        <v>3</v>
      </c>
      <c r="J33" s="736">
        <v>1</v>
      </c>
      <c r="K33" s="736" t="s">
        <v>223</v>
      </c>
      <c r="L33" s="151" t="s">
        <v>219</v>
      </c>
      <c r="M33" s="736" t="s">
        <v>0</v>
      </c>
      <c r="N33" s="736" t="s">
        <v>205</v>
      </c>
      <c r="O33" s="736">
        <v>2</v>
      </c>
      <c r="P33" s="736">
        <f t="shared" si="4"/>
        <v>20</v>
      </c>
      <c r="Q33" s="736">
        <v>16</v>
      </c>
      <c r="R33" s="151" t="s">
        <v>207</v>
      </c>
      <c r="S33" s="151"/>
      <c r="T33" s="764" t="s">
        <v>1329</v>
      </c>
      <c r="U33" s="151" t="s">
        <v>1335</v>
      </c>
      <c r="V33" s="633">
        <v>2</v>
      </c>
    </row>
    <row r="34" spans="1:30">
      <c r="A34" s="743"/>
      <c r="B34" s="767"/>
      <c r="C34" s="743"/>
      <c r="D34" s="743"/>
      <c r="E34" s="743"/>
      <c r="F34" s="743"/>
      <c r="G34" s="743"/>
      <c r="H34" s="743"/>
      <c r="I34" s="743"/>
      <c r="J34" s="743"/>
      <c r="K34" s="743"/>
      <c r="L34" s="149"/>
      <c r="M34" s="149"/>
      <c r="N34" s="743"/>
      <c r="O34" s="743"/>
      <c r="P34" s="743"/>
      <c r="Q34" s="743"/>
      <c r="R34" s="149"/>
      <c r="S34" s="149"/>
      <c r="T34" s="761"/>
      <c r="U34" s="737"/>
      <c r="V34" s="633"/>
    </row>
    <row r="35" spans="1:30">
      <c r="A35" s="633">
        <v>31</v>
      </c>
      <c r="B35" s="737" t="s">
        <v>310</v>
      </c>
      <c r="C35" s="762" t="s">
        <v>265</v>
      </c>
      <c r="D35" s="763">
        <v>411</v>
      </c>
      <c r="E35" s="742" t="s">
        <v>983</v>
      </c>
      <c r="F35" s="633" t="s">
        <v>984</v>
      </c>
      <c r="G35" s="743">
        <v>7</v>
      </c>
      <c r="H35" s="633" t="s">
        <v>1101</v>
      </c>
      <c r="I35" s="633">
        <v>2</v>
      </c>
      <c r="J35" s="633">
        <v>10</v>
      </c>
      <c r="K35" s="633" t="s">
        <v>684</v>
      </c>
      <c r="L35" s="157" t="s">
        <v>218</v>
      </c>
      <c r="M35" s="633" t="s">
        <v>0</v>
      </c>
      <c r="N35" s="633" t="s">
        <v>985</v>
      </c>
      <c r="O35" s="633">
        <v>4</v>
      </c>
      <c r="P35" s="633">
        <f t="shared" ref="P35:P37" si="5">IF(Q35&lt;9,Q35+3,Q35+4)</f>
        <v>4</v>
      </c>
      <c r="Q35" s="633">
        <v>1</v>
      </c>
      <c r="R35" s="157" t="s">
        <v>207</v>
      </c>
      <c r="S35" s="157"/>
      <c r="T35" s="764" t="s">
        <v>1314</v>
      </c>
      <c r="U35" s="151" t="s">
        <v>1335</v>
      </c>
      <c r="V35" s="633">
        <v>1</v>
      </c>
    </row>
    <row r="36" spans="1:30">
      <c r="A36" s="633">
        <v>33</v>
      </c>
      <c r="B36" s="737" t="s">
        <v>979</v>
      </c>
      <c r="C36" s="762" t="s">
        <v>265</v>
      </c>
      <c r="D36" s="763">
        <v>118</v>
      </c>
      <c r="E36" s="742" t="s">
        <v>983</v>
      </c>
      <c r="F36" s="633" t="s">
        <v>984</v>
      </c>
      <c r="G36" s="743">
        <v>7</v>
      </c>
      <c r="H36" s="633" t="s">
        <v>1101</v>
      </c>
      <c r="I36" s="633">
        <v>2</v>
      </c>
      <c r="J36" s="633">
        <v>8</v>
      </c>
      <c r="K36" s="633" t="s">
        <v>684</v>
      </c>
      <c r="L36" s="157" t="s">
        <v>216</v>
      </c>
      <c r="M36" s="633" t="s">
        <v>0</v>
      </c>
      <c r="N36" s="633" t="s">
        <v>205</v>
      </c>
      <c r="O36" s="633">
        <v>2</v>
      </c>
      <c r="P36" s="633">
        <f t="shared" si="5"/>
        <v>11</v>
      </c>
      <c r="Q36" s="633">
        <v>8</v>
      </c>
      <c r="R36" s="157" t="s">
        <v>208</v>
      </c>
      <c r="S36" s="157"/>
      <c r="T36" s="764" t="s">
        <v>1314</v>
      </c>
      <c r="U36" s="151" t="s">
        <v>1335</v>
      </c>
      <c r="V36" s="633">
        <v>1</v>
      </c>
    </row>
    <row r="37" spans="1:30">
      <c r="A37" s="633">
        <v>76</v>
      </c>
      <c r="B37" s="737" t="s">
        <v>301</v>
      </c>
      <c r="C37" s="762" t="s">
        <v>265</v>
      </c>
      <c r="D37" s="763">
        <v>381</v>
      </c>
      <c r="E37" s="742" t="s">
        <v>1022</v>
      </c>
      <c r="F37" s="633" t="s">
        <v>0</v>
      </c>
      <c r="G37" s="743">
        <v>7</v>
      </c>
      <c r="H37" s="633" t="s">
        <v>1102</v>
      </c>
      <c r="I37" s="633">
        <v>3</v>
      </c>
      <c r="J37" s="633">
        <v>6</v>
      </c>
      <c r="K37" s="633" t="s">
        <v>985</v>
      </c>
      <c r="L37" s="157" t="s">
        <v>213</v>
      </c>
      <c r="M37" s="633" t="s">
        <v>0</v>
      </c>
      <c r="N37" s="633" t="s">
        <v>199</v>
      </c>
      <c r="O37" s="633">
        <v>3</v>
      </c>
      <c r="P37" s="633">
        <f t="shared" si="5"/>
        <v>7</v>
      </c>
      <c r="Q37" s="633">
        <v>4</v>
      </c>
      <c r="R37" s="157" t="s">
        <v>207</v>
      </c>
      <c r="S37" s="157"/>
      <c r="T37" s="764" t="s">
        <v>1312</v>
      </c>
      <c r="U37" s="151" t="s">
        <v>1335</v>
      </c>
      <c r="V37" s="633">
        <v>1</v>
      </c>
    </row>
    <row r="38" spans="1:30">
      <c r="A38" s="743"/>
      <c r="B38" s="767"/>
      <c r="C38" s="743"/>
      <c r="D38" s="743"/>
      <c r="E38" s="743"/>
      <c r="F38" s="743"/>
      <c r="G38" s="743"/>
      <c r="H38" s="743"/>
      <c r="I38" s="743"/>
      <c r="J38" s="743"/>
      <c r="K38" s="743"/>
      <c r="L38" s="149"/>
      <c r="M38" s="149"/>
      <c r="N38" s="743"/>
      <c r="O38" s="743"/>
      <c r="P38" s="743"/>
      <c r="Q38" s="743"/>
      <c r="R38" s="149"/>
      <c r="S38" s="149"/>
      <c r="T38" s="761"/>
      <c r="U38" s="737"/>
      <c r="V38" s="633"/>
    </row>
    <row r="39" spans="1:30" ht="15.75" customHeight="1">
      <c r="A39" s="633">
        <v>30</v>
      </c>
      <c r="B39" s="737" t="s">
        <v>261</v>
      </c>
      <c r="C39" s="768" t="s">
        <v>265</v>
      </c>
      <c r="D39" s="769">
        <v>151</v>
      </c>
      <c r="E39" s="742" t="s">
        <v>1091</v>
      </c>
      <c r="F39" s="633" t="s">
        <v>225</v>
      </c>
      <c r="G39" s="633">
        <v>8</v>
      </c>
      <c r="H39" s="633" t="s">
        <v>1101</v>
      </c>
      <c r="I39" s="633">
        <v>2</v>
      </c>
      <c r="J39" s="633">
        <v>2</v>
      </c>
      <c r="K39" s="633" t="s">
        <v>223</v>
      </c>
      <c r="L39" s="157" t="s">
        <v>222</v>
      </c>
      <c r="M39" s="633" t="s">
        <v>0</v>
      </c>
      <c r="N39" s="633" t="s">
        <v>205</v>
      </c>
      <c r="O39" s="633">
        <v>2</v>
      </c>
      <c r="P39" s="633">
        <f t="shared" ref="P39:P41" si="6">IF(Q39&lt;9,Q39+3,Q39+4)</f>
        <v>7</v>
      </c>
      <c r="Q39" s="633">
        <v>4</v>
      </c>
      <c r="R39" s="157" t="s">
        <v>208</v>
      </c>
      <c r="S39" s="157"/>
      <c r="T39" s="764" t="s">
        <v>1314</v>
      </c>
      <c r="U39" s="151" t="s">
        <v>1335</v>
      </c>
      <c r="V39" s="633">
        <v>1</v>
      </c>
      <c r="AD39"/>
    </row>
    <row r="40" spans="1:30">
      <c r="A40" s="633">
        <v>42</v>
      </c>
      <c r="B40" s="737" t="s">
        <v>226</v>
      </c>
      <c r="C40" s="768" t="s">
        <v>265</v>
      </c>
      <c r="D40" s="769">
        <v>78</v>
      </c>
      <c r="E40" s="742" t="s">
        <v>1092</v>
      </c>
      <c r="F40" s="633" t="s">
        <v>224</v>
      </c>
      <c r="G40" s="633">
        <v>8</v>
      </c>
      <c r="H40" s="633" t="s">
        <v>1102</v>
      </c>
      <c r="I40" s="633">
        <v>1</v>
      </c>
      <c r="J40" s="633">
        <v>1</v>
      </c>
      <c r="K40" s="633" t="s">
        <v>223</v>
      </c>
      <c r="L40" s="157" t="s">
        <v>212</v>
      </c>
      <c r="M40" s="633" t="s">
        <v>0</v>
      </c>
      <c r="N40" s="633" t="s">
        <v>205</v>
      </c>
      <c r="O40" s="633">
        <v>2</v>
      </c>
      <c r="P40" s="633">
        <f t="shared" si="6"/>
        <v>13</v>
      </c>
      <c r="Q40" s="633">
        <v>9</v>
      </c>
      <c r="R40" s="157" t="s">
        <v>207</v>
      </c>
      <c r="S40" s="157"/>
      <c r="T40" s="764" t="s">
        <v>1314</v>
      </c>
      <c r="U40" s="151" t="s">
        <v>1335</v>
      </c>
      <c r="V40" s="633">
        <v>1</v>
      </c>
      <c r="AD40"/>
    </row>
    <row r="41" spans="1:30">
      <c r="A41" s="633">
        <v>46</v>
      </c>
      <c r="B41" s="737" t="s">
        <v>230</v>
      </c>
      <c r="C41" s="768" t="s">
        <v>265</v>
      </c>
      <c r="D41" s="769">
        <v>71</v>
      </c>
      <c r="E41" s="742" t="s">
        <v>1092</v>
      </c>
      <c r="F41" s="633" t="s">
        <v>224</v>
      </c>
      <c r="G41" s="633">
        <v>8</v>
      </c>
      <c r="H41" s="633" t="s">
        <v>1102</v>
      </c>
      <c r="I41" s="633">
        <v>1</v>
      </c>
      <c r="J41" s="633">
        <v>5</v>
      </c>
      <c r="K41" s="633" t="s">
        <v>223</v>
      </c>
      <c r="L41" s="157" t="s">
        <v>215</v>
      </c>
      <c r="M41" s="633" t="s">
        <v>0</v>
      </c>
      <c r="N41" s="633" t="s">
        <v>205</v>
      </c>
      <c r="O41" s="633">
        <v>2</v>
      </c>
      <c r="P41" s="633">
        <f t="shared" si="6"/>
        <v>15</v>
      </c>
      <c r="Q41" s="633">
        <v>11</v>
      </c>
      <c r="R41" s="757" t="s">
        <v>207</v>
      </c>
      <c r="S41" s="157" t="s">
        <v>1197</v>
      </c>
      <c r="T41" s="607" t="s">
        <v>1321</v>
      </c>
      <c r="U41" s="151" t="s">
        <v>1335</v>
      </c>
      <c r="V41" s="633">
        <v>1</v>
      </c>
      <c r="AD41"/>
    </row>
  </sheetData>
  <mergeCells count="7">
    <mergeCell ref="C3:D3"/>
    <mergeCell ref="B1:L1"/>
    <mergeCell ref="M1:R1"/>
    <mergeCell ref="C2:D2"/>
    <mergeCell ref="E2:J2"/>
    <mergeCell ref="K2:L2"/>
    <mergeCell ref="M2:R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98"/>
  <sheetViews>
    <sheetView zoomScale="70" zoomScaleNormal="70" workbookViewId="0">
      <pane xSplit="5" ySplit="3" topLeftCell="F37" activePane="bottomRight" state="frozen"/>
      <selection pane="topRight" activeCell="F1" sqref="F1"/>
      <selection pane="bottomLeft" activeCell="A4" sqref="A4"/>
      <selection pane="bottomRight" activeCell="B55" sqref="B55"/>
    </sheetView>
  </sheetViews>
  <sheetFormatPr defaultRowHeight="12.75"/>
  <cols>
    <col min="1" max="1" width="3.85546875" style="8" customWidth="1"/>
    <col min="2" max="2" width="12.28515625" style="10" customWidth="1"/>
    <col min="3" max="3" width="8.85546875" style="8" customWidth="1"/>
    <col min="4" max="4" width="5.140625" style="8" customWidth="1"/>
    <col min="5" max="5" width="3.5703125" style="14" customWidth="1"/>
    <col min="6" max="6" width="5.5703125" style="16" customWidth="1"/>
    <col min="7" max="7" width="3.7109375" style="8" customWidth="1"/>
    <col min="8" max="8" width="5.42578125" style="8" customWidth="1"/>
    <col min="9" max="9" width="14.5703125" style="8" customWidth="1"/>
    <col min="10" max="10" width="3.42578125" style="8" customWidth="1"/>
    <col min="11" max="11" width="4.28515625" style="8" customWidth="1"/>
    <col min="12" max="12" width="3.85546875" style="8" customWidth="1"/>
    <col min="13" max="13" width="3.7109375" style="8" customWidth="1"/>
    <col min="14" max="14" width="3.85546875" style="8" customWidth="1"/>
    <col min="15" max="15" width="5.5703125" style="9" bestFit="1" customWidth="1"/>
    <col min="16" max="16" width="5.28515625" style="8" bestFit="1" customWidth="1"/>
    <col min="17" max="17" width="7.28515625" style="8" customWidth="1"/>
    <col min="18" max="18" width="2.42578125" style="8" customWidth="1"/>
    <col min="19" max="19" width="3" style="8" customWidth="1"/>
    <col min="20" max="21" width="7.140625" style="9" customWidth="1"/>
    <col min="22" max="24" width="6.28515625" style="8" customWidth="1"/>
    <col min="25" max="25" width="5.5703125" style="8" customWidth="1"/>
    <col min="26" max="26" width="6.7109375" style="9" customWidth="1"/>
    <col min="27" max="27" width="25.7109375" style="9" hidden="1" customWidth="1"/>
    <col min="28" max="38" width="6.7109375" style="9" customWidth="1"/>
    <col min="39" max="39" width="3.5703125" style="9" customWidth="1"/>
    <col min="40" max="43" width="3.7109375" style="9" customWidth="1"/>
    <col min="44" max="44" width="3.42578125" style="9" customWidth="1"/>
    <col min="45" max="46" width="3.7109375" style="9" customWidth="1"/>
    <col min="47" max="50" width="17.42578125" style="197" customWidth="1"/>
    <col min="51" max="51" width="3.5703125" style="9" customWidth="1"/>
    <col min="52" max="55" width="3.7109375" style="9" customWidth="1"/>
    <col min="56" max="56" width="3.42578125" style="9" customWidth="1"/>
    <col min="57" max="58" width="3.7109375" style="9" customWidth="1"/>
    <col min="59" max="59" width="3.5703125" style="9" customWidth="1"/>
    <col min="60" max="63" width="3.7109375" style="9" customWidth="1"/>
    <col min="64" max="64" width="3.42578125" style="9" customWidth="1"/>
    <col min="65" max="66" width="3.7109375" style="9" customWidth="1"/>
    <col min="67" max="67" width="3.5703125" style="9" customWidth="1"/>
    <col min="68" max="71" width="3.7109375" style="9" customWidth="1"/>
    <col min="72" max="72" width="3.42578125" style="9" customWidth="1"/>
    <col min="73" max="74" width="3.7109375" style="9" customWidth="1"/>
    <col min="75" max="75" width="30.85546875" style="8" bestFit="1" customWidth="1"/>
    <col min="76" max="76" width="61.85546875" style="16" customWidth="1"/>
    <col min="86" max="16384" width="9.140625" style="10"/>
  </cols>
  <sheetData>
    <row r="1" spans="1:76">
      <c r="A1" s="694" t="s">
        <v>547</v>
      </c>
      <c r="B1" s="827" t="s">
        <v>1095</v>
      </c>
      <c r="C1" s="828"/>
      <c r="D1" s="828"/>
      <c r="E1" s="828"/>
      <c r="F1" s="829"/>
      <c r="G1" s="830"/>
      <c r="H1" s="831"/>
      <c r="I1" s="831"/>
      <c r="J1" s="831"/>
      <c r="K1" s="831"/>
      <c r="L1" s="831"/>
      <c r="M1" s="831"/>
      <c r="N1" s="831"/>
      <c r="O1" s="832"/>
      <c r="P1" s="845" t="s">
        <v>494</v>
      </c>
      <c r="Q1" s="814"/>
      <c r="R1" s="814"/>
      <c r="S1" s="814"/>
      <c r="T1" s="814"/>
      <c r="U1" s="814"/>
      <c r="V1" s="814"/>
      <c r="W1" s="814"/>
      <c r="X1" s="814"/>
      <c r="Y1" s="814"/>
      <c r="Z1" s="814"/>
      <c r="AA1" s="831"/>
      <c r="AB1" s="831"/>
      <c r="AC1" s="831"/>
      <c r="AD1" s="831"/>
      <c r="AE1" s="832"/>
      <c r="AF1" s="582"/>
      <c r="AG1" s="582"/>
      <c r="AH1" s="582"/>
      <c r="AI1" s="582"/>
      <c r="AJ1" s="582"/>
      <c r="AK1" s="582"/>
      <c r="AL1" s="582"/>
      <c r="AM1" s="830" t="s">
        <v>1209</v>
      </c>
      <c r="AN1" s="831"/>
      <c r="AO1" s="831"/>
      <c r="AP1" s="831"/>
      <c r="AQ1" s="831"/>
      <c r="AR1" s="831"/>
      <c r="AS1" s="831"/>
      <c r="AT1" s="832"/>
      <c r="AU1" s="599" t="s">
        <v>1211</v>
      </c>
      <c r="AV1" s="599" t="s">
        <v>1211</v>
      </c>
      <c r="AW1" s="599" t="s">
        <v>1211</v>
      </c>
      <c r="AX1" s="597" t="s">
        <v>1211</v>
      </c>
      <c r="AY1" s="836" t="s">
        <v>1291</v>
      </c>
      <c r="AZ1" s="837"/>
      <c r="BA1" s="837"/>
      <c r="BB1" s="837"/>
      <c r="BC1" s="837"/>
      <c r="BD1" s="837"/>
      <c r="BE1" s="837"/>
      <c r="BF1" s="843"/>
      <c r="BG1" s="836" t="s">
        <v>1292</v>
      </c>
      <c r="BH1" s="837"/>
      <c r="BI1" s="837"/>
      <c r="BJ1" s="837"/>
      <c r="BK1" s="837"/>
      <c r="BL1" s="837"/>
      <c r="BM1" s="837"/>
      <c r="BN1" s="843"/>
      <c r="BO1" s="836" t="s">
        <v>1310</v>
      </c>
      <c r="BP1" s="837"/>
      <c r="BQ1" s="837"/>
      <c r="BR1" s="837"/>
      <c r="BS1" s="837"/>
      <c r="BT1" s="837"/>
      <c r="BU1" s="837"/>
      <c r="BV1" s="837"/>
      <c r="BW1" s="772" t="s">
        <v>1351</v>
      </c>
      <c r="BX1" s="661"/>
    </row>
    <row r="2" spans="1:76" s="3" customFormat="1">
      <c r="A2" s="21"/>
      <c r="B2" s="21" t="s">
        <v>167</v>
      </c>
      <c r="C2" s="841" t="s">
        <v>200</v>
      </c>
      <c r="D2" s="841"/>
      <c r="E2" s="841"/>
      <c r="F2" s="841"/>
      <c r="G2" s="21"/>
      <c r="H2" s="841" t="s">
        <v>1096</v>
      </c>
      <c r="I2" s="842"/>
      <c r="J2" s="842"/>
      <c r="K2" s="842"/>
      <c r="L2" s="842"/>
      <c r="M2" s="842"/>
      <c r="N2" s="841" t="s">
        <v>209</v>
      </c>
      <c r="O2" s="841"/>
      <c r="P2" s="841" t="s">
        <v>1097</v>
      </c>
      <c r="Q2" s="842"/>
      <c r="R2" s="842"/>
      <c r="S2" s="842"/>
      <c r="T2" s="842"/>
      <c r="U2" s="841" t="s">
        <v>1098</v>
      </c>
      <c r="V2" s="842"/>
      <c r="W2" s="842"/>
      <c r="X2" s="842"/>
      <c r="Y2" s="842"/>
      <c r="Z2" s="842"/>
      <c r="AA2" s="20" t="s">
        <v>1175</v>
      </c>
      <c r="AB2" s="20" t="s">
        <v>1163</v>
      </c>
      <c r="AC2" s="20" t="s">
        <v>1164</v>
      </c>
      <c r="AD2" s="20" t="s">
        <v>1163</v>
      </c>
      <c r="AE2" s="20" t="s">
        <v>1164</v>
      </c>
      <c r="AF2" s="20" t="s">
        <v>1163</v>
      </c>
      <c r="AG2" s="20" t="s">
        <v>1164</v>
      </c>
      <c r="AH2" s="19" t="s">
        <v>1208</v>
      </c>
      <c r="AI2" s="19" t="s">
        <v>1207</v>
      </c>
      <c r="AJ2" s="21" t="s">
        <v>1206</v>
      </c>
      <c r="AK2" s="19" t="s">
        <v>1205</v>
      </c>
      <c r="AL2" s="19" t="s">
        <v>1204</v>
      </c>
      <c r="AM2" s="19">
        <v>1</v>
      </c>
      <c r="AN2" s="19">
        <v>2</v>
      </c>
      <c r="AO2" s="19">
        <v>3</v>
      </c>
      <c r="AP2" s="19">
        <v>4</v>
      </c>
      <c r="AQ2" s="19">
        <v>5</v>
      </c>
      <c r="AR2" s="19">
        <v>6</v>
      </c>
      <c r="AS2" s="19">
        <v>7</v>
      </c>
      <c r="AT2" s="19">
        <v>8</v>
      </c>
      <c r="AU2" s="612" t="s">
        <v>1216</v>
      </c>
      <c r="AV2" s="612" t="s">
        <v>1216</v>
      </c>
      <c r="AW2" s="612" t="s">
        <v>1216</v>
      </c>
      <c r="AX2" s="665" t="s">
        <v>1216</v>
      </c>
      <c r="AY2" s="668">
        <v>1</v>
      </c>
      <c r="AZ2" s="632">
        <v>2</v>
      </c>
      <c r="BA2" s="632">
        <v>3</v>
      </c>
      <c r="BB2" s="632">
        <v>4</v>
      </c>
      <c r="BC2" s="632">
        <v>5</v>
      </c>
      <c r="BD2" s="632">
        <v>6</v>
      </c>
      <c r="BE2" s="632">
        <v>7</v>
      </c>
      <c r="BF2" s="669">
        <v>8</v>
      </c>
      <c r="BG2" s="668">
        <v>1</v>
      </c>
      <c r="BH2" s="632">
        <v>2</v>
      </c>
      <c r="BI2" s="632">
        <v>3</v>
      </c>
      <c r="BJ2" s="632">
        <v>4</v>
      </c>
      <c r="BK2" s="632">
        <v>5</v>
      </c>
      <c r="BL2" s="632">
        <v>6</v>
      </c>
      <c r="BM2" s="632">
        <v>7</v>
      </c>
      <c r="BN2" s="669">
        <v>8</v>
      </c>
      <c r="BO2" s="668">
        <v>1</v>
      </c>
      <c r="BP2" s="632">
        <v>2</v>
      </c>
      <c r="BQ2" s="632">
        <v>3</v>
      </c>
      <c r="BR2" s="632">
        <v>4</v>
      </c>
      <c r="BS2" s="632">
        <v>5</v>
      </c>
      <c r="BT2" s="632">
        <v>6</v>
      </c>
      <c r="BU2" s="632">
        <v>7</v>
      </c>
      <c r="BV2" s="693">
        <v>8</v>
      </c>
      <c r="BW2" s="773"/>
      <c r="BX2" s="662" t="s">
        <v>1151</v>
      </c>
    </row>
    <row r="3" spans="1:76" s="3" customFormat="1" ht="11.25" customHeight="1">
      <c r="A3" s="21" t="s">
        <v>197</v>
      </c>
      <c r="B3" s="21" t="s">
        <v>1099</v>
      </c>
      <c r="C3" s="841" t="s">
        <v>201</v>
      </c>
      <c r="D3" s="841"/>
      <c r="E3" s="841" t="s">
        <v>202</v>
      </c>
      <c r="F3" s="814"/>
      <c r="G3" s="21" t="s">
        <v>1100</v>
      </c>
      <c r="H3" s="21" t="s">
        <v>542</v>
      </c>
      <c r="I3" s="21" t="s">
        <v>557</v>
      </c>
      <c r="J3" s="21" t="s">
        <v>1103</v>
      </c>
      <c r="K3" s="21" t="s">
        <v>197</v>
      </c>
      <c r="L3" s="21" t="s">
        <v>1174</v>
      </c>
      <c r="M3" s="21" t="s">
        <v>196</v>
      </c>
      <c r="N3" s="21"/>
      <c r="O3" s="23" t="s">
        <v>201</v>
      </c>
      <c r="P3" s="21" t="s">
        <v>546</v>
      </c>
      <c r="Q3" s="21" t="s">
        <v>556</v>
      </c>
      <c r="R3" s="21"/>
      <c r="S3" s="21"/>
      <c r="T3" s="23" t="s">
        <v>201</v>
      </c>
      <c r="U3" s="23" t="s">
        <v>557</v>
      </c>
      <c r="V3" s="22" t="s">
        <v>204</v>
      </c>
      <c r="W3" s="21" t="s">
        <v>556</v>
      </c>
      <c r="X3" s="21" t="s">
        <v>196</v>
      </c>
      <c r="Y3" s="21" t="s">
        <v>203</v>
      </c>
      <c r="Z3" s="23" t="s">
        <v>206</v>
      </c>
      <c r="AA3" s="385"/>
      <c r="AB3" s="838" t="s">
        <v>1272</v>
      </c>
      <c r="AC3" s="839"/>
      <c r="AD3" s="840" t="s">
        <v>1308</v>
      </c>
      <c r="AE3" s="839"/>
      <c r="AF3" s="158"/>
      <c r="AG3" s="77"/>
      <c r="AH3" s="844" t="s">
        <v>1308</v>
      </c>
      <c r="AI3" s="831"/>
      <c r="AJ3" s="831"/>
      <c r="AK3" s="831"/>
      <c r="AL3" s="831"/>
      <c r="AM3" s="831"/>
      <c r="AN3" s="831"/>
      <c r="AO3" s="831"/>
      <c r="AP3" s="831"/>
      <c r="AQ3" s="831"/>
      <c r="AR3" s="831"/>
      <c r="AS3" s="831"/>
      <c r="AT3" s="832"/>
      <c r="AU3" s="613" t="s">
        <v>1217</v>
      </c>
      <c r="AV3" s="600" t="s">
        <v>1285</v>
      </c>
      <c r="AW3" s="600" t="s">
        <v>1303</v>
      </c>
      <c r="AX3" s="643" t="s">
        <v>1304</v>
      </c>
      <c r="AY3" s="670"/>
      <c r="AZ3" s="613"/>
      <c r="BA3" s="613"/>
      <c r="BB3" s="613"/>
      <c r="BC3" s="613"/>
      <c r="BD3" s="613"/>
      <c r="BE3" s="613"/>
      <c r="BF3" s="671"/>
      <c r="BG3" s="833" t="s">
        <v>1311</v>
      </c>
      <c r="BH3" s="831"/>
      <c r="BI3" s="831"/>
      <c r="BJ3" s="831"/>
      <c r="BK3" s="831"/>
      <c r="BL3" s="831"/>
      <c r="BM3" s="831"/>
      <c r="BN3" s="834"/>
      <c r="BO3" s="670"/>
      <c r="BP3" s="613"/>
      <c r="BQ3" s="613"/>
      <c r="BR3" s="613"/>
      <c r="BS3" s="613"/>
      <c r="BT3" s="613"/>
      <c r="BU3" s="613"/>
      <c r="BV3" s="725"/>
      <c r="BW3" s="772"/>
      <c r="BX3" s="663" t="s">
        <v>1140</v>
      </c>
    </row>
    <row r="4" spans="1:76">
      <c r="A4" s="52"/>
      <c r="B4" s="65"/>
      <c r="C4" s="52"/>
      <c r="D4" s="52"/>
      <c r="E4" s="53"/>
      <c r="F4" s="54"/>
      <c r="G4" s="52"/>
      <c r="H4" s="52"/>
      <c r="I4" s="52"/>
      <c r="J4" s="52"/>
      <c r="K4" s="52"/>
      <c r="L4" s="52"/>
      <c r="M4" s="52"/>
      <c r="N4" s="69"/>
      <c r="O4" s="66"/>
      <c r="P4" s="52"/>
      <c r="Q4" s="70"/>
      <c r="R4" s="52"/>
      <c r="S4" s="48"/>
      <c r="T4" s="66"/>
      <c r="U4" s="66"/>
      <c r="V4" s="52"/>
      <c r="W4" s="52"/>
      <c r="X4" s="52"/>
      <c r="Y4" s="52"/>
      <c r="Z4" s="66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53"/>
      <c r="AV4" s="153"/>
      <c r="AW4" s="153"/>
      <c r="AX4" s="153"/>
      <c r="AY4" s="672"/>
      <c r="AZ4" s="148"/>
      <c r="BA4" s="148"/>
      <c r="BB4" s="148"/>
      <c r="BC4" s="148"/>
      <c r="BD4" s="148"/>
      <c r="BE4" s="148"/>
      <c r="BF4" s="673"/>
      <c r="BG4" s="672"/>
      <c r="BH4" s="148"/>
      <c r="BI4" s="148"/>
      <c r="BJ4" s="148"/>
      <c r="BK4" s="148"/>
      <c r="BL4" s="148"/>
      <c r="BM4" s="148"/>
      <c r="BN4" s="673"/>
      <c r="BO4" s="672"/>
      <c r="BP4" s="148"/>
      <c r="BQ4" s="148"/>
      <c r="BR4" s="148"/>
      <c r="BS4" s="148"/>
      <c r="BT4" s="148"/>
      <c r="BU4" s="148"/>
      <c r="BV4" s="148"/>
      <c r="BW4" s="772"/>
    </row>
    <row r="5" spans="1:76">
      <c r="A5" s="18">
        <v>1</v>
      </c>
      <c r="B5" s="285" t="s">
        <v>374</v>
      </c>
      <c r="C5" s="286" t="s">
        <v>265</v>
      </c>
      <c r="D5" s="287">
        <v>285</v>
      </c>
      <c r="E5" s="288" t="s">
        <v>1093</v>
      </c>
      <c r="F5" s="289" t="str">
        <f t="shared" ref="F5:F26" si="0">DEC2HEX(D5,4)</f>
        <v>011D</v>
      </c>
      <c r="G5" s="266">
        <v>6</v>
      </c>
      <c r="H5" s="266" t="s">
        <v>543</v>
      </c>
      <c r="I5" s="267" t="s">
        <v>43</v>
      </c>
      <c r="J5" s="268">
        <v>1</v>
      </c>
      <c r="K5" s="269" t="s">
        <v>198</v>
      </c>
      <c r="L5" s="290"/>
      <c r="M5" s="290"/>
      <c r="N5" s="291"/>
      <c r="O5" s="292" t="s">
        <v>210</v>
      </c>
      <c r="P5" s="258" t="s">
        <v>547</v>
      </c>
      <c r="Q5" s="268" t="s">
        <v>225</v>
      </c>
      <c r="R5" s="268" t="s">
        <v>249</v>
      </c>
      <c r="S5" s="266">
        <v>5</v>
      </c>
      <c r="T5" s="292" t="s">
        <v>210</v>
      </c>
      <c r="U5" s="293" t="s">
        <v>0</v>
      </c>
      <c r="V5" s="293" t="s">
        <v>198</v>
      </c>
      <c r="W5" s="293">
        <v>1</v>
      </c>
      <c r="X5" s="293">
        <f t="shared" ref="X5:X26" si="1">IF(Y5&lt;9,Y5+3,Y5+4)</f>
        <v>19</v>
      </c>
      <c r="Y5" s="293">
        <v>15</v>
      </c>
      <c r="Z5" s="294" t="s">
        <v>208</v>
      </c>
      <c r="AA5" s="238"/>
      <c r="AB5" s="601" t="s">
        <v>1108</v>
      </c>
      <c r="AC5" s="601" t="s">
        <v>1108</v>
      </c>
      <c r="AD5" s="601" t="s">
        <v>1108</v>
      </c>
      <c r="AE5" s="601" t="s">
        <v>1108</v>
      </c>
      <c r="AF5" s="586"/>
      <c r="AG5" s="149"/>
      <c r="AH5" s="601" t="s">
        <v>1108</v>
      </c>
      <c r="AI5" s="601" t="s">
        <v>1108</v>
      </c>
      <c r="AJ5" s="601" t="s">
        <v>1108</v>
      </c>
      <c r="AK5" s="601" t="s">
        <v>1108</v>
      </c>
      <c r="AL5" s="601" t="s">
        <v>1108</v>
      </c>
      <c r="AM5" s="602"/>
      <c r="AN5" s="602"/>
      <c r="AO5" s="602"/>
      <c r="AP5" s="602"/>
      <c r="AQ5" s="602"/>
      <c r="AR5" s="602"/>
      <c r="AS5" s="602"/>
      <c r="AT5" s="602"/>
      <c r="AU5" s="602"/>
      <c r="AV5" s="602"/>
      <c r="AW5" s="602"/>
      <c r="AX5" s="644"/>
      <c r="AY5" s="697"/>
      <c r="AZ5" s="602"/>
      <c r="BA5" s="602"/>
      <c r="BB5" s="602"/>
      <c r="BC5" s="602"/>
      <c r="BD5" s="602"/>
      <c r="BE5" s="602"/>
      <c r="BF5" s="698"/>
      <c r="BG5" s="697"/>
      <c r="BH5" s="602"/>
      <c r="BI5" s="602"/>
      <c r="BJ5" s="602"/>
      <c r="BK5" s="602"/>
      <c r="BL5" s="602"/>
      <c r="BM5" s="602"/>
      <c r="BN5" s="698"/>
      <c r="BO5" s="654"/>
      <c r="BP5" s="151"/>
      <c r="BQ5" s="151"/>
      <c r="BR5" s="151"/>
      <c r="BS5" s="151"/>
      <c r="BT5" s="151"/>
      <c r="BU5" s="151"/>
      <c r="BV5" s="703"/>
      <c r="BW5" s="774" t="str">
        <f>IF($V5&lt;&gt;"","CFV-"&amp;$A$1&amp;"-BLM"&amp;$V5&amp;".BLETC."&amp;IF($Y5&lt;10,"0"&amp;$Y5,$Y5)&amp;IF($Z5="1-8","   (01-08)","   (09-16)"),"")</f>
        <v>CFV-SR1-BLML.BLETC.15   (09-16)</v>
      </c>
      <c r="BX5" s="677"/>
    </row>
    <row r="6" spans="1:76">
      <c r="A6" s="18">
        <v>2</v>
      </c>
      <c r="B6" s="285" t="s">
        <v>375</v>
      </c>
      <c r="C6" s="286" t="s">
        <v>265</v>
      </c>
      <c r="D6" s="287">
        <v>280</v>
      </c>
      <c r="E6" s="288" t="s">
        <v>1093</v>
      </c>
      <c r="F6" s="289" t="str">
        <f t="shared" si="0"/>
        <v>0118</v>
      </c>
      <c r="G6" s="266">
        <v>6</v>
      </c>
      <c r="H6" s="266" t="s">
        <v>543</v>
      </c>
      <c r="I6" s="267" t="s">
        <v>41</v>
      </c>
      <c r="J6" s="268">
        <v>1</v>
      </c>
      <c r="K6" s="269" t="s">
        <v>198</v>
      </c>
      <c r="L6" s="290"/>
      <c r="M6" s="290"/>
      <c r="N6" s="291"/>
      <c r="O6" s="292" t="s">
        <v>210</v>
      </c>
      <c r="P6" s="258" t="s">
        <v>547</v>
      </c>
      <c r="Q6" s="268" t="s">
        <v>225</v>
      </c>
      <c r="R6" s="268" t="s">
        <v>249</v>
      </c>
      <c r="S6" s="266">
        <v>4</v>
      </c>
      <c r="T6" s="292" t="s">
        <v>210</v>
      </c>
      <c r="U6" s="293" t="s">
        <v>0</v>
      </c>
      <c r="V6" s="293" t="s">
        <v>198</v>
      </c>
      <c r="W6" s="293">
        <v>1</v>
      </c>
      <c r="X6" s="293">
        <f t="shared" si="1"/>
        <v>19</v>
      </c>
      <c r="Y6" s="293">
        <v>15</v>
      </c>
      <c r="Z6" s="294" t="s">
        <v>207</v>
      </c>
      <c r="AA6" s="238"/>
      <c r="AB6" s="601" t="s">
        <v>1108</v>
      </c>
      <c r="AC6" s="601" t="s">
        <v>1108</v>
      </c>
      <c r="AD6" s="601" t="s">
        <v>1108</v>
      </c>
      <c r="AE6" s="601" t="s">
        <v>1108</v>
      </c>
      <c r="AF6" s="586"/>
      <c r="AG6" s="149"/>
      <c r="AH6" s="601" t="s">
        <v>1108</v>
      </c>
      <c r="AI6" s="601" t="s">
        <v>1108</v>
      </c>
      <c r="AJ6" s="601" t="s">
        <v>1108</v>
      </c>
      <c r="AK6" s="601" t="s">
        <v>1108</v>
      </c>
      <c r="AL6" s="601" t="s">
        <v>1108</v>
      </c>
      <c r="AM6" s="602"/>
      <c r="AN6" s="602"/>
      <c r="AO6" s="602"/>
      <c r="AP6" s="602"/>
      <c r="AQ6" s="602"/>
      <c r="AR6" s="602"/>
      <c r="AS6" s="602"/>
      <c r="AT6" s="602"/>
      <c r="AU6" s="602"/>
      <c r="AV6" s="602"/>
      <c r="AW6" s="602"/>
      <c r="AX6" s="644"/>
      <c r="AY6" s="697"/>
      <c r="AZ6" s="602"/>
      <c r="BA6" s="602"/>
      <c r="BB6" s="602"/>
      <c r="BC6" s="602"/>
      <c r="BD6" s="602"/>
      <c r="BE6" s="602"/>
      <c r="BF6" s="698"/>
      <c r="BG6" s="697"/>
      <c r="BH6" s="602"/>
      <c r="BI6" s="602"/>
      <c r="BJ6" s="602"/>
      <c r="BK6" s="602"/>
      <c r="BL6" s="602"/>
      <c r="BM6" s="602"/>
      <c r="BN6" s="698"/>
      <c r="BO6" s="654"/>
      <c r="BP6" s="151"/>
      <c r="BQ6" s="151"/>
      <c r="BR6" s="151"/>
      <c r="BS6" s="151"/>
      <c r="BT6" s="151"/>
      <c r="BU6" s="151"/>
      <c r="BV6" s="703"/>
      <c r="BW6" s="774" t="str">
        <f t="shared" ref="BW6:BW30" si="2">IF($V6&lt;&gt;"","CFV-"&amp;$A$1&amp;"-BLM"&amp;$V6&amp;".BLETC."&amp;IF($Y6&lt;10,"0"&amp;$Y6,$Y6)&amp;IF($Z6="1-8","   (01-08)","   (09-16)"),"")</f>
        <v>CFV-SR1-BLML.BLETC.15   (01-08)</v>
      </c>
      <c r="BX6" s="677"/>
    </row>
    <row r="7" spans="1:76">
      <c r="A7" s="18">
        <v>3</v>
      </c>
      <c r="B7" s="285" t="s">
        <v>376</v>
      </c>
      <c r="C7" s="286" t="s">
        <v>265</v>
      </c>
      <c r="D7" s="287">
        <v>276</v>
      </c>
      <c r="E7" s="288" t="s">
        <v>1093</v>
      </c>
      <c r="F7" s="289" t="str">
        <f t="shared" si="0"/>
        <v>0114</v>
      </c>
      <c r="G7" s="266">
        <v>6</v>
      </c>
      <c r="H7" s="266" t="s">
        <v>543</v>
      </c>
      <c r="I7" s="267" t="s">
        <v>39</v>
      </c>
      <c r="J7" s="268">
        <v>1</v>
      </c>
      <c r="K7" s="269" t="s">
        <v>198</v>
      </c>
      <c r="L7" s="290"/>
      <c r="M7" s="290"/>
      <c r="N7" s="291"/>
      <c r="O7" s="292" t="s">
        <v>210</v>
      </c>
      <c r="P7" s="258" t="s">
        <v>547</v>
      </c>
      <c r="Q7" s="268" t="s">
        <v>225</v>
      </c>
      <c r="R7" s="268" t="s">
        <v>249</v>
      </c>
      <c r="S7" s="266">
        <v>3</v>
      </c>
      <c r="T7" s="292" t="s">
        <v>210</v>
      </c>
      <c r="U7" s="293" t="s">
        <v>0</v>
      </c>
      <c r="V7" s="293" t="s">
        <v>198</v>
      </c>
      <c r="W7" s="293">
        <v>1</v>
      </c>
      <c r="X7" s="293">
        <f t="shared" si="1"/>
        <v>18</v>
      </c>
      <c r="Y7" s="293">
        <v>14</v>
      </c>
      <c r="Z7" s="294" t="s">
        <v>208</v>
      </c>
      <c r="AA7" s="238"/>
      <c r="AB7" s="601" t="s">
        <v>1108</v>
      </c>
      <c r="AC7" s="601" t="s">
        <v>1108</v>
      </c>
      <c r="AD7" s="601" t="s">
        <v>1108</v>
      </c>
      <c r="AE7" s="601" t="s">
        <v>1108</v>
      </c>
      <c r="AF7" s="586"/>
      <c r="AG7" s="149"/>
      <c r="AH7" s="601" t="s">
        <v>1108</v>
      </c>
      <c r="AI7" s="601" t="s">
        <v>1108</v>
      </c>
      <c r="AJ7" s="601" t="s">
        <v>1108</v>
      </c>
      <c r="AK7" s="601" t="s">
        <v>1108</v>
      </c>
      <c r="AL7" s="601" t="s">
        <v>1108</v>
      </c>
      <c r="AM7" s="602"/>
      <c r="AN7" s="602"/>
      <c r="AO7" s="602"/>
      <c r="AP7" s="602"/>
      <c r="AQ7" s="602"/>
      <c r="AR7" s="602"/>
      <c r="AS7" s="602"/>
      <c r="AT7" s="602"/>
      <c r="AU7" s="602"/>
      <c r="AV7" s="602"/>
      <c r="AW7" s="602"/>
      <c r="AX7" s="644"/>
      <c r="AY7" s="697"/>
      <c r="AZ7" s="602"/>
      <c r="BA7" s="602"/>
      <c r="BB7" s="602"/>
      <c r="BC7" s="602"/>
      <c r="BD7" s="602"/>
      <c r="BE7" s="602"/>
      <c r="BF7" s="698"/>
      <c r="BG7" s="697"/>
      <c r="BH7" s="602"/>
      <c r="BI7" s="602"/>
      <c r="BJ7" s="602"/>
      <c r="BK7" s="602"/>
      <c r="BL7" s="602"/>
      <c r="BM7" s="602"/>
      <c r="BN7" s="698"/>
      <c r="BO7" s="654"/>
      <c r="BP7" s="151"/>
      <c r="BQ7" s="151"/>
      <c r="BR7" s="151"/>
      <c r="BS7" s="151"/>
      <c r="BT7" s="151"/>
      <c r="BU7" s="151"/>
      <c r="BV7" s="703"/>
      <c r="BW7" s="774" t="str">
        <f t="shared" si="2"/>
        <v>CFV-SR1-BLML.BLETC.14   (09-16)</v>
      </c>
      <c r="BX7" s="677"/>
    </row>
    <row r="8" spans="1:76">
      <c r="A8" s="18">
        <v>4</v>
      </c>
      <c r="B8" s="285" t="s">
        <v>377</v>
      </c>
      <c r="C8" s="286" t="s">
        <v>265</v>
      </c>
      <c r="D8" s="287">
        <v>201</v>
      </c>
      <c r="E8" s="288" t="s">
        <v>1093</v>
      </c>
      <c r="F8" s="289" t="str">
        <f t="shared" si="0"/>
        <v>00C9</v>
      </c>
      <c r="G8" s="266">
        <v>6</v>
      </c>
      <c r="H8" s="266" t="s">
        <v>543</v>
      </c>
      <c r="I8" s="267" t="s">
        <v>37</v>
      </c>
      <c r="J8" s="268">
        <v>1</v>
      </c>
      <c r="K8" s="269" t="s">
        <v>198</v>
      </c>
      <c r="L8" s="290"/>
      <c r="M8" s="290"/>
      <c r="N8" s="291"/>
      <c r="O8" s="292" t="s">
        <v>210</v>
      </c>
      <c r="P8" s="258" t="s">
        <v>547</v>
      </c>
      <c r="Q8" s="268" t="s">
        <v>225</v>
      </c>
      <c r="R8" s="268" t="s">
        <v>249</v>
      </c>
      <c r="S8" s="266">
        <v>2</v>
      </c>
      <c r="T8" s="292" t="s">
        <v>210</v>
      </c>
      <c r="U8" s="293" t="s">
        <v>0</v>
      </c>
      <c r="V8" s="293" t="s">
        <v>198</v>
      </c>
      <c r="W8" s="293">
        <v>1</v>
      </c>
      <c r="X8" s="293">
        <f t="shared" si="1"/>
        <v>18</v>
      </c>
      <c r="Y8" s="293">
        <v>14</v>
      </c>
      <c r="Z8" s="294" t="s">
        <v>207</v>
      </c>
      <c r="AA8" s="238"/>
      <c r="AB8" s="601" t="s">
        <v>1108</v>
      </c>
      <c r="AC8" s="601" t="s">
        <v>1108</v>
      </c>
      <c r="AD8" s="601" t="s">
        <v>1108</v>
      </c>
      <c r="AE8" s="601" t="s">
        <v>1108</v>
      </c>
      <c r="AF8" s="586"/>
      <c r="AG8" s="149"/>
      <c r="AH8" s="601" t="s">
        <v>1108</v>
      </c>
      <c r="AI8" s="601" t="s">
        <v>1108</v>
      </c>
      <c r="AJ8" s="601" t="s">
        <v>1108</v>
      </c>
      <c r="AK8" s="601" t="s">
        <v>1108</v>
      </c>
      <c r="AL8" s="601" t="s">
        <v>1108</v>
      </c>
      <c r="AM8" s="602"/>
      <c r="AN8" s="602"/>
      <c r="AO8" s="602"/>
      <c r="AP8" s="602"/>
      <c r="AQ8" s="602"/>
      <c r="AR8" s="602"/>
      <c r="AS8" s="602"/>
      <c r="AT8" s="602"/>
      <c r="AU8" s="602"/>
      <c r="AV8" s="602"/>
      <c r="AW8" s="602"/>
      <c r="AX8" s="644"/>
      <c r="AY8" s="697"/>
      <c r="AZ8" s="602"/>
      <c r="BA8" s="602"/>
      <c r="BB8" s="602"/>
      <c r="BC8" s="602"/>
      <c r="BD8" s="602"/>
      <c r="BE8" s="602"/>
      <c r="BF8" s="698"/>
      <c r="BG8" s="697"/>
      <c r="BH8" s="602"/>
      <c r="BI8" s="602"/>
      <c r="BJ8" s="602"/>
      <c r="BK8" s="602"/>
      <c r="BL8" s="602"/>
      <c r="BM8" s="602"/>
      <c r="BN8" s="698"/>
      <c r="BO8" s="654"/>
      <c r="BP8" s="151"/>
      <c r="BQ8" s="151"/>
      <c r="BR8" s="151"/>
      <c r="BS8" s="151"/>
      <c r="BT8" s="151"/>
      <c r="BU8" s="151"/>
      <c r="BV8" s="703"/>
      <c r="BW8" s="774" t="str">
        <f t="shared" si="2"/>
        <v>CFV-SR1-BLML.BLETC.14   (01-08)</v>
      </c>
      <c r="BX8" s="677"/>
    </row>
    <row r="9" spans="1:76">
      <c r="A9" s="18">
        <v>5</v>
      </c>
      <c r="B9" s="285" t="s">
        <v>378</v>
      </c>
      <c r="C9" s="286" t="s">
        <v>265</v>
      </c>
      <c r="D9" s="287">
        <v>141</v>
      </c>
      <c r="E9" s="288" t="s">
        <v>1093</v>
      </c>
      <c r="F9" s="289" t="str">
        <f t="shared" si="0"/>
        <v>008D</v>
      </c>
      <c r="G9" s="266">
        <v>6</v>
      </c>
      <c r="H9" s="266" t="s">
        <v>543</v>
      </c>
      <c r="I9" s="267" t="s">
        <v>35</v>
      </c>
      <c r="J9" s="268">
        <v>1</v>
      </c>
      <c r="K9" s="269" t="s">
        <v>198</v>
      </c>
      <c r="L9" s="290"/>
      <c r="M9" s="290"/>
      <c r="N9" s="291"/>
      <c r="O9" s="292" t="s">
        <v>210</v>
      </c>
      <c r="P9" s="258" t="s">
        <v>547</v>
      </c>
      <c r="Q9" s="268" t="s">
        <v>225</v>
      </c>
      <c r="R9" s="268" t="s">
        <v>249</v>
      </c>
      <c r="S9" s="266">
        <v>1</v>
      </c>
      <c r="T9" s="292" t="s">
        <v>210</v>
      </c>
      <c r="U9" s="293" t="s">
        <v>0</v>
      </c>
      <c r="V9" s="293" t="s">
        <v>198</v>
      </c>
      <c r="W9" s="293">
        <v>1</v>
      </c>
      <c r="X9" s="293">
        <f t="shared" si="1"/>
        <v>17</v>
      </c>
      <c r="Y9" s="293">
        <v>13</v>
      </c>
      <c r="Z9" s="294" t="s">
        <v>208</v>
      </c>
      <c r="AA9" s="238"/>
      <c r="AB9" s="601" t="s">
        <v>1108</v>
      </c>
      <c r="AC9" s="601" t="s">
        <v>1108</v>
      </c>
      <c r="AD9" s="601" t="s">
        <v>1108</v>
      </c>
      <c r="AE9" s="601" t="s">
        <v>1108</v>
      </c>
      <c r="AF9" s="586"/>
      <c r="AG9" s="149"/>
      <c r="AH9" s="601" t="s">
        <v>1108</v>
      </c>
      <c r="AI9" s="601" t="s">
        <v>1108</v>
      </c>
      <c r="AJ9" s="601" t="s">
        <v>1108</v>
      </c>
      <c r="AK9" s="601" t="s">
        <v>1108</v>
      </c>
      <c r="AL9" s="601" t="s">
        <v>1108</v>
      </c>
      <c r="AM9" s="602"/>
      <c r="AN9" s="602"/>
      <c r="AO9" s="602"/>
      <c r="AP9" s="602"/>
      <c r="AQ9" s="602"/>
      <c r="AR9" s="602"/>
      <c r="AS9" s="602"/>
      <c r="AT9" s="602"/>
      <c r="AU9" s="616"/>
      <c r="AV9" s="616"/>
      <c r="AW9" s="616"/>
      <c r="AX9" s="646"/>
      <c r="AY9" s="697"/>
      <c r="AZ9" s="602"/>
      <c r="BA9" s="602"/>
      <c r="BB9" s="602"/>
      <c r="BC9" s="602"/>
      <c r="BD9" s="602"/>
      <c r="BE9" s="602"/>
      <c r="BF9" s="698"/>
      <c r="BG9" s="697"/>
      <c r="BH9" s="602"/>
      <c r="BI9" s="602"/>
      <c r="BJ9" s="602"/>
      <c r="BK9" s="602"/>
      <c r="BL9" s="602"/>
      <c r="BM9" s="602"/>
      <c r="BN9" s="698"/>
      <c r="BO9" s="654"/>
      <c r="BP9" s="151"/>
      <c r="BQ9" s="151"/>
      <c r="BR9" s="151"/>
      <c r="BS9" s="151"/>
      <c r="BT9" s="151"/>
      <c r="BU9" s="151"/>
      <c r="BV9" s="703"/>
      <c r="BW9" s="774" t="str">
        <f t="shared" si="2"/>
        <v>CFV-SR1-BLML.BLETC.13   (09-16)</v>
      </c>
      <c r="BX9" s="677"/>
    </row>
    <row r="10" spans="1:76">
      <c r="A10" s="18">
        <v>6</v>
      </c>
      <c r="B10" s="285" t="s">
        <v>379</v>
      </c>
      <c r="C10" s="286" t="s">
        <v>265</v>
      </c>
      <c r="D10" s="287">
        <v>249</v>
      </c>
      <c r="E10" s="288" t="s">
        <v>1093</v>
      </c>
      <c r="F10" s="289" t="str">
        <f t="shared" si="0"/>
        <v>00F9</v>
      </c>
      <c r="G10" s="266">
        <v>6</v>
      </c>
      <c r="H10" s="266" t="s">
        <v>543</v>
      </c>
      <c r="I10" s="267" t="s">
        <v>33</v>
      </c>
      <c r="J10" s="268">
        <v>1</v>
      </c>
      <c r="K10" s="269" t="s">
        <v>198</v>
      </c>
      <c r="L10" s="290"/>
      <c r="M10" s="290"/>
      <c r="N10" s="291"/>
      <c r="O10" s="292" t="s">
        <v>210</v>
      </c>
      <c r="P10" s="258" t="s">
        <v>547</v>
      </c>
      <c r="Q10" s="268" t="s">
        <v>225</v>
      </c>
      <c r="R10" s="268" t="s">
        <v>248</v>
      </c>
      <c r="S10" s="266">
        <v>6</v>
      </c>
      <c r="T10" s="292" t="s">
        <v>210</v>
      </c>
      <c r="U10" s="293" t="s">
        <v>0</v>
      </c>
      <c r="V10" s="293" t="s">
        <v>198</v>
      </c>
      <c r="W10" s="293">
        <v>1</v>
      </c>
      <c r="X10" s="293">
        <f t="shared" si="1"/>
        <v>17</v>
      </c>
      <c r="Y10" s="293">
        <v>13</v>
      </c>
      <c r="Z10" s="294" t="s">
        <v>207</v>
      </c>
      <c r="AA10" s="238"/>
      <c r="AB10" s="608" t="s">
        <v>1212</v>
      </c>
      <c r="AC10" s="608" t="s">
        <v>1212</v>
      </c>
      <c r="AD10" s="601" t="s">
        <v>1108</v>
      </c>
      <c r="AE10" s="601" t="s">
        <v>1108</v>
      </c>
      <c r="AF10" s="586"/>
      <c r="AG10" s="149"/>
      <c r="AH10" s="601" t="s">
        <v>1108</v>
      </c>
      <c r="AI10" s="601" t="s">
        <v>1108</v>
      </c>
      <c r="AJ10" s="601" t="s">
        <v>1108</v>
      </c>
      <c r="AK10" s="601" t="s">
        <v>1108</v>
      </c>
      <c r="AL10" s="601" t="s">
        <v>1108</v>
      </c>
      <c r="AM10" s="602"/>
      <c r="AN10" s="602"/>
      <c r="AO10" s="602"/>
      <c r="AP10" s="602"/>
      <c r="AQ10" s="602"/>
      <c r="AR10" s="602"/>
      <c r="AS10" s="602"/>
      <c r="AT10" s="602"/>
      <c r="AU10" s="602"/>
      <c r="AV10" s="602"/>
      <c r="AW10" s="602"/>
      <c r="AX10" s="644"/>
      <c r="AY10" s="697"/>
      <c r="AZ10" s="602"/>
      <c r="BA10" s="602"/>
      <c r="BB10" s="602"/>
      <c r="BC10" s="602"/>
      <c r="BD10" s="602"/>
      <c r="BE10" s="602"/>
      <c r="BF10" s="698"/>
      <c r="BG10" s="697"/>
      <c r="BH10" s="602"/>
      <c r="BI10" s="602"/>
      <c r="BJ10" s="602"/>
      <c r="BK10" s="602"/>
      <c r="BL10" s="602"/>
      <c r="BM10" s="602"/>
      <c r="BN10" s="698"/>
      <c r="BO10" s="654"/>
      <c r="BP10" s="151"/>
      <c r="BQ10" s="151"/>
      <c r="BR10" s="151"/>
      <c r="BS10" s="151"/>
      <c r="BT10" s="151"/>
      <c r="BU10" s="151"/>
      <c r="BV10" s="703"/>
      <c r="BW10" s="774" t="str">
        <f t="shared" si="2"/>
        <v>CFV-SR1-BLML.BLETC.13   (01-08)</v>
      </c>
      <c r="BX10" s="677"/>
    </row>
    <row r="11" spans="1:76">
      <c r="A11" s="18">
        <v>7</v>
      </c>
      <c r="B11" s="285" t="s">
        <v>380</v>
      </c>
      <c r="C11" s="286" t="s">
        <v>265</v>
      </c>
      <c r="D11" s="287">
        <v>241</v>
      </c>
      <c r="E11" s="288" t="s">
        <v>1093</v>
      </c>
      <c r="F11" s="289" t="str">
        <f t="shared" si="0"/>
        <v>00F1</v>
      </c>
      <c r="G11" s="266">
        <v>6</v>
      </c>
      <c r="H11" s="266" t="s">
        <v>543</v>
      </c>
      <c r="I11" s="267" t="s">
        <v>31</v>
      </c>
      <c r="J11" s="268">
        <v>1</v>
      </c>
      <c r="K11" s="269" t="s">
        <v>198</v>
      </c>
      <c r="L11" s="290"/>
      <c r="M11" s="290"/>
      <c r="N11" s="291"/>
      <c r="O11" s="292" t="s">
        <v>210</v>
      </c>
      <c r="P11" s="258" t="s">
        <v>547</v>
      </c>
      <c r="Q11" s="268" t="s">
        <v>225</v>
      </c>
      <c r="R11" s="268" t="s">
        <v>248</v>
      </c>
      <c r="S11" s="266">
        <v>5</v>
      </c>
      <c r="T11" s="292" t="s">
        <v>210</v>
      </c>
      <c r="U11" s="293" t="s">
        <v>0</v>
      </c>
      <c r="V11" s="293" t="s">
        <v>198</v>
      </c>
      <c r="W11" s="293">
        <v>1</v>
      </c>
      <c r="X11" s="293">
        <f t="shared" si="1"/>
        <v>16</v>
      </c>
      <c r="Y11" s="293">
        <v>12</v>
      </c>
      <c r="Z11" s="294" t="s">
        <v>208</v>
      </c>
      <c r="AA11" s="238"/>
      <c r="AB11" s="601" t="s">
        <v>1108</v>
      </c>
      <c r="AC11" s="601" t="s">
        <v>1108</v>
      </c>
      <c r="AD11" s="601" t="s">
        <v>1108</v>
      </c>
      <c r="AE11" s="601" t="s">
        <v>1108</v>
      </c>
      <c r="AF11" s="586"/>
      <c r="AG11" s="149"/>
      <c r="AH11" s="601" t="s">
        <v>1108</v>
      </c>
      <c r="AI11" s="601" t="s">
        <v>1108</v>
      </c>
      <c r="AJ11" s="601" t="s">
        <v>1108</v>
      </c>
      <c r="AK11" s="601" t="s">
        <v>1108</v>
      </c>
      <c r="AL11" s="601" t="s">
        <v>1108</v>
      </c>
      <c r="AM11" s="602"/>
      <c r="AN11" s="602"/>
      <c r="AO11" s="602"/>
      <c r="AP11" s="602"/>
      <c r="AQ11" s="602"/>
      <c r="AR11" s="602"/>
      <c r="AS11" s="602"/>
      <c r="AT11" s="602"/>
      <c r="AU11" s="602"/>
      <c r="AV11" s="602"/>
      <c r="AW11" s="602"/>
      <c r="AX11" s="644"/>
      <c r="AY11" s="697"/>
      <c r="AZ11" s="602"/>
      <c r="BA11" s="602"/>
      <c r="BB11" s="602"/>
      <c r="BC11" s="602"/>
      <c r="BD11" s="602"/>
      <c r="BE11" s="602"/>
      <c r="BF11" s="698"/>
      <c r="BG11" s="697"/>
      <c r="BH11" s="602"/>
      <c r="BI11" s="602"/>
      <c r="BJ11" s="602"/>
      <c r="BK11" s="602"/>
      <c r="BL11" s="602"/>
      <c r="BM11" s="602"/>
      <c r="BN11" s="698"/>
      <c r="BO11" s="654"/>
      <c r="BP11" s="151"/>
      <c r="BQ11" s="151"/>
      <c r="BR11" s="151"/>
      <c r="BS11" s="151"/>
      <c r="BT11" s="151"/>
      <c r="BU11" s="151"/>
      <c r="BV11" s="703"/>
      <c r="BW11" s="774" t="str">
        <f t="shared" si="2"/>
        <v>CFV-SR1-BLML.BLETC.12   (09-16)</v>
      </c>
      <c r="BX11" s="677"/>
    </row>
    <row r="12" spans="1:76">
      <c r="A12" s="18">
        <v>8</v>
      </c>
      <c r="B12" s="285" t="s">
        <v>381</v>
      </c>
      <c r="C12" s="286" t="s">
        <v>265</v>
      </c>
      <c r="D12" s="287">
        <v>282</v>
      </c>
      <c r="E12" s="288" t="s">
        <v>1093</v>
      </c>
      <c r="F12" s="289" t="str">
        <f t="shared" si="0"/>
        <v>011A</v>
      </c>
      <c r="G12" s="266">
        <v>6</v>
      </c>
      <c r="H12" s="266" t="s">
        <v>543</v>
      </c>
      <c r="I12" s="267" t="s">
        <v>29</v>
      </c>
      <c r="J12" s="268">
        <v>1</v>
      </c>
      <c r="K12" s="269" t="s">
        <v>198</v>
      </c>
      <c r="L12" s="290"/>
      <c r="M12" s="290"/>
      <c r="N12" s="291"/>
      <c r="O12" s="292" t="s">
        <v>210</v>
      </c>
      <c r="P12" s="258" t="s">
        <v>547</v>
      </c>
      <c r="Q12" s="268" t="s">
        <v>225</v>
      </c>
      <c r="R12" s="268" t="s">
        <v>248</v>
      </c>
      <c r="S12" s="266">
        <v>4</v>
      </c>
      <c r="T12" s="292" t="s">
        <v>210</v>
      </c>
      <c r="U12" s="293" t="s">
        <v>0</v>
      </c>
      <c r="V12" s="293" t="s">
        <v>198</v>
      </c>
      <c r="W12" s="293">
        <v>1</v>
      </c>
      <c r="X12" s="293">
        <f t="shared" si="1"/>
        <v>16</v>
      </c>
      <c r="Y12" s="293">
        <v>12</v>
      </c>
      <c r="Z12" s="294" t="s">
        <v>207</v>
      </c>
      <c r="AA12" s="238"/>
      <c r="AB12" s="608" t="s">
        <v>1212</v>
      </c>
      <c r="AC12" s="601" t="s">
        <v>1108</v>
      </c>
      <c r="AD12" s="608" t="s">
        <v>1212</v>
      </c>
      <c r="AE12" s="608" t="s">
        <v>1212</v>
      </c>
      <c r="AF12" s="586"/>
      <c r="AG12" s="149"/>
      <c r="AH12" s="601" t="s">
        <v>1108</v>
      </c>
      <c r="AI12" s="601" t="s">
        <v>1108</v>
      </c>
      <c r="AJ12" s="601" t="s">
        <v>1108</v>
      </c>
      <c r="AK12" s="601" t="s">
        <v>1108</v>
      </c>
      <c r="AL12" s="601" t="s">
        <v>1108</v>
      </c>
      <c r="AM12" s="602"/>
      <c r="AN12" s="602"/>
      <c r="AO12" s="602"/>
      <c r="AP12" s="602"/>
      <c r="AQ12" s="602"/>
      <c r="AR12" s="602"/>
      <c r="AS12" s="602"/>
      <c r="AT12" s="602"/>
      <c r="AU12" s="616"/>
      <c r="AV12" s="616"/>
      <c r="AW12" s="616"/>
      <c r="AX12" s="646"/>
      <c r="AY12" s="697"/>
      <c r="AZ12" s="602"/>
      <c r="BA12" s="602"/>
      <c r="BB12" s="602"/>
      <c r="BC12" s="602"/>
      <c r="BD12" s="602"/>
      <c r="BE12" s="602"/>
      <c r="BF12" s="698"/>
      <c r="BG12" s="697"/>
      <c r="BH12" s="602"/>
      <c r="BI12" s="602"/>
      <c r="BJ12" s="602"/>
      <c r="BK12" s="602"/>
      <c r="BL12" s="602"/>
      <c r="BM12" s="602"/>
      <c r="BN12" s="698"/>
      <c r="BO12" s="654"/>
      <c r="BP12" s="151"/>
      <c r="BQ12" s="151"/>
      <c r="BR12" s="151"/>
      <c r="BS12" s="151"/>
      <c r="BT12" s="151"/>
      <c r="BU12" s="151"/>
      <c r="BV12" s="703"/>
      <c r="BW12" s="774" t="str">
        <f t="shared" si="2"/>
        <v>CFV-SR1-BLML.BLETC.12   (01-08)</v>
      </c>
      <c r="BX12" s="677"/>
    </row>
    <row r="13" spans="1:76">
      <c r="A13" s="18">
        <v>9</v>
      </c>
      <c r="B13" s="285" t="s">
        <v>382</v>
      </c>
      <c r="C13" s="286" t="s">
        <v>265</v>
      </c>
      <c r="D13" s="287">
        <v>218</v>
      </c>
      <c r="E13" s="288" t="s">
        <v>1093</v>
      </c>
      <c r="F13" s="289" t="str">
        <f t="shared" si="0"/>
        <v>00DA</v>
      </c>
      <c r="G13" s="266">
        <v>6</v>
      </c>
      <c r="H13" s="266" t="s">
        <v>543</v>
      </c>
      <c r="I13" s="267" t="s">
        <v>27</v>
      </c>
      <c r="J13" s="268">
        <v>1</v>
      </c>
      <c r="K13" s="269" t="s">
        <v>198</v>
      </c>
      <c r="L13" s="290"/>
      <c r="M13" s="290"/>
      <c r="N13" s="291"/>
      <c r="O13" s="292" t="s">
        <v>210</v>
      </c>
      <c r="P13" s="258" t="s">
        <v>547</v>
      </c>
      <c r="Q13" s="268" t="s">
        <v>225</v>
      </c>
      <c r="R13" s="268" t="s">
        <v>248</v>
      </c>
      <c r="S13" s="266">
        <v>3</v>
      </c>
      <c r="T13" s="292" t="s">
        <v>210</v>
      </c>
      <c r="U13" s="293" t="s">
        <v>0</v>
      </c>
      <c r="V13" s="293" t="s">
        <v>198</v>
      </c>
      <c r="W13" s="293">
        <v>1</v>
      </c>
      <c r="X13" s="293">
        <f t="shared" si="1"/>
        <v>15</v>
      </c>
      <c r="Y13" s="293">
        <v>11</v>
      </c>
      <c r="Z13" s="294" t="s">
        <v>208</v>
      </c>
      <c r="AA13" s="238"/>
      <c r="AB13" s="601" t="s">
        <v>1108</v>
      </c>
      <c r="AC13" s="601" t="s">
        <v>1108</v>
      </c>
      <c r="AD13" s="601" t="s">
        <v>1108</v>
      </c>
      <c r="AE13" s="601" t="s">
        <v>1108</v>
      </c>
      <c r="AF13" s="586"/>
      <c r="AG13" s="149"/>
      <c r="AH13" s="601" t="s">
        <v>1108</v>
      </c>
      <c r="AI13" s="601" t="s">
        <v>1108</v>
      </c>
      <c r="AJ13" s="601" t="s">
        <v>1108</v>
      </c>
      <c r="AK13" s="601" t="s">
        <v>1108</v>
      </c>
      <c r="AL13" s="601" t="s">
        <v>1108</v>
      </c>
      <c r="AM13" s="602"/>
      <c r="AN13" s="602"/>
      <c r="AO13" s="602"/>
      <c r="AP13" s="602"/>
      <c r="AQ13" s="602"/>
      <c r="AR13" s="602"/>
      <c r="AS13" s="602"/>
      <c r="AT13" s="602"/>
      <c r="AU13" s="606" t="s">
        <v>1220</v>
      </c>
      <c r="AV13" s="601"/>
      <c r="AW13" s="601"/>
      <c r="AX13" s="647"/>
      <c r="AY13" s="697"/>
      <c r="AZ13" s="602"/>
      <c r="BA13" s="602"/>
      <c r="BB13" s="602"/>
      <c r="BC13" s="602"/>
      <c r="BD13" s="602"/>
      <c r="BE13" s="602"/>
      <c r="BF13" s="698"/>
      <c r="BG13" s="697"/>
      <c r="BH13" s="602"/>
      <c r="BI13" s="602"/>
      <c r="BJ13" s="602"/>
      <c r="BK13" s="602"/>
      <c r="BL13" s="602"/>
      <c r="BM13" s="602"/>
      <c r="BN13" s="698"/>
      <c r="BO13" s="654"/>
      <c r="BP13" s="151"/>
      <c r="BQ13" s="151"/>
      <c r="BR13" s="151"/>
      <c r="BS13" s="151"/>
      <c r="BT13" s="151"/>
      <c r="BU13" s="151"/>
      <c r="BV13" s="703"/>
      <c r="BW13" s="774" t="str">
        <f t="shared" si="2"/>
        <v>CFV-SR1-BLML.BLETC.11   (09-16)</v>
      </c>
      <c r="BX13" s="677"/>
    </row>
    <row r="14" spans="1:76">
      <c r="A14" s="18">
        <v>10</v>
      </c>
      <c r="B14" s="285" t="s">
        <v>383</v>
      </c>
      <c r="C14" s="286" t="s">
        <v>265</v>
      </c>
      <c r="D14" s="287">
        <v>204</v>
      </c>
      <c r="E14" s="288" t="s">
        <v>1093</v>
      </c>
      <c r="F14" s="289" t="str">
        <f t="shared" si="0"/>
        <v>00CC</v>
      </c>
      <c r="G14" s="266">
        <v>6</v>
      </c>
      <c r="H14" s="266" t="s">
        <v>543</v>
      </c>
      <c r="I14" s="267" t="s">
        <v>25</v>
      </c>
      <c r="J14" s="268">
        <v>1</v>
      </c>
      <c r="K14" s="269" t="s">
        <v>198</v>
      </c>
      <c r="L14" s="290"/>
      <c r="M14" s="290"/>
      <c r="N14" s="291"/>
      <c r="O14" s="292" t="s">
        <v>210</v>
      </c>
      <c r="P14" s="258" t="s">
        <v>547</v>
      </c>
      <c r="Q14" s="268" t="s">
        <v>225</v>
      </c>
      <c r="R14" s="268" t="s">
        <v>248</v>
      </c>
      <c r="S14" s="266">
        <v>2</v>
      </c>
      <c r="T14" s="297" t="s">
        <v>210</v>
      </c>
      <c r="U14" s="293" t="s">
        <v>0</v>
      </c>
      <c r="V14" s="293" t="s">
        <v>198</v>
      </c>
      <c r="W14" s="293">
        <v>1</v>
      </c>
      <c r="X14" s="293">
        <f t="shared" si="1"/>
        <v>15</v>
      </c>
      <c r="Y14" s="293">
        <v>11</v>
      </c>
      <c r="Z14" s="294" t="s">
        <v>207</v>
      </c>
      <c r="AA14" s="238"/>
      <c r="AB14" s="601" t="s">
        <v>1108</v>
      </c>
      <c r="AC14" s="608" t="s">
        <v>1212</v>
      </c>
      <c r="AD14" s="601" t="s">
        <v>1108</v>
      </c>
      <c r="AE14" s="608" t="s">
        <v>1212</v>
      </c>
      <c r="AF14" s="586"/>
      <c r="AG14" s="149"/>
      <c r="AH14" s="601" t="s">
        <v>1108</v>
      </c>
      <c r="AI14" s="601" t="s">
        <v>1108</v>
      </c>
      <c r="AJ14" s="601" t="s">
        <v>1108</v>
      </c>
      <c r="AK14" s="601" t="s">
        <v>1108</v>
      </c>
      <c r="AL14" s="601" t="s">
        <v>1108</v>
      </c>
      <c r="AM14" s="602"/>
      <c r="AN14" s="602"/>
      <c r="AO14" s="602"/>
      <c r="AP14" s="602"/>
      <c r="AQ14" s="602"/>
      <c r="AR14" s="602"/>
      <c r="AS14" s="602"/>
      <c r="AT14" s="602"/>
      <c r="AU14" s="602"/>
      <c r="AV14" s="602"/>
      <c r="AW14" s="602"/>
      <c r="AX14" s="644"/>
      <c r="AY14" s="697"/>
      <c r="AZ14" s="602"/>
      <c r="BA14" s="602"/>
      <c r="BB14" s="602"/>
      <c r="BC14" s="602"/>
      <c r="BD14" s="602"/>
      <c r="BE14" s="602"/>
      <c r="BF14" s="698"/>
      <c r="BG14" s="697"/>
      <c r="BH14" s="602"/>
      <c r="BI14" s="602"/>
      <c r="BJ14" s="602"/>
      <c r="BK14" s="602"/>
      <c r="BL14" s="602"/>
      <c r="BM14" s="602"/>
      <c r="BN14" s="698"/>
      <c r="BO14" s="654"/>
      <c r="BP14" s="151"/>
      <c r="BQ14" s="151"/>
      <c r="BR14" s="151"/>
      <c r="BS14" s="151"/>
      <c r="BT14" s="151"/>
      <c r="BU14" s="151"/>
      <c r="BV14" s="703"/>
      <c r="BW14" s="774" t="str">
        <f t="shared" si="2"/>
        <v>CFV-SR1-BLML.BLETC.11   (01-08)</v>
      </c>
      <c r="BX14" s="677"/>
    </row>
    <row r="15" spans="1:76">
      <c r="A15" s="18">
        <v>11</v>
      </c>
      <c r="B15" s="285" t="s">
        <v>384</v>
      </c>
      <c r="C15" s="286" t="s">
        <v>265</v>
      </c>
      <c r="D15" s="287">
        <v>212</v>
      </c>
      <c r="E15" s="288" t="s">
        <v>1093</v>
      </c>
      <c r="F15" s="289" t="str">
        <f t="shared" si="0"/>
        <v>00D4</v>
      </c>
      <c r="G15" s="266">
        <v>6</v>
      </c>
      <c r="H15" s="266" t="s">
        <v>543</v>
      </c>
      <c r="I15" s="267" t="s">
        <v>23</v>
      </c>
      <c r="J15" s="268">
        <v>1</v>
      </c>
      <c r="K15" s="269" t="s">
        <v>198</v>
      </c>
      <c r="L15" s="290"/>
      <c r="M15" s="290"/>
      <c r="N15" s="291"/>
      <c r="O15" s="292" t="s">
        <v>210</v>
      </c>
      <c r="P15" s="258" t="s">
        <v>547</v>
      </c>
      <c r="Q15" s="268" t="s">
        <v>225</v>
      </c>
      <c r="R15" s="268" t="s">
        <v>248</v>
      </c>
      <c r="S15" s="266">
        <v>1</v>
      </c>
      <c r="T15" s="292" t="s">
        <v>210</v>
      </c>
      <c r="U15" s="293" t="s">
        <v>0</v>
      </c>
      <c r="V15" s="293" t="s">
        <v>198</v>
      </c>
      <c r="W15" s="293">
        <v>1</v>
      </c>
      <c r="X15" s="293">
        <f t="shared" si="1"/>
        <v>14</v>
      </c>
      <c r="Y15" s="293">
        <v>10</v>
      </c>
      <c r="Z15" s="294" t="s">
        <v>208</v>
      </c>
      <c r="AA15" s="238"/>
      <c r="AB15" s="601" t="s">
        <v>1108</v>
      </c>
      <c r="AC15" s="601" t="s">
        <v>1108</v>
      </c>
      <c r="AD15" s="601" t="s">
        <v>1108</v>
      </c>
      <c r="AE15" s="601" t="s">
        <v>1108</v>
      </c>
      <c r="AF15" s="586"/>
      <c r="AG15" s="149"/>
      <c r="AH15" s="601" t="s">
        <v>1108</v>
      </c>
      <c r="AI15" s="601" t="s">
        <v>1108</v>
      </c>
      <c r="AJ15" s="601" t="s">
        <v>1108</v>
      </c>
      <c r="AK15" s="601" t="s">
        <v>1108</v>
      </c>
      <c r="AL15" s="601" t="s">
        <v>1108</v>
      </c>
      <c r="AM15" s="602"/>
      <c r="AN15" s="602"/>
      <c r="AO15" s="602"/>
      <c r="AP15" s="602"/>
      <c r="AQ15" s="602"/>
      <c r="AR15" s="602"/>
      <c r="AS15" s="602"/>
      <c r="AT15" s="602"/>
      <c r="AU15" s="602"/>
      <c r="AV15" s="602"/>
      <c r="AW15" s="602"/>
      <c r="AX15" s="644"/>
      <c r="AY15" s="697"/>
      <c r="AZ15" s="602"/>
      <c r="BA15" s="602"/>
      <c r="BB15" s="602"/>
      <c r="BC15" s="602"/>
      <c r="BD15" s="602"/>
      <c r="BE15" s="602"/>
      <c r="BF15" s="698"/>
      <c r="BG15" s="697"/>
      <c r="BH15" s="602"/>
      <c r="BI15" s="602"/>
      <c r="BJ15" s="602"/>
      <c r="BK15" s="602"/>
      <c r="BL15" s="602"/>
      <c r="BM15" s="602"/>
      <c r="BN15" s="698"/>
      <c r="BO15" s="654"/>
      <c r="BP15" s="151"/>
      <c r="BQ15" s="151"/>
      <c r="BR15" s="151"/>
      <c r="BS15" s="151"/>
      <c r="BT15" s="151"/>
      <c r="BU15" s="151"/>
      <c r="BV15" s="703"/>
      <c r="BW15" s="774" t="str">
        <f t="shared" si="2"/>
        <v>CFV-SR1-BLML.BLETC.10   (09-16)</v>
      </c>
      <c r="BX15" s="677"/>
    </row>
    <row r="16" spans="1:76">
      <c r="A16" s="18">
        <v>12</v>
      </c>
      <c r="B16" s="285" t="s">
        <v>385</v>
      </c>
      <c r="C16" s="286" t="s">
        <v>265</v>
      </c>
      <c r="D16" s="287">
        <v>284</v>
      </c>
      <c r="E16" s="288" t="s">
        <v>1093</v>
      </c>
      <c r="F16" s="289" t="str">
        <f t="shared" si="0"/>
        <v>011C</v>
      </c>
      <c r="G16" s="266">
        <v>6</v>
      </c>
      <c r="H16" s="266" t="s">
        <v>543</v>
      </c>
      <c r="I16" s="267" t="s">
        <v>21</v>
      </c>
      <c r="J16" s="268">
        <v>1</v>
      </c>
      <c r="K16" s="269" t="s">
        <v>198</v>
      </c>
      <c r="L16" s="290"/>
      <c r="M16" s="290"/>
      <c r="N16" s="291"/>
      <c r="O16" s="292" t="s">
        <v>210</v>
      </c>
      <c r="P16" s="258" t="s">
        <v>547</v>
      </c>
      <c r="Q16" s="268" t="s">
        <v>225</v>
      </c>
      <c r="R16" s="268" t="s">
        <v>247</v>
      </c>
      <c r="S16" s="266">
        <v>6</v>
      </c>
      <c r="T16" s="292" t="s">
        <v>210</v>
      </c>
      <c r="U16" s="293" t="s">
        <v>0</v>
      </c>
      <c r="V16" s="293" t="s">
        <v>198</v>
      </c>
      <c r="W16" s="293">
        <v>1</v>
      </c>
      <c r="X16" s="293">
        <f t="shared" si="1"/>
        <v>14</v>
      </c>
      <c r="Y16" s="293">
        <v>10</v>
      </c>
      <c r="Z16" s="294" t="s">
        <v>207</v>
      </c>
      <c r="AA16" s="238"/>
      <c r="AB16" s="601" t="s">
        <v>1108</v>
      </c>
      <c r="AC16" s="608" t="s">
        <v>1212</v>
      </c>
      <c r="AD16" s="608" t="s">
        <v>1212</v>
      </c>
      <c r="AE16" s="601" t="s">
        <v>1108</v>
      </c>
      <c r="AF16" s="586"/>
      <c r="AG16" s="149"/>
      <c r="AH16" s="601" t="s">
        <v>1108</v>
      </c>
      <c r="AI16" s="601" t="s">
        <v>1108</v>
      </c>
      <c r="AJ16" s="601" t="s">
        <v>1108</v>
      </c>
      <c r="AK16" s="601" t="s">
        <v>1108</v>
      </c>
      <c r="AL16" s="601" t="s">
        <v>1108</v>
      </c>
      <c r="AM16" s="602"/>
      <c r="AN16" s="602"/>
      <c r="AO16" s="602"/>
      <c r="AP16" s="602"/>
      <c r="AQ16" s="602"/>
      <c r="AR16" s="602"/>
      <c r="AS16" s="602"/>
      <c r="AT16" s="602"/>
      <c r="AU16" s="602"/>
      <c r="AV16" s="602"/>
      <c r="AW16" s="602"/>
      <c r="AX16" s="644"/>
      <c r="AY16" s="697"/>
      <c r="AZ16" s="602"/>
      <c r="BA16" s="602"/>
      <c r="BB16" s="602"/>
      <c r="BC16" s="602"/>
      <c r="BD16" s="602"/>
      <c r="BE16" s="602"/>
      <c r="BF16" s="698"/>
      <c r="BG16" s="697"/>
      <c r="BH16" s="602"/>
      <c r="BI16" s="602"/>
      <c r="BJ16" s="602"/>
      <c r="BK16" s="602"/>
      <c r="BL16" s="602"/>
      <c r="BM16" s="602"/>
      <c r="BN16" s="698"/>
      <c r="BO16" s="654"/>
      <c r="BP16" s="151"/>
      <c r="BQ16" s="151"/>
      <c r="BR16" s="151"/>
      <c r="BS16" s="151"/>
      <c r="BT16" s="151"/>
      <c r="BU16" s="151"/>
      <c r="BV16" s="703"/>
      <c r="BW16" s="774" t="str">
        <f t="shared" si="2"/>
        <v>CFV-SR1-BLML.BLETC.10   (01-08)</v>
      </c>
      <c r="BX16" s="677"/>
    </row>
    <row r="17" spans="1:76" ht="13.5" thickBot="1">
      <c r="A17" s="542">
        <v>13</v>
      </c>
      <c r="B17" s="543" t="s">
        <v>386</v>
      </c>
      <c r="C17" s="544" t="s">
        <v>265</v>
      </c>
      <c r="D17" s="545">
        <v>22</v>
      </c>
      <c r="E17" s="546" t="s">
        <v>1093</v>
      </c>
      <c r="F17" s="547" t="str">
        <f t="shared" si="0"/>
        <v>0016</v>
      </c>
      <c r="G17" s="548">
        <v>6</v>
      </c>
      <c r="H17" s="548" t="s">
        <v>543</v>
      </c>
      <c r="I17" s="549" t="s">
        <v>19</v>
      </c>
      <c r="J17" s="550">
        <v>1</v>
      </c>
      <c r="K17" s="551" t="s">
        <v>198</v>
      </c>
      <c r="L17" s="552"/>
      <c r="M17" s="552"/>
      <c r="N17" s="553"/>
      <c r="O17" s="554" t="s">
        <v>210</v>
      </c>
      <c r="P17" s="555" t="s">
        <v>547</v>
      </c>
      <c r="Q17" s="550" t="s">
        <v>225</v>
      </c>
      <c r="R17" s="550" t="s">
        <v>247</v>
      </c>
      <c r="S17" s="548">
        <v>5</v>
      </c>
      <c r="T17" s="554" t="s">
        <v>210</v>
      </c>
      <c r="U17" s="556" t="s">
        <v>0</v>
      </c>
      <c r="V17" s="556" t="s">
        <v>198</v>
      </c>
      <c r="W17" s="556">
        <v>1</v>
      </c>
      <c r="X17" s="556">
        <f t="shared" si="1"/>
        <v>13</v>
      </c>
      <c r="Y17" s="556">
        <v>9</v>
      </c>
      <c r="Z17" s="557" t="s">
        <v>208</v>
      </c>
      <c r="AA17" s="558"/>
      <c r="AB17" s="601" t="s">
        <v>1108</v>
      </c>
      <c r="AC17" s="601" t="s">
        <v>1108</v>
      </c>
      <c r="AD17" s="601" t="s">
        <v>1108</v>
      </c>
      <c r="AE17" s="601" t="s">
        <v>1108</v>
      </c>
      <c r="AF17" s="586"/>
      <c r="AG17" s="149"/>
      <c r="AH17" s="601" t="s">
        <v>1108</v>
      </c>
      <c r="AI17" s="601" t="s">
        <v>1108</v>
      </c>
      <c r="AJ17" s="601" t="s">
        <v>1108</v>
      </c>
      <c r="AK17" s="601" t="s">
        <v>1108</v>
      </c>
      <c r="AL17" s="601" t="s">
        <v>1108</v>
      </c>
      <c r="AM17" s="602"/>
      <c r="AN17" s="602"/>
      <c r="AO17" s="602"/>
      <c r="AP17" s="602"/>
      <c r="AQ17" s="602"/>
      <c r="AR17" s="602"/>
      <c r="AS17" s="602"/>
      <c r="AT17" s="602"/>
      <c r="AU17" s="602"/>
      <c r="AV17" s="603" t="s">
        <v>1294</v>
      </c>
      <c r="AW17" s="603" t="s">
        <v>1302</v>
      </c>
      <c r="AX17" s="666" t="s">
        <v>1305</v>
      </c>
      <c r="AY17" s="777"/>
      <c r="AZ17" s="778"/>
      <c r="BA17" s="778"/>
      <c r="BB17" s="778"/>
      <c r="BC17" s="778"/>
      <c r="BD17" s="778"/>
      <c r="BE17" s="602"/>
      <c r="BF17" s="698"/>
      <c r="BG17" s="697"/>
      <c r="BH17" s="602"/>
      <c r="BI17" s="602"/>
      <c r="BJ17" s="602"/>
      <c r="BK17" s="602"/>
      <c r="BL17" s="602"/>
      <c r="BM17" s="602"/>
      <c r="BN17" s="698"/>
      <c r="BO17" s="654"/>
      <c r="BP17" s="151"/>
      <c r="BQ17" s="151"/>
      <c r="BR17" s="151"/>
      <c r="BS17" s="151"/>
      <c r="BT17" s="151"/>
      <c r="BU17" s="151"/>
      <c r="BV17" s="703"/>
      <c r="BW17" s="774" t="str">
        <f t="shared" si="2"/>
        <v>CFV-SR1-BLML.BLETC.09   (09-16)</v>
      </c>
      <c r="BX17" s="678"/>
    </row>
    <row r="18" spans="1:76">
      <c r="A18" s="516">
        <v>14</v>
      </c>
      <c r="B18" s="517" t="s">
        <v>387</v>
      </c>
      <c r="C18" s="518" t="s">
        <v>265</v>
      </c>
      <c r="D18" s="519">
        <v>21</v>
      </c>
      <c r="E18" s="520" t="s">
        <v>1093</v>
      </c>
      <c r="F18" s="521" t="str">
        <f t="shared" si="0"/>
        <v>0015</v>
      </c>
      <c r="G18" s="522">
        <v>6</v>
      </c>
      <c r="H18" s="522" t="s">
        <v>543</v>
      </c>
      <c r="I18" s="523" t="s">
        <v>17</v>
      </c>
      <c r="J18" s="422">
        <v>1</v>
      </c>
      <c r="K18" s="423" t="s">
        <v>198</v>
      </c>
      <c r="L18" s="524"/>
      <c r="M18" s="524"/>
      <c r="N18" s="525"/>
      <c r="O18" s="526" t="s">
        <v>210</v>
      </c>
      <c r="P18" s="421" t="s">
        <v>547</v>
      </c>
      <c r="Q18" s="422" t="s">
        <v>225</v>
      </c>
      <c r="R18" s="422" t="s">
        <v>247</v>
      </c>
      <c r="S18" s="522">
        <v>4</v>
      </c>
      <c r="T18" s="526" t="s">
        <v>210</v>
      </c>
      <c r="U18" s="527" t="s">
        <v>0</v>
      </c>
      <c r="V18" s="527" t="s">
        <v>198</v>
      </c>
      <c r="W18" s="527">
        <v>1</v>
      </c>
      <c r="X18" s="527">
        <f t="shared" si="1"/>
        <v>13</v>
      </c>
      <c r="Y18" s="527">
        <v>9</v>
      </c>
      <c r="Z18" s="528" t="s">
        <v>207</v>
      </c>
      <c r="AA18" s="529"/>
      <c r="AB18" s="608" t="s">
        <v>1212</v>
      </c>
      <c r="AC18" s="601" t="s">
        <v>1108</v>
      </c>
      <c r="AD18" s="601" t="s">
        <v>1108</v>
      </c>
      <c r="AE18" s="601" t="s">
        <v>1108</v>
      </c>
      <c r="AF18" s="586"/>
      <c r="AG18" s="149"/>
      <c r="AH18" s="601" t="s">
        <v>1108</v>
      </c>
      <c r="AI18" s="601" t="s">
        <v>1108</v>
      </c>
      <c r="AJ18" s="601" t="s">
        <v>1108</v>
      </c>
      <c r="AK18" s="601" t="s">
        <v>1108</v>
      </c>
      <c r="AL18" s="601" t="s">
        <v>1108</v>
      </c>
      <c r="AM18" s="602"/>
      <c r="AN18" s="602"/>
      <c r="AO18" s="602"/>
      <c r="AP18" s="602"/>
      <c r="AQ18" s="602"/>
      <c r="AR18" s="602"/>
      <c r="AS18" s="602"/>
      <c r="AT18" s="602"/>
      <c r="AU18" s="617"/>
      <c r="AV18" s="617"/>
      <c r="AW18" s="617"/>
      <c r="AX18" s="648"/>
      <c r="AY18" s="777"/>
      <c r="AZ18" s="778"/>
      <c r="BA18" s="635"/>
      <c r="BB18" s="635"/>
      <c r="BC18" s="635"/>
      <c r="BD18" s="635"/>
      <c r="BE18" s="602"/>
      <c r="BF18" s="698"/>
      <c r="BG18" s="697"/>
      <c r="BH18" s="602"/>
      <c r="BI18" s="602"/>
      <c r="BJ18" s="602"/>
      <c r="BK18" s="602"/>
      <c r="BL18" s="602"/>
      <c r="BM18" s="602"/>
      <c r="BN18" s="698"/>
      <c r="BO18" s="654"/>
      <c r="BP18" s="151"/>
      <c r="BQ18" s="151"/>
      <c r="BR18" s="151"/>
      <c r="BS18" s="151"/>
      <c r="BT18" s="151"/>
      <c r="BU18" s="151"/>
      <c r="BV18" s="703"/>
      <c r="BW18" s="774" t="str">
        <f t="shared" si="2"/>
        <v>CFV-SR1-BLML.BLETC.09   (01-08)</v>
      </c>
      <c r="BX18" s="679"/>
    </row>
    <row r="19" spans="1:76">
      <c r="A19" s="18">
        <v>15</v>
      </c>
      <c r="B19" s="285" t="s">
        <v>388</v>
      </c>
      <c r="C19" s="286" t="s">
        <v>265</v>
      </c>
      <c r="D19" s="287">
        <v>35</v>
      </c>
      <c r="E19" s="288" t="s">
        <v>1093</v>
      </c>
      <c r="F19" s="289" t="str">
        <f t="shared" si="0"/>
        <v>0023</v>
      </c>
      <c r="G19" s="266">
        <v>6</v>
      </c>
      <c r="H19" s="266" t="s">
        <v>543</v>
      </c>
      <c r="I19" s="267" t="s">
        <v>15</v>
      </c>
      <c r="J19" s="268">
        <v>1</v>
      </c>
      <c r="K19" s="269" t="s">
        <v>198</v>
      </c>
      <c r="L19" s="290"/>
      <c r="M19" s="290"/>
      <c r="N19" s="291"/>
      <c r="O19" s="292" t="s">
        <v>210</v>
      </c>
      <c r="P19" s="258" t="s">
        <v>547</v>
      </c>
      <c r="Q19" s="268" t="s">
        <v>225</v>
      </c>
      <c r="R19" s="268" t="s">
        <v>247</v>
      </c>
      <c r="S19" s="266">
        <v>3</v>
      </c>
      <c r="T19" s="292" t="s">
        <v>210</v>
      </c>
      <c r="U19" s="293" t="s">
        <v>0</v>
      </c>
      <c r="V19" s="293" t="s">
        <v>198</v>
      </c>
      <c r="W19" s="293">
        <v>1</v>
      </c>
      <c r="X19" s="293">
        <f t="shared" si="1"/>
        <v>11</v>
      </c>
      <c r="Y19" s="293">
        <v>8</v>
      </c>
      <c r="Z19" s="294" t="s">
        <v>208</v>
      </c>
      <c r="AA19" s="238"/>
      <c r="AB19" s="601" t="s">
        <v>1108</v>
      </c>
      <c r="AC19" s="601" t="s">
        <v>1108</v>
      </c>
      <c r="AD19" s="601" t="s">
        <v>1108</v>
      </c>
      <c r="AE19" s="601" t="s">
        <v>1108</v>
      </c>
      <c r="AF19" s="586"/>
      <c r="AG19" s="149"/>
      <c r="AH19" s="601" t="s">
        <v>1108</v>
      </c>
      <c r="AI19" s="601" t="s">
        <v>1108</v>
      </c>
      <c r="AJ19" s="601" t="s">
        <v>1108</v>
      </c>
      <c r="AK19" s="601" t="s">
        <v>1108</v>
      </c>
      <c r="AL19" s="601" t="s">
        <v>1108</v>
      </c>
      <c r="AM19" s="602"/>
      <c r="AN19" s="602"/>
      <c r="AO19" s="602"/>
      <c r="AP19" s="602"/>
      <c r="AQ19" s="602"/>
      <c r="AR19" s="602"/>
      <c r="AS19" s="602"/>
      <c r="AT19" s="602"/>
      <c r="AU19" s="616"/>
      <c r="AV19" s="616"/>
      <c r="AW19" s="616"/>
      <c r="AX19" s="646"/>
      <c r="AY19" s="777"/>
      <c r="AZ19" s="778"/>
      <c r="BA19" s="778"/>
      <c r="BB19" s="778"/>
      <c r="BC19" s="778"/>
      <c r="BD19" s="778"/>
      <c r="BE19" s="602"/>
      <c r="BF19" s="698"/>
      <c r="BG19" s="697"/>
      <c r="BH19" s="602"/>
      <c r="BI19" s="602"/>
      <c r="BJ19" s="602"/>
      <c r="BK19" s="602"/>
      <c r="BL19" s="602"/>
      <c r="BM19" s="602"/>
      <c r="BN19" s="698"/>
      <c r="BO19" s="654"/>
      <c r="BP19" s="151"/>
      <c r="BQ19" s="151"/>
      <c r="BR19" s="151"/>
      <c r="BS19" s="151"/>
      <c r="BT19" s="151"/>
      <c r="BU19" s="151"/>
      <c r="BV19" s="703"/>
      <c r="BW19" s="774" t="str">
        <f t="shared" si="2"/>
        <v>CFV-SR1-BLML.BLETC.08   (09-16)</v>
      </c>
      <c r="BX19" s="677"/>
    </row>
    <row r="20" spans="1:76">
      <c r="A20" s="18">
        <v>16</v>
      </c>
      <c r="B20" s="285" t="s">
        <v>389</v>
      </c>
      <c r="C20" s="286" t="s">
        <v>265</v>
      </c>
      <c r="D20" s="287">
        <v>34</v>
      </c>
      <c r="E20" s="288" t="s">
        <v>1093</v>
      </c>
      <c r="F20" s="289" t="str">
        <f t="shared" si="0"/>
        <v>0022</v>
      </c>
      <c r="G20" s="266">
        <v>6</v>
      </c>
      <c r="H20" s="266" t="s">
        <v>543</v>
      </c>
      <c r="I20" s="267" t="s">
        <v>13</v>
      </c>
      <c r="J20" s="268">
        <v>1</v>
      </c>
      <c r="K20" s="269" t="s">
        <v>198</v>
      </c>
      <c r="L20" s="290"/>
      <c r="M20" s="290"/>
      <c r="N20" s="291"/>
      <c r="O20" s="292" t="s">
        <v>210</v>
      </c>
      <c r="P20" s="258" t="s">
        <v>547</v>
      </c>
      <c r="Q20" s="268" t="s">
        <v>225</v>
      </c>
      <c r="R20" s="268" t="s">
        <v>247</v>
      </c>
      <c r="S20" s="266">
        <v>2</v>
      </c>
      <c r="T20" s="292" t="s">
        <v>210</v>
      </c>
      <c r="U20" s="293" t="s">
        <v>0</v>
      </c>
      <c r="V20" s="293" t="s">
        <v>198</v>
      </c>
      <c r="W20" s="293">
        <v>1</v>
      </c>
      <c r="X20" s="293">
        <f t="shared" si="1"/>
        <v>11</v>
      </c>
      <c r="Y20" s="293">
        <v>8</v>
      </c>
      <c r="Z20" s="294" t="s">
        <v>207</v>
      </c>
      <c r="AA20" s="238"/>
      <c r="AB20" s="608" t="s">
        <v>1212</v>
      </c>
      <c r="AC20" s="608" t="s">
        <v>1212</v>
      </c>
      <c r="AD20" s="601" t="s">
        <v>1108</v>
      </c>
      <c r="AE20" s="601" t="s">
        <v>1108</v>
      </c>
      <c r="AF20" s="586"/>
      <c r="AG20" s="149"/>
      <c r="AH20" s="601" t="s">
        <v>1108</v>
      </c>
      <c r="AI20" s="601" t="s">
        <v>1108</v>
      </c>
      <c r="AJ20" s="601" t="s">
        <v>1108</v>
      </c>
      <c r="AK20" s="601" t="s">
        <v>1108</v>
      </c>
      <c r="AL20" s="601" t="s">
        <v>1108</v>
      </c>
      <c r="AM20" s="602"/>
      <c r="AN20" s="602"/>
      <c r="AO20" s="602"/>
      <c r="AP20" s="602"/>
      <c r="AQ20" s="602"/>
      <c r="AR20" s="602"/>
      <c r="AS20" s="602"/>
      <c r="AT20" s="602"/>
      <c r="AU20" s="617"/>
      <c r="AV20" s="617"/>
      <c r="AW20" s="617"/>
      <c r="AX20" s="648"/>
      <c r="AY20" s="656"/>
      <c r="AZ20" s="603"/>
      <c r="BA20" s="603"/>
      <c r="BB20" s="603"/>
      <c r="BC20" s="603"/>
      <c r="BD20" s="603"/>
      <c r="BE20" s="603"/>
      <c r="BF20" s="657"/>
      <c r="BG20" s="697"/>
      <c r="BH20" s="602"/>
      <c r="BI20" s="602"/>
      <c r="BJ20" s="602"/>
      <c r="BK20" s="602"/>
      <c r="BL20" s="602"/>
      <c r="BM20" s="602"/>
      <c r="BN20" s="698"/>
      <c r="BO20" s="654"/>
      <c r="BP20" s="151"/>
      <c r="BQ20" s="151"/>
      <c r="BR20" s="151"/>
      <c r="BS20" s="151"/>
      <c r="BT20" s="151"/>
      <c r="BU20" s="151"/>
      <c r="BV20" s="703"/>
      <c r="BW20" s="774" t="str">
        <f t="shared" si="2"/>
        <v>CFV-SR1-BLML.BLETC.08   (01-08)</v>
      </c>
      <c r="BX20" s="677"/>
    </row>
    <row r="21" spans="1:76">
      <c r="A21" s="18">
        <v>17</v>
      </c>
      <c r="B21" s="285" t="s">
        <v>390</v>
      </c>
      <c r="C21" s="286" t="s">
        <v>265</v>
      </c>
      <c r="D21" s="287">
        <v>36</v>
      </c>
      <c r="E21" s="288" t="s">
        <v>1093</v>
      </c>
      <c r="F21" s="289" t="str">
        <f t="shared" si="0"/>
        <v>0024</v>
      </c>
      <c r="G21" s="266">
        <v>6</v>
      </c>
      <c r="H21" s="266" t="s">
        <v>543</v>
      </c>
      <c r="I21" s="267" t="s">
        <v>11</v>
      </c>
      <c r="J21" s="268">
        <v>1</v>
      </c>
      <c r="K21" s="269" t="s">
        <v>198</v>
      </c>
      <c r="L21" s="290"/>
      <c r="M21" s="290"/>
      <c r="N21" s="291"/>
      <c r="O21" s="292" t="s">
        <v>210</v>
      </c>
      <c r="P21" s="258" t="s">
        <v>547</v>
      </c>
      <c r="Q21" s="268" t="s">
        <v>225</v>
      </c>
      <c r="R21" s="268" t="s">
        <v>247</v>
      </c>
      <c r="S21" s="266">
        <v>1</v>
      </c>
      <c r="T21" s="292" t="s">
        <v>210</v>
      </c>
      <c r="U21" s="293" t="s">
        <v>0</v>
      </c>
      <c r="V21" s="293" t="s">
        <v>198</v>
      </c>
      <c r="W21" s="293">
        <v>1</v>
      </c>
      <c r="X21" s="293">
        <f t="shared" si="1"/>
        <v>10</v>
      </c>
      <c r="Y21" s="293">
        <v>7</v>
      </c>
      <c r="Z21" s="294" t="s">
        <v>208</v>
      </c>
      <c r="AA21" s="238"/>
      <c r="AB21" s="601" t="s">
        <v>1108</v>
      </c>
      <c r="AC21" s="601" t="s">
        <v>1108</v>
      </c>
      <c r="AD21" s="601" t="s">
        <v>1108</v>
      </c>
      <c r="AE21" s="601" t="s">
        <v>1108</v>
      </c>
      <c r="AF21" s="586"/>
      <c r="AG21" s="149"/>
      <c r="AH21" s="601" t="s">
        <v>1108</v>
      </c>
      <c r="AI21" s="601" t="s">
        <v>1108</v>
      </c>
      <c r="AJ21" s="601" t="s">
        <v>1108</v>
      </c>
      <c r="AK21" s="601" t="s">
        <v>1108</v>
      </c>
      <c r="AL21" s="601" t="s">
        <v>1108</v>
      </c>
      <c r="AM21" s="602"/>
      <c r="AN21" s="602"/>
      <c r="AO21" s="602"/>
      <c r="AP21" s="602"/>
      <c r="AQ21" s="602"/>
      <c r="AR21" s="602"/>
      <c r="AS21" s="602"/>
      <c r="AT21" s="602"/>
      <c r="AU21" s="617"/>
      <c r="AV21" s="617"/>
      <c r="AW21" s="617"/>
      <c r="AX21" s="648"/>
      <c r="AY21" s="777"/>
      <c r="AZ21" s="778"/>
      <c r="BA21" s="778"/>
      <c r="BB21" s="778"/>
      <c r="BC21" s="778"/>
      <c r="BD21" s="778"/>
      <c r="BE21" s="602"/>
      <c r="BF21" s="698"/>
      <c r="BG21" s="697"/>
      <c r="BH21" s="602"/>
      <c r="BI21" s="602"/>
      <c r="BJ21" s="602"/>
      <c r="BK21" s="602"/>
      <c r="BL21" s="602"/>
      <c r="BM21" s="602"/>
      <c r="BN21" s="698"/>
      <c r="BO21" s="654"/>
      <c r="BP21" s="151"/>
      <c r="BQ21" s="151"/>
      <c r="BR21" s="151"/>
      <c r="BS21" s="151"/>
      <c r="BT21" s="151"/>
      <c r="BU21" s="151"/>
      <c r="BV21" s="703"/>
      <c r="BW21" s="774" t="str">
        <f t="shared" si="2"/>
        <v>CFV-SR1-BLML.BLETC.07   (09-16)</v>
      </c>
      <c r="BX21" s="677"/>
    </row>
    <row r="22" spans="1:76">
      <c r="A22" s="18">
        <v>18</v>
      </c>
      <c r="B22" s="285" t="s">
        <v>391</v>
      </c>
      <c r="C22" s="286" t="s">
        <v>265</v>
      </c>
      <c r="D22" s="287">
        <v>52</v>
      </c>
      <c r="E22" s="288" t="s">
        <v>1093</v>
      </c>
      <c r="F22" s="289" t="str">
        <f t="shared" si="0"/>
        <v>0034</v>
      </c>
      <c r="G22" s="266">
        <v>6</v>
      </c>
      <c r="H22" s="266" t="s">
        <v>543</v>
      </c>
      <c r="I22" s="267" t="s">
        <v>9</v>
      </c>
      <c r="J22" s="268">
        <v>1</v>
      </c>
      <c r="K22" s="269" t="s">
        <v>198</v>
      </c>
      <c r="L22" s="290"/>
      <c r="M22" s="290"/>
      <c r="N22" s="291"/>
      <c r="O22" s="292" t="s">
        <v>210</v>
      </c>
      <c r="P22" s="258" t="s">
        <v>547</v>
      </c>
      <c r="Q22" s="268" t="s">
        <v>225</v>
      </c>
      <c r="R22" s="268" t="s">
        <v>195</v>
      </c>
      <c r="S22" s="266">
        <v>5</v>
      </c>
      <c r="T22" s="292" t="s">
        <v>210</v>
      </c>
      <c r="U22" s="293" t="s">
        <v>0</v>
      </c>
      <c r="V22" s="293" t="s">
        <v>198</v>
      </c>
      <c r="W22" s="293">
        <v>1</v>
      </c>
      <c r="X22" s="293">
        <f t="shared" si="1"/>
        <v>10</v>
      </c>
      <c r="Y22" s="293">
        <v>7</v>
      </c>
      <c r="Z22" s="294" t="s">
        <v>207</v>
      </c>
      <c r="AA22" s="238"/>
      <c r="AB22" s="601" t="s">
        <v>1108</v>
      </c>
      <c r="AC22" s="601" t="s">
        <v>1108</v>
      </c>
      <c r="AD22" s="608" t="s">
        <v>1212</v>
      </c>
      <c r="AE22" s="601" t="s">
        <v>1108</v>
      </c>
      <c r="AF22" s="586"/>
      <c r="AG22" s="149"/>
      <c r="AH22" s="601" t="s">
        <v>1108</v>
      </c>
      <c r="AI22" s="601" t="s">
        <v>1108</v>
      </c>
      <c r="AJ22" s="601" t="s">
        <v>1108</v>
      </c>
      <c r="AK22" s="601" t="s">
        <v>1108</v>
      </c>
      <c r="AL22" s="601" t="s">
        <v>1108</v>
      </c>
      <c r="AM22" s="602"/>
      <c r="AN22" s="602"/>
      <c r="AO22" s="602"/>
      <c r="AP22" s="602"/>
      <c r="AQ22" s="602"/>
      <c r="AR22" s="602"/>
      <c r="AS22" s="602"/>
      <c r="AT22" s="602"/>
      <c r="AU22" s="606" t="s">
        <v>1219</v>
      </c>
      <c r="AV22" s="601"/>
      <c r="AW22" s="601"/>
      <c r="AX22" s="647"/>
      <c r="AY22" s="777"/>
      <c r="AZ22" s="778"/>
      <c r="BA22" s="778"/>
      <c r="BB22" s="778"/>
      <c r="BC22" s="778"/>
      <c r="BD22" s="778"/>
      <c r="BE22" s="778"/>
      <c r="BF22" s="779"/>
      <c r="BG22" s="697"/>
      <c r="BH22" s="602"/>
      <c r="BI22" s="602"/>
      <c r="BJ22" s="602"/>
      <c r="BK22" s="602"/>
      <c r="BL22" s="602"/>
      <c r="BM22" s="602"/>
      <c r="BN22" s="698"/>
      <c r="BO22" s="654"/>
      <c r="BP22" s="151"/>
      <c r="BQ22" s="151"/>
      <c r="BR22" s="151"/>
      <c r="BS22" s="151"/>
      <c r="BT22" s="151"/>
      <c r="BU22" s="151"/>
      <c r="BV22" s="703"/>
      <c r="BW22" s="774" t="str">
        <f t="shared" si="2"/>
        <v>CFV-SR1-BLML.BLETC.07   (01-08)</v>
      </c>
      <c r="BX22" s="677"/>
    </row>
    <row r="23" spans="1:76">
      <c r="A23" s="18">
        <v>19</v>
      </c>
      <c r="B23" s="285" t="s">
        <v>392</v>
      </c>
      <c r="C23" s="286" t="s">
        <v>265</v>
      </c>
      <c r="D23" s="287">
        <v>59</v>
      </c>
      <c r="E23" s="288" t="s">
        <v>1093</v>
      </c>
      <c r="F23" s="289" t="str">
        <f t="shared" si="0"/>
        <v>003B</v>
      </c>
      <c r="G23" s="266">
        <v>6</v>
      </c>
      <c r="H23" s="266" t="s">
        <v>543</v>
      </c>
      <c r="I23" s="267" t="s">
        <v>7</v>
      </c>
      <c r="J23" s="268">
        <v>1</v>
      </c>
      <c r="K23" s="269" t="s">
        <v>198</v>
      </c>
      <c r="L23" s="290"/>
      <c r="M23" s="290"/>
      <c r="N23" s="291"/>
      <c r="O23" s="292" t="s">
        <v>210</v>
      </c>
      <c r="P23" s="258" t="s">
        <v>547</v>
      </c>
      <c r="Q23" s="268" t="s">
        <v>225</v>
      </c>
      <c r="R23" s="268" t="s">
        <v>195</v>
      </c>
      <c r="S23" s="266">
        <v>4</v>
      </c>
      <c r="T23" s="292" t="s">
        <v>210</v>
      </c>
      <c r="U23" s="293" t="s">
        <v>0</v>
      </c>
      <c r="V23" s="293" t="s">
        <v>198</v>
      </c>
      <c r="W23" s="293">
        <v>1</v>
      </c>
      <c r="X23" s="293">
        <f t="shared" si="1"/>
        <v>9</v>
      </c>
      <c r="Y23" s="293">
        <v>6</v>
      </c>
      <c r="Z23" s="294" t="s">
        <v>208</v>
      </c>
      <c r="AA23" s="238"/>
      <c r="AB23" s="601" t="s">
        <v>1108</v>
      </c>
      <c r="AC23" s="601" t="s">
        <v>1108</v>
      </c>
      <c r="AD23" s="601" t="s">
        <v>1108</v>
      </c>
      <c r="AE23" s="601" t="s">
        <v>1108</v>
      </c>
      <c r="AF23" s="586"/>
      <c r="AG23" s="149"/>
      <c r="AH23" s="601" t="s">
        <v>1108</v>
      </c>
      <c r="AI23" s="601" t="s">
        <v>1108</v>
      </c>
      <c r="AJ23" s="601" t="s">
        <v>1108</v>
      </c>
      <c r="AK23" s="601" t="s">
        <v>1108</v>
      </c>
      <c r="AL23" s="601" t="s">
        <v>1108</v>
      </c>
      <c r="AM23" s="602"/>
      <c r="AN23" s="602"/>
      <c r="AO23" s="602"/>
      <c r="AP23" s="602"/>
      <c r="AQ23" s="602"/>
      <c r="AR23" s="602"/>
      <c r="AS23" s="602"/>
      <c r="AT23" s="602"/>
      <c r="AU23" s="616"/>
      <c r="AV23" s="616"/>
      <c r="AW23" s="616"/>
      <c r="AX23" s="646"/>
      <c r="AY23" s="697"/>
      <c r="AZ23" s="602"/>
      <c r="BA23" s="602"/>
      <c r="BB23" s="602"/>
      <c r="BC23" s="602"/>
      <c r="BD23" s="602"/>
      <c r="BE23" s="602"/>
      <c r="BF23" s="698"/>
      <c r="BG23" s="697"/>
      <c r="BH23" s="602"/>
      <c r="BI23" s="602"/>
      <c r="BJ23" s="602"/>
      <c r="BK23" s="602"/>
      <c r="BL23" s="602"/>
      <c r="BM23" s="602"/>
      <c r="BN23" s="698"/>
      <c r="BO23" s="695"/>
      <c r="BP23" s="696"/>
      <c r="BQ23" s="696"/>
      <c r="BR23" s="602"/>
      <c r="BS23" s="696"/>
      <c r="BT23" s="696"/>
      <c r="BU23" s="696"/>
      <c r="BV23" s="771"/>
      <c r="BW23" s="774" t="str">
        <f t="shared" si="2"/>
        <v>CFV-SR1-BLML.BLETC.06   (09-16)</v>
      </c>
      <c r="BX23" s="677"/>
    </row>
    <row r="24" spans="1:76">
      <c r="A24" s="18">
        <v>20</v>
      </c>
      <c r="B24" s="285" t="s">
        <v>393</v>
      </c>
      <c r="C24" s="286" t="s">
        <v>265</v>
      </c>
      <c r="D24" s="287">
        <v>58</v>
      </c>
      <c r="E24" s="288" t="s">
        <v>1093</v>
      </c>
      <c r="F24" s="289" t="str">
        <f t="shared" si="0"/>
        <v>003A</v>
      </c>
      <c r="G24" s="266">
        <v>6</v>
      </c>
      <c r="H24" s="266" t="s">
        <v>543</v>
      </c>
      <c r="I24" s="267" t="s">
        <v>5</v>
      </c>
      <c r="J24" s="268">
        <v>1</v>
      </c>
      <c r="K24" s="269" t="s">
        <v>198</v>
      </c>
      <c r="L24" s="290"/>
      <c r="M24" s="290"/>
      <c r="N24" s="291"/>
      <c r="O24" s="292" t="s">
        <v>210</v>
      </c>
      <c r="P24" s="258" t="s">
        <v>547</v>
      </c>
      <c r="Q24" s="268" t="s">
        <v>225</v>
      </c>
      <c r="R24" s="268" t="s">
        <v>195</v>
      </c>
      <c r="S24" s="266">
        <v>3</v>
      </c>
      <c r="T24" s="292" t="s">
        <v>210</v>
      </c>
      <c r="U24" s="293" t="s">
        <v>0</v>
      </c>
      <c r="V24" s="293" t="s">
        <v>198</v>
      </c>
      <c r="W24" s="293">
        <v>1</v>
      </c>
      <c r="X24" s="293">
        <f t="shared" si="1"/>
        <v>9</v>
      </c>
      <c r="Y24" s="293">
        <v>6</v>
      </c>
      <c r="Z24" s="294" t="s">
        <v>207</v>
      </c>
      <c r="AA24" s="238"/>
      <c r="AB24" s="601" t="s">
        <v>1108</v>
      </c>
      <c r="AC24" s="608" t="s">
        <v>1212</v>
      </c>
      <c r="AD24" s="608" t="s">
        <v>1212</v>
      </c>
      <c r="AE24" s="601" t="s">
        <v>1108</v>
      </c>
      <c r="AF24" s="586"/>
      <c r="AG24" s="149"/>
      <c r="AH24" s="601" t="s">
        <v>1108</v>
      </c>
      <c r="AI24" s="601" t="s">
        <v>1108</v>
      </c>
      <c r="AJ24" s="601" t="s">
        <v>1108</v>
      </c>
      <c r="AK24" s="601" t="s">
        <v>1108</v>
      </c>
      <c r="AL24" s="601" t="s">
        <v>1108</v>
      </c>
      <c r="AM24" s="602"/>
      <c r="AN24" s="602"/>
      <c r="AO24" s="602"/>
      <c r="AP24" s="602"/>
      <c r="AQ24" s="602"/>
      <c r="AR24" s="602"/>
      <c r="AS24" s="602"/>
      <c r="AT24" s="602"/>
      <c r="AU24" s="617"/>
      <c r="AV24" s="617"/>
      <c r="AW24" s="617"/>
      <c r="AX24" s="648"/>
      <c r="AY24" s="777"/>
      <c r="AZ24" s="778"/>
      <c r="BA24" s="778"/>
      <c r="BB24" s="778"/>
      <c r="BC24" s="778"/>
      <c r="BD24" s="778"/>
      <c r="BE24" s="602"/>
      <c r="BF24" s="698"/>
      <c r="BG24" s="697"/>
      <c r="BH24" s="602"/>
      <c r="BI24" s="602"/>
      <c r="BJ24" s="602"/>
      <c r="BK24" s="602"/>
      <c r="BL24" s="602"/>
      <c r="BM24" s="602"/>
      <c r="BN24" s="698"/>
      <c r="BO24" s="695"/>
      <c r="BP24" s="696"/>
      <c r="BQ24" s="696"/>
      <c r="BR24" s="696" t="s">
        <v>1313</v>
      </c>
      <c r="BS24" s="696"/>
      <c r="BT24" s="696"/>
      <c r="BU24" s="696"/>
      <c r="BV24" s="771"/>
      <c r="BW24" s="774" t="str">
        <f t="shared" si="2"/>
        <v>CFV-SR1-BLML.BLETC.06   (01-08)</v>
      </c>
      <c r="BX24" s="677"/>
    </row>
    <row r="25" spans="1:76">
      <c r="A25" s="18">
        <v>21</v>
      </c>
      <c r="B25" s="285" t="s">
        <v>394</v>
      </c>
      <c r="C25" s="286" t="s">
        <v>265</v>
      </c>
      <c r="D25" s="287">
        <v>77</v>
      </c>
      <c r="E25" s="288" t="s">
        <v>1093</v>
      </c>
      <c r="F25" s="289" t="str">
        <f t="shared" si="0"/>
        <v>004D</v>
      </c>
      <c r="G25" s="266">
        <v>8</v>
      </c>
      <c r="H25" s="266" t="s">
        <v>543</v>
      </c>
      <c r="I25" s="267" t="s">
        <v>3</v>
      </c>
      <c r="J25" s="268">
        <v>1</v>
      </c>
      <c r="K25" s="269" t="s">
        <v>198</v>
      </c>
      <c r="L25" s="290"/>
      <c r="M25" s="290"/>
      <c r="N25" s="291"/>
      <c r="O25" s="292" t="s">
        <v>210</v>
      </c>
      <c r="P25" s="258" t="s">
        <v>547</v>
      </c>
      <c r="Q25" s="268" t="s">
        <v>225</v>
      </c>
      <c r="R25" s="268" t="s">
        <v>195</v>
      </c>
      <c r="S25" s="266">
        <v>2</v>
      </c>
      <c r="T25" s="292" t="s">
        <v>210</v>
      </c>
      <c r="U25" s="293" t="s">
        <v>0</v>
      </c>
      <c r="V25" s="293" t="s">
        <v>198</v>
      </c>
      <c r="W25" s="293">
        <v>1</v>
      </c>
      <c r="X25" s="293">
        <f t="shared" si="1"/>
        <v>8</v>
      </c>
      <c r="Y25" s="293">
        <v>5</v>
      </c>
      <c r="Z25" s="294" t="s">
        <v>208</v>
      </c>
      <c r="AA25" s="238"/>
      <c r="AB25" s="601" t="s">
        <v>1108</v>
      </c>
      <c r="AC25" s="601" t="s">
        <v>1108</v>
      </c>
      <c r="AD25" s="601" t="s">
        <v>1108</v>
      </c>
      <c r="AE25" s="601" t="s">
        <v>1108</v>
      </c>
      <c r="AF25" s="586"/>
      <c r="AG25" s="149"/>
      <c r="AH25" s="601" t="s">
        <v>1108</v>
      </c>
      <c r="AI25" s="601" t="s">
        <v>1108</v>
      </c>
      <c r="AJ25" s="601" t="s">
        <v>1108</v>
      </c>
      <c r="AK25" s="601" t="s">
        <v>1108</v>
      </c>
      <c r="AL25" s="601" t="s">
        <v>1108</v>
      </c>
      <c r="AM25" s="602"/>
      <c r="AN25" s="602"/>
      <c r="AO25" s="602"/>
      <c r="AP25" s="602"/>
      <c r="AQ25" s="602"/>
      <c r="AR25" s="602"/>
      <c r="AS25" s="602"/>
      <c r="AT25" s="602"/>
      <c r="AU25" s="617"/>
      <c r="AV25" s="617"/>
      <c r="AW25" s="617"/>
      <c r="AX25" s="648"/>
      <c r="AY25" s="697"/>
      <c r="AZ25" s="602"/>
      <c r="BA25" s="602"/>
      <c r="BB25" s="602"/>
      <c r="BC25" s="602"/>
      <c r="BD25" s="602"/>
      <c r="BE25" s="602"/>
      <c r="BF25" s="698"/>
      <c r="BG25" s="697"/>
      <c r="BH25" s="602"/>
      <c r="BI25" s="602"/>
      <c r="BJ25" s="602"/>
      <c r="BK25" s="602"/>
      <c r="BL25" s="602"/>
      <c r="BM25" s="602"/>
      <c r="BN25" s="698"/>
      <c r="BO25" s="697"/>
      <c r="BP25" s="602"/>
      <c r="BQ25" s="602"/>
      <c r="BR25" s="602"/>
      <c r="BS25" s="602"/>
      <c r="BT25" s="602"/>
      <c r="BU25" s="602"/>
      <c r="BV25" s="644"/>
      <c r="BW25" s="774" t="str">
        <f t="shared" si="2"/>
        <v>CFV-SR1-BLML.BLETC.05   (09-16)</v>
      </c>
      <c r="BX25" s="677"/>
    </row>
    <row r="26" spans="1:76" s="4" customFormat="1">
      <c r="A26" s="18">
        <v>22</v>
      </c>
      <c r="B26" s="285" t="s">
        <v>395</v>
      </c>
      <c r="C26" s="286" t="s">
        <v>265</v>
      </c>
      <c r="D26" s="287">
        <v>79</v>
      </c>
      <c r="E26" s="288" t="s">
        <v>1093</v>
      </c>
      <c r="F26" s="289" t="str">
        <f t="shared" si="0"/>
        <v>004F</v>
      </c>
      <c r="G26" s="266">
        <v>6</v>
      </c>
      <c r="H26" s="266" t="s">
        <v>543</v>
      </c>
      <c r="I26" s="267" t="s">
        <v>46</v>
      </c>
      <c r="J26" s="268">
        <v>1</v>
      </c>
      <c r="K26" s="269" t="s">
        <v>198</v>
      </c>
      <c r="L26" s="290"/>
      <c r="M26" s="290"/>
      <c r="N26" s="291"/>
      <c r="O26" s="292" t="s">
        <v>210</v>
      </c>
      <c r="P26" s="258" t="s">
        <v>547</v>
      </c>
      <c r="Q26" s="268" t="s">
        <v>225</v>
      </c>
      <c r="R26" s="268" t="s">
        <v>195</v>
      </c>
      <c r="S26" s="266">
        <v>1</v>
      </c>
      <c r="T26" s="292" t="s">
        <v>210</v>
      </c>
      <c r="U26" s="293" t="s">
        <v>0</v>
      </c>
      <c r="V26" s="293" t="s">
        <v>198</v>
      </c>
      <c r="W26" s="293">
        <v>1</v>
      </c>
      <c r="X26" s="293">
        <f t="shared" si="1"/>
        <v>8</v>
      </c>
      <c r="Y26" s="293">
        <v>5</v>
      </c>
      <c r="Z26" s="294" t="s">
        <v>207</v>
      </c>
      <c r="AA26" s="238"/>
      <c r="AB26" s="601" t="s">
        <v>1108</v>
      </c>
      <c r="AC26" s="601" t="s">
        <v>1108</v>
      </c>
      <c r="AD26" s="601" t="s">
        <v>1108</v>
      </c>
      <c r="AE26" s="608" t="s">
        <v>1212</v>
      </c>
      <c r="AF26" s="586"/>
      <c r="AG26" s="149"/>
      <c r="AH26" s="601" t="s">
        <v>1108</v>
      </c>
      <c r="AI26" s="601" t="s">
        <v>1108</v>
      </c>
      <c r="AJ26" s="601" t="s">
        <v>1108</v>
      </c>
      <c r="AK26" s="601" t="s">
        <v>1108</v>
      </c>
      <c r="AL26" s="601" t="s">
        <v>1108</v>
      </c>
      <c r="AM26" s="602"/>
      <c r="AN26" s="602"/>
      <c r="AO26" s="602"/>
      <c r="AP26" s="602"/>
      <c r="AQ26" s="602"/>
      <c r="AR26" s="602"/>
      <c r="AS26" s="602"/>
      <c r="AT26" s="602"/>
      <c r="AU26" s="617"/>
      <c r="AV26" s="617"/>
      <c r="AW26" s="635" t="s">
        <v>1301</v>
      </c>
      <c r="AX26" s="645" t="s">
        <v>1301</v>
      </c>
      <c r="AY26" s="697"/>
      <c r="AZ26" s="602"/>
      <c r="BA26" s="602"/>
      <c r="BB26" s="602"/>
      <c r="BC26" s="602"/>
      <c r="BD26" s="602"/>
      <c r="BE26" s="602"/>
      <c r="BF26" s="698"/>
      <c r="BG26" s="697"/>
      <c r="BH26" s="602"/>
      <c r="BI26" s="602"/>
      <c r="BJ26" s="602"/>
      <c r="BK26" s="602"/>
      <c r="BL26" s="602"/>
      <c r="BM26" s="602"/>
      <c r="BN26" s="698"/>
      <c r="BO26" s="697"/>
      <c r="BP26" s="602"/>
      <c r="BQ26" s="602"/>
      <c r="BR26" s="602"/>
      <c r="BS26" s="602"/>
      <c r="BT26" s="602"/>
      <c r="BU26" s="602"/>
      <c r="BV26" s="644"/>
      <c r="BW26" s="774" t="str">
        <f t="shared" si="2"/>
        <v>CFV-SR1-BLML.BLETC.05   (01-08)</v>
      </c>
      <c r="BX26" s="680"/>
    </row>
    <row r="27" spans="1:76">
      <c r="A27" s="52"/>
      <c r="B27" s="65"/>
      <c r="C27" s="71"/>
      <c r="D27" s="72"/>
      <c r="E27" s="73"/>
      <c r="F27" s="74"/>
      <c r="G27" s="75"/>
      <c r="H27" s="75"/>
      <c r="I27" s="70"/>
      <c r="J27" s="70"/>
      <c r="K27" s="52"/>
      <c r="L27" s="52"/>
      <c r="M27" s="52"/>
      <c r="N27" s="52"/>
      <c r="O27" s="66"/>
      <c r="P27" s="56"/>
      <c r="Q27" s="70"/>
      <c r="R27" s="52"/>
      <c r="S27" s="52"/>
      <c r="T27" s="66"/>
      <c r="U27" s="67"/>
      <c r="V27" s="67"/>
      <c r="W27" s="67"/>
      <c r="X27" s="67"/>
      <c r="Y27" s="67"/>
      <c r="Z27" s="68"/>
      <c r="AA27" s="150"/>
      <c r="AB27" s="150"/>
      <c r="AC27" s="150"/>
      <c r="AD27" s="150"/>
      <c r="AE27" s="150"/>
      <c r="AF27" s="587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587"/>
      <c r="AZ27" s="150"/>
      <c r="BA27" s="150"/>
      <c r="BB27" s="150"/>
      <c r="BC27" s="150"/>
      <c r="BD27" s="150"/>
      <c r="BE27" s="150"/>
      <c r="BF27" s="674"/>
      <c r="BG27" s="587"/>
      <c r="BH27" s="150"/>
      <c r="BI27" s="150"/>
      <c r="BJ27" s="150"/>
      <c r="BK27" s="150"/>
      <c r="BL27" s="150"/>
      <c r="BM27" s="150"/>
      <c r="BN27" s="674"/>
      <c r="BO27" s="587"/>
      <c r="BP27" s="150"/>
      <c r="BQ27" s="150"/>
      <c r="BR27" s="150"/>
      <c r="BS27" s="150"/>
      <c r="BT27" s="150"/>
      <c r="BU27" s="150"/>
      <c r="BV27" s="150"/>
      <c r="BW27" s="774" t="str">
        <f t="shared" si="2"/>
        <v/>
      </c>
    </row>
    <row r="28" spans="1:76">
      <c r="A28" s="18">
        <v>23</v>
      </c>
      <c r="B28" s="295" t="s">
        <v>396</v>
      </c>
      <c r="C28" s="286" t="s">
        <v>265</v>
      </c>
      <c r="D28" s="296">
        <v>667</v>
      </c>
      <c r="E28" s="288" t="s">
        <v>1093</v>
      </c>
      <c r="F28" s="289" t="str">
        <f t="shared" ref="F28:F46" si="3">DEC2HEX(D28,4)</f>
        <v>029B</v>
      </c>
      <c r="G28" s="266">
        <v>8</v>
      </c>
      <c r="H28" s="266" t="s">
        <v>544</v>
      </c>
      <c r="I28" s="268" t="s">
        <v>0</v>
      </c>
      <c r="J28" s="268">
        <v>1</v>
      </c>
      <c r="K28" s="268" t="s">
        <v>1101</v>
      </c>
      <c r="L28" s="268">
        <v>2</v>
      </c>
      <c r="M28" s="268">
        <v>9</v>
      </c>
      <c r="N28" s="268" t="s">
        <v>223</v>
      </c>
      <c r="O28" s="292" t="s">
        <v>217</v>
      </c>
      <c r="P28" s="258" t="s">
        <v>547</v>
      </c>
      <c r="Q28" s="268" t="s">
        <v>225</v>
      </c>
      <c r="R28" s="269" t="s">
        <v>205</v>
      </c>
      <c r="S28" s="269">
        <v>4</v>
      </c>
      <c r="T28" s="297" t="s">
        <v>212</v>
      </c>
      <c r="U28" s="298" t="s">
        <v>0</v>
      </c>
      <c r="V28" s="298" t="s">
        <v>198</v>
      </c>
      <c r="W28" s="298">
        <v>1</v>
      </c>
      <c r="X28" s="298">
        <f t="shared" ref="X28:X46" si="4">IF(Y28&lt;9,Y28+3,Y28+4)</f>
        <v>7</v>
      </c>
      <c r="Y28" s="298">
        <v>4</v>
      </c>
      <c r="Z28" s="299" t="s">
        <v>208</v>
      </c>
      <c r="AA28" s="238"/>
      <c r="AB28" s="601" t="s">
        <v>1108</v>
      </c>
      <c r="AC28" s="601" t="s">
        <v>1108</v>
      </c>
      <c r="AD28" s="601" t="s">
        <v>1108</v>
      </c>
      <c r="AE28" s="601" t="s">
        <v>1108</v>
      </c>
      <c r="AF28" s="586"/>
      <c r="AG28" s="149"/>
      <c r="AH28" s="601" t="s">
        <v>1108</v>
      </c>
      <c r="AI28" s="601" t="s">
        <v>1108</v>
      </c>
      <c r="AJ28" s="601" t="s">
        <v>1108</v>
      </c>
      <c r="AK28" s="601" t="s">
        <v>1108</v>
      </c>
      <c r="AL28" s="601" t="s">
        <v>1108</v>
      </c>
      <c r="AM28" s="602"/>
      <c r="AN28" s="602"/>
      <c r="AO28" s="602"/>
      <c r="AP28" s="602"/>
      <c r="AQ28" s="602"/>
      <c r="AR28" s="602"/>
      <c r="AS28" s="602"/>
      <c r="AT28" s="602"/>
      <c r="AU28" s="617"/>
      <c r="AV28" s="617"/>
      <c r="AW28" s="617"/>
      <c r="AX28" s="648"/>
      <c r="AY28" s="697"/>
      <c r="AZ28" s="602"/>
      <c r="BA28" s="602"/>
      <c r="BB28" s="602"/>
      <c r="BC28" s="602"/>
      <c r="BD28" s="602"/>
      <c r="BE28" s="602"/>
      <c r="BF28" s="698"/>
      <c r="BG28" s="697"/>
      <c r="BH28" s="602"/>
      <c r="BI28" s="602"/>
      <c r="BJ28" s="602"/>
      <c r="BK28" s="602"/>
      <c r="BL28" s="602"/>
      <c r="BM28" s="602"/>
      <c r="BN28" s="698"/>
      <c r="BO28" s="697"/>
      <c r="BP28" s="602"/>
      <c r="BQ28" s="602"/>
      <c r="BR28" s="602"/>
      <c r="BS28" s="602"/>
      <c r="BT28" s="602"/>
      <c r="BU28" s="602"/>
      <c r="BV28" s="644"/>
      <c r="BW28" s="774" t="str">
        <f t="shared" si="2"/>
        <v>CFV-SR1-BLML.BLETC.04   (09-16)</v>
      </c>
      <c r="BX28" s="677"/>
    </row>
    <row r="29" spans="1:76">
      <c r="A29" s="18">
        <v>24</v>
      </c>
      <c r="B29" s="300" t="s">
        <v>397</v>
      </c>
      <c r="C29" s="301" t="s">
        <v>265</v>
      </c>
      <c r="D29" s="302">
        <v>594</v>
      </c>
      <c r="E29" s="309" t="s">
        <v>1093</v>
      </c>
      <c r="F29" s="310" t="str">
        <f t="shared" si="3"/>
        <v>0252</v>
      </c>
      <c r="G29" s="303">
        <v>8</v>
      </c>
      <c r="H29" s="303" t="s">
        <v>544</v>
      </c>
      <c r="I29" s="304" t="s">
        <v>0</v>
      </c>
      <c r="J29" s="304">
        <v>1</v>
      </c>
      <c r="K29" s="304" t="s">
        <v>1101</v>
      </c>
      <c r="L29" s="304">
        <v>2</v>
      </c>
      <c r="M29" s="304">
        <v>8</v>
      </c>
      <c r="N29" s="304" t="s">
        <v>223</v>
      </c>
      <c r="O29" s="305" t="s">
        <v>216</v>
      </c>
      <c r="P29" s="306" t="s">
        <v>547</v>
      </c>
      <c r="Q29" s="304" t="s">
        <v>225</v>
      </c>
      <c r="R29" s="304" t="s">
        <v>205</v>
      </c>
      <c r="S29" s="304">
        <v>3</v>
      </c>
      <c r="T29" s="305" t="s">
        <v>216</v>
      </c>
      <c r="U29" s="307" t="s">
        <v>0</v>
      </c>
      <c r="V29" s="307" t="s">
        <v>205</v>
      </c>
      <c r="W29" s="307">
        <v>2</v>
      </c>
      <c r="X29" s="307">
        <f t="shared" si="4"/>
        <v>9</v>
      </c>
      <c r="Y29" s="307">
        <v>6</v>
      </c>
      <c r="Z29" s="308" t="s">
        <v>207</v>
      </c>
      <c r="AA29" s="238"/>
      <c r="AB29" s="601" t="s">
        <v>1108</v>
      </c>
      <c r="AC29" s="601" t="s">
        <v>1108</v>
      </c>
      <c r="AD29" s="601" t="s">
        <v>1108</v>
      </c>
      <c r="AE29" s="601" t="s">
        <v>1108</v>
      </c>
      <c r="AF29" s="586"/>
      <c r="AG29" s="149"/>
      <c r="AH29" s="601" t="s">
        <v>1108</v>
      </c>
      <c r="AI29" s="601" t="s">
        <v>1108</v>
      </c>
      <c r="AJ29" s="601" t="s">
        <v>1108</v>
      </c>
      <c r="AK29" s="601" t="s">
        <v>1108</v>
      </c>
      <c r="AL29" s="601" t="s">
        <v>1108</v>
      </c>
      <c r="AM29" s="602"/>
      <c r="AN29" s="602"/>
      <c r="AO29" s="602"/>
      <c r="AP29" s="602"/>
      <c r="AQ29" s="602"/>
      <c r="AR29" s="602"/>
      <c r="AS29" s="602"/>
      <c r="AT29" s="602"/>
      <c r="AU29" s="617"/>
      <c r="AV29" s="617"/>
      <c r="AW29" s="617"/>
      <c r="AX29" s="648"/>
      <c r="AY29" s="697"/>
      <c r="AZ29" s="602"/>
      <c r="BA29" s="602"/>
      <c r="BB29" s="602"/>
      <c r="BC29" s="602"/>
      <c r="BD29" s="602"/>
      <c r="BE29" s="602"/>
      <c r="BF29" s="698"/>
      <c r="BG29" s="697"/>
      <c r="BH29" s="602"/>
      <c r="BI29" s="602"/>
      <c r="BJ29" s="602"/>
      <c r="BK29" s="602"/>
      <c r="BL29" s="602"/>
      <c r="BM29" s="602"/>
      <c r="BN29" s="698"/>
      <c r="BO29" s="697"/>
      <c r="BP29" s="602"/>
      <c r="BQ29" s="602"/>
      <c r="BR29" s="602"/>
      <c r="BS29" s="602"/>
      <c r="BT29" s="602"/>
      <c r="BU29" s="602"/>
      <c r="BV29" s="644"/>
      <c r="BW29" s="774" t="str">
        <f t="shared" si="2"/>
        <v>CFV-SR1-BLMC.BLETC.06   (01-08)</v>
      </c>
      <c r="BX29" s="677"/>
    </row>
    <row r="30" spans="1:76">
      <c r="A30" s="18">
        <v>25</v>
      </c>
      <c r="B30" s="295" t="s">
        <v>50</v>
      </c>
      <c r="C30" s="286" t="s">
        <v>265</v>
      </c>
      <c r="D30" s="296">
        <v>409</v>
      </c>
      <c r="E30" s="288" t="s">
        <v>1093</v>
      </c>
      <c r="F30" s="289" t="str">
        <f t="shared" si="3"/>
        <v>0199</v>
      </c>
      <c r="G30" s="266">
        <v>6</v>
      </c>
      <c r="H30" s="266" t="s">
        <v>544</v>
      </c>
      <c r="I30" s="268" t="s">
        <v>0</v>
      </c>
      <c r="J30" s="268">
        <v>1</v>
      </c>
      <c r="K30" s="268" t="s">
        <v>1101</v>
      </c>
      <c r="L30" s="268">
        <v>2</v>
      </c>
      <c r="M30" s="268">
        <v>7</v>
      </c>
      <c r="N30" s="268" t="s">
        <v>223</v>
      </c>
      <c r="O30" s="292" t="s">
        <v>215</v>
      </c>
      <c r="P30" s="258" t="s">
        <v>547</v>
      </c>
      <c r="Q30" s="268" t="s">
        <v>225</v>
      </c>
      <c r="R30" s="268" t="s">
        <v>205</v>
      </c>
      <c r="S30" s="268">
        <v>3</v>
      </c>
      <c r="T30" s="292" t="s">
        <v>215</v>
      </c>
      <c r="U30" s="298" t="s">
        <v>0</v>
      </c>
      <c r="V30" s="298" t="s">
        <v>198</v>
      </c>
      <c r="W30" s="298">
        <v>1</v>
      </c>
      <c r="X30" s="298">
        <f t="shared" si="4"/>
        <v>7</v>
      </c>
      <c r="Y30" s="298">
        <v>4</v>
      </c>
      <c r="Z30" s="299" t="s">
        <v>207</v>
      </c>
      <c r="AA30" s="238"/>
      <c r="AB30" s="608" t="s">
        <v>1212</v>
      </c>
      <c r="AC30" s="601" t="s">
        <v>1108</v>
      </c>
      <c r="AD30" s="601" t="s">
        <v>1108</v>
      </c>
      <c r="AE30" s="608" t="s">
        <v>1212</v>
      </c>
      <c r="AF30" s="586"/>
      <c r="AG30" s="149"/>
      <c r="AH30" s="601" t="s">
        <v>1108</v>
      </c>
      <c r="AI30" s="601" t="s">
        <v>1108</v>
      </c>
      <c r="AJ30" s="601" t="s">
        <v>1108</v>
      </c>
      <c r="AK30" s="601" t="s">
        <v>1108</v>
      </c>
      <c r="AL30" s="601" t="s">
        <v>1108</v>
      </c>
      <c r="AM30" s="602"/>
      <c r="AN30" s="602"/>
      <c r="AO30" s="602"/>
      <c r="AP30" s="602"/>
      <c r="AQ30" s="602"/>
      <c r="AR30" s="602"/>
      <c r="AS30" s="602"/>
      <c r="AT30" s="602"/>
      <c r="AU30" s="617"/>
      <c r="AV30" s="617"/>
      <c r="AW30" s="617"/>
      <c r="AX30" s="648"/>
      <c r="AY30" s="697"/>
      <c r="AZ30" s="602"/>
      <c r="BA30" s="602"/>
      <c r="BB30" s="602"/>
      <c r="BC30" s="602"/>
      <c r="BD30" s="602"/>
      <c r="BE30" s="602"/>
      <c r="BF30" s="698"/>
      <c r="BG30" s="697"/>
      <c r="BH30" s="602"/>
      <c r="BI30" s="602"/>
      <c r="BJ30" s="602"/>
      <c r="BK30" s="602"/>
      <c r="BL30" s="602"/>
      <c r="BM30" s="602"/>
      <c r="BN30" s="698"/>
      <c r="BO30" s="697"/>
      <c r="BP30" s="602"/>
      <c r="BQ30" s="602"/>
      <c r="BR30" s="602"/>
      <c r="BS30" s="602"/>
      <c r="BT30" s="602"/>
      <c r="BU30" s="602"/>
      <c r="BV30" s="644"/>
      <c r="BW30" s="774" t="str">
        <f t="shared" si="2"/>
        <v>CFV-SR1-BLML.BLETC.04   (01-08)</v>
      </c>
      <c r="BX30" s="677"/>
    </row>
    <row r="31" spans="1:76">
      <c r="A31" s="18">
        <v>26</v>
      </c>
      <c r="B31" s="300" t="s">
        <v>398</v>
      </c>
      <c r="C31" s="301" t="s">
        <v>265</v>
      </c>
      <c r="D31" s="302">
        <v>550</v>
      </c>
      <c r="E31" s="309" t="s">
        <v>1093</v>
      </c>
      <c r="F31" s="310" t="str">
        <f t="shared" si="3"/>
        <v>0226</v>
      </c>
      <c r="G31" s="303">
        <v>2</v>
      </c>
      <c r="H31" s="303" t="s">
        <v>544</v>
      </c>
      <c r="I31" s="304" t="s">
        <v>0</v>
      </c>
      <c r="J31" s="304">
        <v>1</v>
      </c>
      <c r="K31" s="304" t="s">
        <v>1101</v>
      </c>
      <c r="L31" s="304">
        <v>2</v>
      </c>
      <c r="M31" s="304">
        <v>6</v>
      </c>
      <c r="N31" s="304" t="s">
        <v>223</v>
      </c>
      <c r="O31" s="305" t="s">
        <v>210</v>
      </c>
      <c r="P31" s="306" t="s">
        <v>547</v>
      </c>
      <c r="Q31" s="304" t="s">
        <v>225</v>
      </c>
      <c r="R31" s="304" t="s">
        <v>205</v>
      </c>
      <c r="S31" s="304">
        <v>3</v>
      </c>
      <c r="T31" s="305" t="s">
        <v>210</v>
      </c>
      <c r="U31" s="307" t="s">
        <v>0</v>
      </c>
      <c r="V31" s="307" t="s">
        <v>205</v>
      </c>
      <c r="W31" s="307">
        <v>2</v>
      </c>
      <c r="X31" s="307">
        <f t="shared" si="4"/>
        <v>8</v>
      </c>
      <c r="Y31" s="307">
        <v>5</v>
      </c>
      <c r="Z31" s="308" t="s">
        <v>208</v>
      </c>
      <c r="AA31" s="238"/>
      <c r="AB31" s="601" t="s">
        <v>1108</v>
      </c>
      <c r="AC31" s="601" t="s">
        <v>1108</v>
      </c>
      <c r="AD31" s="601" t="s">
        <v>1108</v>
      </c>
      <c r="AE31" s="601" t="s">
        <v>1108</v>
      </c>
      <c r="AF31" s="586"/>
      <c r="AG31" s="149"/>
      <c r="AH31" s="601" t="s">
        <v>1108</v>
      </c>
      <c r="AI31" s="601" t="s">
        <v>1108</v>
      </c>
      <c r="AJ31" s="601" t="s">
        <v>1108</v>
      </c>
      <c r="AK31" s="601" t="s">
        <v>1108</v>
      </c>
      <c r="AL31" s="601" t="s">
        <v>1108</v>
      </c>
      <c r="AM31" s="602"/>
      <c r="AN31" s="602"/>
      <c r="AO31" s="602"/>
      <c r="AP31" s="602"/>
      <c r="AQ31" s="602"/>
      <c r="AR31" s="602"/>
      <c r="AS31" s="602"/>
      <c r="AT31" s="602"/>
      <c r="AU31" s="606" t="s">
        <v>1219</v>
      </c>
      <c r="AV31" s="601"/>
      <c r="AW31" s="601"/>
      <c r="AX31" s="647"/>
      <c r="AY31" s="697"/>
      <c r="AZ31" s="602"/>
      <c r="BA31" s="602"/>
      <c r="BB31" s="602"/>
      <c r="BC31" s="602"/>
      <c r="BD31" s="602"/>
      <c r="BE31" s="602"/>
      <c r="BF31" s="698"/>
      <c r="BG31" s="697"/>
      <c r="BH31" s="602"/>
      <c r="BI31" s="602"/>
      <c r="BJ31" s="602"/>
      <c r="BK31" s="602"/>
      <c r="BL31" s="602"/>
      <c r="BM31" s="602"/>
      <c r="BN31" s="698"/>
      <c r="BO31" s="697"/>
      <c r="BP31" s="602"/>
      <c r="BQ31" s="602"/>
      <c r="BR31" s="602"/>
      <c r="BS31" s="602"/>
      <c r="BT31" s="602"/>
      <c r="BU31" s="602"/>
      <c r="BV31" s="644"/>
      <c r="BW31" s="774" t="str">
        <f>IF($V31&lt;&gt;"","CFV-"&amp;$A$1&amp;"-BLM"&amp;$V31&amp;".BLETC."&amp;IF($Y31&lt;10,"0"&amp;$Y31,$Y31)&amp;IF($Z31="1-8","   (01-08)","   (09-16)"),"")</f>
        <v>CFV-SR1-BLMC.BLETC.05   (09-16)</v>
      </c>
      <c r="BX31" s="677"/>
    </row>
    <row r="32" spans="1:76">
      <c r="A32" s="18">
        <v>27</v>
      </c>
      <c r="B32" s="295" t="s">
        <v>399</v>
      </c>
      <c r="C32" s="286" t="s">
        <v>265</v>
      </c>
      <c r="D32" s="296">
        <v>518</v>
      </c>
      <c r="E32" s="288" t="s">
        <v>1093</v>
      </c>
      <c r="F32" s="289" t="str">
        <f t="shared" si="3"/>
        <v>0206</v>
      </c>
      <c r="G32" s="266">
        <v>6</v>
      </c>
      <c r="H32" s="266" t="s">
        <v>544</v>
      </c>
      <c r="I32" s="268" t="s">
        <v>0</v>
      </c>
      <c r="J32" s="268">
        <v>1</v>
      </c>
      <c r="K32" s="268" t="s">
        <v>1101</v>
      </c>
      <c r="L32" s="268">
        <v>2</v>
      </c>
      <c r="M32" s="268">
        <v>5</v>
      </c>
      <c r="N32" s="268" t="s">
        <v>223</v>
      </c>
      <c r="O32" s="292" t="s">
        <v>214</v>
      </c>
      <c r="P32" s="258" t="s">
        <v>547</v>
      </c>
      <c r="Q32" s="268" t="s">
        <v>225</v>
      </c>
      <c r="R32" s="268" t="s">
        <v>205</v>
      </c>
      <c r="S32" s="268">
        <v>3</v>
      </c>
      <c r="T32" s="292" t="s">
        <v>214</v>
      </c>
      <c r="U32" s="298" t="s">
        <v>0</v>
      </c>
      <c r="V32" s="298" t="s">
        <v>198</v>
      </c>
      <c r="W32" s="298">
        <v>1</v>
      </c>
      <c r="X32" s="298">
        <f t="shared" si="4"/>
        <v>6</v>
      </c>
      <c r="Y32" s="298">
        <v>3</v>
      </c>
      <c r="Z32" s="299" t="s">
        <v>208</v>
      </c>
      <c r="AA32" s="238"/>
      <c r="AB32" s="601" t="s">
        <v>1108</v>
      </c>
      <c r="AC32" s="601" t="s">
        <v>1108</v>
      </c>
      <c r="AD32" s="601" t="s">
        <v>1108</v>
      </c>
      <c r="AE32" s="601" t="s">
        <v>1108</v>
      </c>
      <c r="AF32" s="586"/>
      <c r="AG32" s="149"/>
      <c r="AH32" s="601" t="s">
        <v>1108</v>
      </c>
      <c r="AI32" s="601" t="s">
        <v>1108</v>
      </c>
      <c r="AJ32" s="601" t="s">
        <v>1108</v>
      </c>
      <c r="AK32" s="601" t="s">
        <v>1108</v>
      </c>
      <c r="AL32" s="601" t="s">
        <v>1108</v>
      </c>
      <c r="AM32" s="602"/>
      <c r="AN32" s="602"/>
      <c r="AO32" s="602"/>
      <c r="AP32" s="602"/>
      <c r="AQ32" s="602"/>
      <c r="AR32" s="602"/>
      <c r="AS32" s="602"/>
      <c r="AT32" s="602"/>
      <c r="AU32" s="606" t="s">
        <v>1218</v>
      </c>
      <c r="AV32" s="601"/>
      <c r="AW32" s="601"/>
      <c r="AX32" s="647"/>
      <c r="AY32" s="697"/>
      <c r="AZ32" s="602"/>
      <c r="BA32" s="602"/>
      <c r="BB32" s="602"/>
      <c r="BC32" s="602"/>
      <c r="BD32" s="602"/>
      <c r="BE32" s="602"/>
      <c r="BF32" s="698"/>
      <c r="BG32" s="697"/>
      <c r="BH32" s="602"/>
      <c r="BI32" s="602"/>
      <c r="BJ32" s="602"/>
      <c r="BK32" s="602"/>
      <c r="BL32" s="602"/>
      <c r="BM32" s="602"/>
      <c r="BN32" s="698"/>
      <c r="BO32" s="697"/>
      <c r="BP32" s="602"/>
      <c r="BQ32" s="602"/>
      <c r="BR32" s="602"/>
      <c r="BS32" s="602"/>
      <c r="BT32" s="602"/>
      <c r="BU32" s="602"/>
      <c r="BV32" s="644"/>
      <c r="BW32" s="774" t="str">
        <f t="shared" ref="BW32:BW90" si="5">IF($V32&lt;&gt;"","CFV-"&amp;$A$1&amp;"-BLM"&amp;$V32&amp;".BLETC."&amp;IF($Y32&lt;10,"0"&amp;$Y32,$Y32)&amp;IF($Z32="1-8","   (01-08)","   (09-16)"),"")</f>
        <v>CFV-SR1-BLML.BLETC.03   (09-16)</v>
      </c>
      <c r="BX32" s="677"/>
    </row>
    <row r="33" spans="1:76">
      <c r="A33" s="18">
        <v>28</v>
      </c>
      <c r="B33" s="295" t="s">
        <v>400</v>
      </c>
      <c r="C33" s="325" t="s">
        <v>265</v>
      </c>
      <c r="D33" s="296">
        <v>457</v>
      </c>
      <c r="E33" s="326" t="s">
        <v>1093</v>
      </c>
      <c r="F33" s="327" t="str">
        <f t="shared" si="3"/>
        <v>01C9</v>
      </c>
      <c r="G33" s="266">
        <v>6</v>
      </c>
      <c r="H33" s="266" t="s">
        <v>544</v>
      </c>
      <c r="I33" s="268" t="s">
        <v>0</v>
      </c>
      <c r="J33" s="268">
        <v>1</v>
      </c>
      <c r="K33" s="268" t="s">
        <v>1101</v>
      </c>
      <c r="L33" s="268">
        <v>2</v>
      </c>
      <c r="M33" s="268">
        <v>4</v>
      </c>
      <c r="N33" s="268" t="s">
        <v>223</v>
      </c>
      <c r="O33" s="292" t="s">
        <v>213</v>
      </c>
      <c r="P33" s="258" t="s">
        <v>547</v>
      </c>
      <c r="Q33" s="268" t="s">
        <v>225</v>
      </c>
      <c r="R33" s="268" t="s">
        <v>205</v>
      </c>
      <c r="S33" s="268">
        <v>3</v>
      </c>
      <c r="T33" s="292" t="s">
        <v>213</v>
      </c>
      <c r="U33" s="298" t="s">
        <v>0</v>
      </c>
      <c r="V33" s="298" t="s">
        <v>198</v>
      </c>
      <c r="W33" s="298">
        <v>1</v>
      </c>
      <c r="X33" s="298">
        <f t="shared" si="4"/>
        <v>6</v>
      </c>
      <c r="Y33" s="298">
        <v>3</v>
      </c>
      <c r="Z33" s="299" t="s">
        <v>207</v>
      </c>
      <c r="AA33" s="238"/>
      <c r="AB33" s="601" t="s">
        <v>1108</v>
      </c>
      <c r="AC33" s="601" t="s">
        <v>1108</v>
      </c>
      <c r="AD33" s="601" t="s">
        <v>1108</v>
      </c>
      <c r="AE33" s="608" t="s">
        <v>1212</v>
      </c>
      <c r="AF33" s="586"/>
      <c r="AG33" s="149"/>
      <c r="AH33" s="601" t="s">
        <v>1108</v>
      </c>
      <c r="AI33" s="601" t="s">
        <v>1108</v>
      </c>
      <c r="AJ33" s="601" t="s">
        <v>1108</v>
      </c>
      <c r="AK33" s="601" t="s">
        <v>1108</v>
      </c>
      <c r="AL33" s="601" t="s">
        <v>1108</v>
      </c>
      <c r="AM33" s="602"/>
      <c r="AN33" s="602"/>
      <c r="AO33" s="602"/>
      <c r="AP33" s="602"/>
      <c r="AQ33" s="602"/>
      <c r="AR33" s="602"/>
      <c r="AS33" s="602"/>
      <c r="AT33" s="602"/>
      <c r="AU33" s="617"/>
      <c r="AV33" s="617"/>
      <c r="AW33" s="617"/>
      <c r="AX33" s="648"/>
      <c r="AY33" s="697"/>
      <c r="AZ33" s="602"/>
      <c r="BA33" s="602"/>
      <c r="BB33" s="602"/>
      <c r="BC33" s="602"/>
      <c r="BD33" s="602"/>
      <c r="BE33" s="602"/>
      <c r="BF33" s="698"/>
      <c r="BG33" s="697"/>
      <c r="BH33" s="602"/>
      <c r="BI33" s="602"/>
      <c r="BJ33" s="602"/>
      <c r="BK33" s="602"/>
      <c r="BL33" s="602"/>
      <c r="BM33" s="602"/>
      <c r="BN33" s="698"/>
      <c r="BO33" s="697"/>
      <c r="BP33" s="602"/>
      <c r="BQ33" s="602"/>
      <c r="BR33" s="602"/>
      <c r="BS33" s="602"/>
      <c r="BT33" s="602"/>
      <c r="BU33" s="602"/>
      <c r="BV33" s="644"/>
      <c r="BW33" s="774" t="str">
        <f t="shared" si="5"/>
        <v>CFV-SR1-BLML.BLETC.03   (01-08)</v>
      </c>
      <c r="BX33" s="677"/>
    </row>
    <row r="34" spans="1:76">
      <c r="A34" s="18">
        <v>29</v>
      </c>
      <c r="B34" s="300" t="s">
        <v>401</v>
      </c>
      <c r="C34" s="301" t="s">
        <v>265</v>
      </c>
      <c r="D34" s="302">
        <v>588</v>
      </c>
      <c r="E34" s="309" t="s">
        <v>1093</v>
      </c>
      <c r="F34" s="310" t="str">
        <f t="shared" si="3"/>
        <v>024C</v>
      </c>
      <c r="G34" s="303">
        <v>6</v>
      </c>
      <c r="H34" s="303" t="s">
        <v>544</v>
      </c>
      <c r="I34" s="304" t="s">
        <v>0</v>
      </c>
      <c r="J34" s="304">
        <v>1</v>
      </c>
      <c r="K34" s="304" t="s">
        <v>1101</v>
      </c>
      <c r="L34" s="304">
        <v>2</v>
      </c>
      <c r="M34" s="304">
        <v>3</v>
      </c>
      <c r="N34" s="304" t="s">
        <v>223</v>
      </c>
      <c r="O34" s="305" t="s">
        <v>212</v>
      </c>
      <c r="P34" s="306" t="s">
        <v>547</v>
      </c>
      <c r="Q34" s="304" t="s">
        <v>225</v>
      </c>
      <c r="R34" s="304" t="s">
        <v>205</v>
      </c>
      <c r="S34" s="304">
        <v>3</v>
      </c>
      <c r="T34" s="305" t="s">
        <v>212</v>
      </c>
      <c r="U34" s="307" t="s">
        <v>0</v>
      </c>
      <c r="V34" s="307" t="s">
        <v>205</v>
      </c>
      <c r="W34" s="307">
        <v>2</v>
      </c>
      <c r="X34" s="307">
        <f t="shared" si="4"/>
        <v>8</v>
      </c>
      <c r="Y34" s="307">
        <v>5</v>
      </c>
      <c r="Z34" s="308" t="s">
        <v>207</v>
      </c>
      <c r="AA34" s="238"/>
      <c r="AB34" s="608" t="s">
        <v>1212</v>
      </c>
      <c r="AC34" s="601" t="s">
        <v>1108</v>
      </c>
      <c r="AD34" s="601" t="s">
        <v>1108</v>
      </c>
      <c r="AE34" s="608" t="s">
        <v>1212</v>
      </c>
      <c r="AF34" s="586"/>
      <c r="AG34" s="149"/>
      <c r="AH34" s="601" t="s">
        <v>1108</v>
      </c>
      <c r="AI34" s="601" t="s">
        <v>1108</v>
      </c>
      <c r="AJ34" s="601" t="s">
        <v>1108</v>
      </c>
      <c r="AK34" s="601" t="s">
        <v>1108</v>
      </c>
      <c r="AL34" s="601" t="s">
        <v>1108</v>
      </c>
      <c r="AM34" s="602"/>
      <c r="AN34" s="602"/>
      <c r="AO34" s="602"/>
      <c r="AP34" s="602"/>
      <c r="AQ34" s="602"/>
      <c r="AR34" s="602"/>
      <c r="AS34" s="602"/>
      <c r="AT34" s="602"/>
      <c r="AU34" s="617"/>
      <c r="AV34" s="617"/>
      <c r="AW34" s="617"/>
      <c r="AX34" s="648"/>
      <c r="AY34" s="697"/>
      <c r="AZ34" s="602"/>
      <c r="BA34" s="602"/>
      <c r="BB34" s="602"/>
      <c r="BC34" s="602"/>
      <c r="BD34" s="602"/>
      <c r="BE34" s="602"/>
      <c r="BF34" s="698"/>
      <c r="BG34" s="697"/>
      <c r="BH34" s="602"/>
      <c r="BI34" s="602"/>
      <c r="BJ34" s="602"/>
      <c r="BK34" s="602"/>
      <c r="BL34" s="602"/>
      <c r="BM34" s="602"/>
      <c r="BN34" s="698"/>
      <c r="BO34" s="697"/>
      <c r="BP34" s="602"/>
      <c r="BQ34" s="602"/>
      <c r="BR34" s="602"/>
      <c r="BS34" s="602"/>
      <c r="BT34" s="602"/>
      <c r="BU34" s="602"/>
      <c r="BV34" s="644"/>
      <c r="BW34" s="774" t="str">
        <f t="shared" si="5"/>
        <v>CFV-SR1-BLMC.BLETC.05   (01-08)</v>
      </c>
      <c r="BX34" s="677"/>
    </row>
    <row r="35" spans="1:76">
      <c r="A35" s="18">
        <v>30</v>
      </c>
      <c r="B35" s="295" t="s">
        <v>49</v>
      </c>
      <c r="C35" s="286" t="s">
        <v>265</v>
      </c>
      <c r="D35" s="296">
        <v>322</v>
      </c>
      <c r="E35" s="288" t="s">
        <v>1093</v>
      </c>
      <c r="F35" s="289" t="str">
        <f t="shared" si="3"/>
        <v>0142</v>
      </c>
      <c r="G35" s="266">
        <v>7</v>
      </c>
      <c r="H35" s="266" t="s">
        <v>544</v>
      </c>
      <c r="I35" s="268" t="s">
        <v>0</v>
      </c>
      <c r="J35" s="268">
        <v>1</v>
      </c>
      <c r="K35" s="268" t="s">
        <v>1101</v>
      </c>
      <c r="L35" s="268">
        <v>2</v>
      </c>
      <c r="M35" s="268">
        <v>2</v>
      </c>
      <c r="N35" s="268" t="s">
        <v>54</v>
      </c>
      <c r="O35" s="292" t="s">
        <v>222</v>
      </c>
      <c r="P35" s="258" t="s">
        <v>547</v>
      </c>
      <c r="Q35" s="268" t="s">
        <v>225</v>
      </c>
      <c r="R35" s="268" t="s">
        <v>205</v>
      </c>
      <c r="S35" s="268">
        <v>2</v>
      </c>
      <c r="T35" s="292" t="s">
        <v>216</v>
      </c>
      <c r="U35" s="298" t="s">
        <v>0</v>
      </c>
      <c r="V35" s="298" t="s">
        <v>198</v>
      </c>
      <c r="W35" s="298">
        <v>1</v>
      </c>
      <c r="X35" s="298">
        <f t="shared" si="4"/>
        <v>5</v>
      </c>
      <c r="Y35" s="298">
        <v>2</v>
      </c>
      <c r="Z35" s="299" t="s">
        <v>208</v>
      </c>
      <c r="AA35" s="238"/>
      <c r="AB35" s="601" t="s">
        <v>1108</v>
      </c>
      <c r="AC35" s="601" t="s">
        <v>1108</v>
      </c>
      <c r="AD35" s="601" t="s">
        <v>1108</v>
      </c>
      <c r="AE35" s="601" t="s">
        <v>1108</v>
      </c>
      <c r="AF35" s="586"/>
      <c r="AG35" s="149"/>
      <c r="AH35" s="601" t="s">
        <v>1108</v>
      </c>
      <c r="AI35" s="601" t="s">
        <v>1108</v>
      </c>
      <c r="AJ35" s="601" t="s">
        <v>1108</v>
      </c>
      <c r="AK35" s="601" t="s">
        <v>1108</v>
      </c>
      <c r="AL35" s="601" t="s">
        <v>1108</v>
      </c>
      <c r="AM35" s="602"/>
      <c r="AN35" s="602"/>
      <c r="AO35" s="602"/>
      <c r="AP35" s="602"/>
      <c r="AQ35" s="602"/>
      <c r="AR35" s="602"/>
      <c r="AS35" s="602"/>
      <c r="AT35" s="602"/>
      <c r="AU35" s="617"/>
      <c r="AV35" s="617"/>
      <c r="AW35" s="617"/>
      <c r="AX35" s="648"/>
      <c r="AY35" s="697"/>
      <c r="AZ35" s="602"/>
      <c r="BA35" s="602"/>
      <c r="BB35" s="602"/>
      <c r="BC35" s="602"/>
      <c r="BD35" s="602"/>
      <c r="BE35" s="602"/>
      <c r="BF35" s="698"/>
      <c r="BG35" s="697"/>
      <c r="BH35" s="602"/>
      <c r="BI35" s="602"/>
      <c r="BJ35" s="602"/>
      <c r="BK35" s="602"/>
      <c r="BL35" s="602"/>
      <c r="BM35" s="602"/>
      <c r="BN35" s="698"/>
      <c r="BO35" s="697"/>
      <c r="BP35" s="602"/>
      <c r="BQ35" s="602"/>
      <c r="BR35" s="602"/>
      <c r="BS35" s="602"/>
      <c r="BT35" s="602"/>
      <c r="BU35" s="602"/>
      <c r="BV35" s="644"/>
      <c r="BW35" s="774" t="str">
        <f t="shared" si="5"/>
        <v>CFV-SR1-BLML.BLETC.02   (09-16)</v>
      </c>
      <c r="BX35" s="677"/>
    </row>
    <row r="36" spans="1:76">
      <c r="A36" s="18">
        <v>31</v>
      </c>
      <c r="B36" s="300" t="s">
        <v>402</v>
      </c>
      <c r="C36" s="301" t="s">
        <v>265</v>
      </c>
      <c r="D36" s="302">
        <v>194</v>
      </c>
      <c r="E36" s="309" t="s">
        <v>1093</v>
      </c>
      <c r="F36" s="310" t="str">
        <f t="shared" si="3"/>
        <v>00C2</v>
      </c>
      <c r="G36" s="303">
        <v>1</v>
      </c>
      <c r="H36" s="303" t="s">
        <v>544</v>
      </c>
      <c r="I36" s="304" t="s">
        <v>0</v>
      </c>
      <c r="J36" s="304">
        <v>1</v>
      </c>
      <c r="K36" s="304" t="s">
        <v>1101</v>
      </c>
      <c r="L36" s="304">
        <v>2</v>
      </c>
      <c r="M36" s="304">
        <v>1</v>
      </c>
      <c r="N36" s="304" t="s">
        <v>54</v>
      </c>
      <c r="O36" s="305" t="s">
        <v>221</v>
      </c>
      <c r="P36" s="306" t="s">
        <v>547</v>
      </c>
      <c r="Q36" s="304" t="s">
        <v>225</v>
      </c>
      <c r="R36" s="304" t="s">
        <v>205</v>
      </c>
      <c r="S36" s="304">
        <v>2</v>
      </c>
      <c r="T36" s="305" t="s">
        <v>215</v>
      </c>
      <c r="U36" s="307" t="s">
        <v>0</v>
      </c>
      <c r="V36" s="307" t="s">
        <v>205</v>
      </c>
      <c r="W36" s="307">
        <v>2</v>
      </c>
      <c r="X36" s="307">
        <f t="shared" si="4"/>
        <v>7</v>
      </c>
      <c r="Y36" s="307">
        <v>4</v>
      </c>
      <c r="Z36" s="308" t="s">
        <v>208</v>
      </c>
      <c r="AA36" s="238"/>
      <c r="AB36" s="601" t="s">
        <v>1108</v>
      </c>
      <c r="AC36" s="601" t="s">
        <v>1108</v>
      </c>
      <c r="AD36" s="601" t="s">
        <v>1108</v>
      </c>
      <c r="AE36" s="601" t="s">
        <v>1108</v>
      </c>
      <c r="AF36" s="586"/>
      <c r="AG36" s="149"/>
      <c r="AH36" s="601" t="s">
        <v>1108</v>
      </c>
      <c r="AI36" s="601" t="s">
        <v>1108</v>
      </c>
      <c r="AJ36" s="601" t="s">
        <v>1108</v>
      </c>
      <c r="AK36" s="601" t="s">
        <v>1108</v>
      </c>
      <c r="AL36" s="601" t="s">
        <v>1108</v>
      </c>
      <c r="AM36" s="602"/>
      <c r="AN36" s="602"/>
      <c r="AO36" s="602"/>
      <c r="AP36" s="602"/>
      <c r="AQ36" s="602"/>
      <c r="AR36" s="602"/>
      <c r="AS36" s="602"/>
      <c r="AT36" s="602"/>
      <c r="AU36" s="617"/>
      <c r="AV36" s="617"/>
      <c r="AW36" s="617"/>
      <c r="AX36" s="648"/>
      <c r="AY36" s="697"/>
      <c r="AZ36" s="602"/>
      <c r="BA36" s="602"/>
      <c r="BB36" s="602"/>
      <c r="BC36" s="602"/>
      <c r="BD36" s="602"/>
      <c r="BE36" s="602"/>
      <c r="BF36" s="698"/>
      <c r="BG36" s="697"/>
      <c r="BH36" s="602"/>
      <c r="BI36" s="602"/>
      <c r="BJ36" s="602"/>
      <c r="BK36" s="602"/>
      <c r="BL36" s="602"/>
      <c r="BM36" s="602"/>
      <c r="BN36" s="698"/>
      <c r="BO36" s="697"/>
      <c r="BP36" s="602"/>
      <c r="BQ36" s="602"/>
      <c r="BR36" s="602"/>
      <c r="BS36" s="602"/>
      <c r="BT36" s="602"/>
      <c r="BU36" s="602"/>
      <c r="BV36" s="644"/>
      <c r="BW36" s="774" t="str">
        <f t="shared" si="5"/>
        <v>CFV-SR1-BLMC.BLETC.04   (09-16)</v>
      </c>
      <c r="BX36" s="677"/>
    </row>
    <row r="37" spans="1:76">
      <c r="A37" s="18">
        <v>32</v>
      </c>
      <c r="B37" s="295" t="s">
        <v>403</v>
      </c>
      <c r="C37" s="325" t="s">
        <v>265</v>
      </c>
      <c r="D37" s="296">
        <v>638</v>
      </c>
      <c r="E37" s="326" t="s">
        <v>1093</v>
      </c>
      <c r="F37" s="327" t="str">
        <f t="shared" si="3"/>
        <v>027E</v>
      </c>
      <c r="G37" s="266">
        <v>6</v>
      </c>
      <c r="H37" s="266" t="s">
        <v>544</v>
      </c>
      <c r="I37" s="268" t="s">
        <v>0</v>
      </c>
      <c r="J37" s="268">
        <v>1</v>
      </c>
      <c r="K37" s="268" t="s">
        <v>1101</v>
      </c>
      <c r="L37" s="268">
        <v>1</v>
      </c>
      <c r="M37" s="268">
        <v>10</v>
      </c>
      <c r="N37" s="268" t="s">
        <v>54</v>
      </c>
      <c r="O37" s="292" t="s">
        <v>220</v>
      </c>
      <c r="P37" s="258" t="s">
        <v>547</v>
      </c>
      <c r="Q37" s="268" t="s">
        <v>225</v>
      </c>
      <c r="R37" s="268" t="s">
        <v>205</v>
      </c>
      <c r="S37" s="268">
        <v>2</v>
      </c>
      <c r="T37" s="292" t="s">
        <v>210</v>
      </c>
      <c r="U37" s="298" t="s">
        <v>0</v>
      </c>
      <c r="V37" s="298" t="s">
        <v>198</v>
      </c>
      <c r="W37" s="298">
        <v>1</v>
      </c>
      <c r="X37" s="298">
        <f t="shared" si="4"/>
        <v>5</v>
      </c>
      <c r="Y37" s="298">
        <v>2</v>
      </c>
      <c r="Z37" s="299" t="s">
        <v>207</v>
      </c>
      <c r="AA37" s="238"/>
      <c r="AB37" s="601" t="s">
        <v>1108</v>
      </c>
      <c r="AC37" s="601" t="s">
        <v>1108</v>
      </c>
      <c r="AD37" s="608" t="s">
        <v>1212</v>
      </c>
      <c r="AE37" s="601" t="s">
        <v>1108</v>
      </c>
      <c r="AF37" s="586"/>
      <c r="AG37" s="149"/>
      <c r="AH37" s="601" t="s">
        <v>1108</v>
      </c>
      <c r="AI37" s="601" t="s">
        <v>1108</v>
      </c>
      <c r="AJ37" s="601" t="s">
        <v>1108</v>
      </c>
      <c r="AK37" s="601" t="s">
        <v>1108</v>
      </c>
      <c r="AL37" s="601" t="s">
        <v>1108</v>
      </c>
      <c r="AM37" s="602"/>
      <c r="AN37" s="602"/>
      <c r="AO37" s="602"/>
      <c r="AP37" s="602"/>
      <c r="AQ37" s="602"/>
      <c r="AR37" s="602"/>
      <c r="AS37" s="602"/>
      <c r="AT37" s="602"/>
      <c r="AU37" s="617"/>
      <c r="AV37" s="603" t="s">
        <v>1293</v>
      </c>
      <c r="AW37" s="602"/>
      <c r="AX37" s="644"/>
      <c r="AY37" s="697"/>
      <c r="AZ37" s="602"/>
      <c r="BA37" s="602"/>
      <c r="BB37" s="602"/>
      <c r="BC37" s="602"/>
      <c r="BD37" s="602"/>
      <c r="BE37" s="602"/>
      <c r="BF37" s="698"/>
      <c r="BG37" s="697"/>
      <c r="BH37" s="602"/>
      <c r="BI37" s="690"/>
      <c r="BJ37" s="602"/>
      <c r="BK37" s="602"/>
      <c r="BL37" s="602"/>
      <c r="BM37" s="602"/>
      <c r="BN37" s="698"/>
      <c r="BO37" s="697"/>
      <c r="BP37" s="602"/>
      <c r="BQ37" s="602"/>
      <c r="BR37" s="602"/>
      <c r="BS37" s="602"/>
      <c r="BT37" s="602"/>
      <c r="BU37" s="602"/>
      <c r="BV37" s="644"/>
      <c r="BW37" s="774" t="str">
        <f t="shared" si="5"/>
        <v>CFV-SR1-BLML.BLETC.02   (01-08)</v>
      </c>
      <c r="BX37" s="732" t="s">
        <v>1314</v>
      </c>
    </row>
    <row r="38" spans="1:76">
      <c r="A38" s="18">
        <v>33</v>
      </c>
      <c r="B38" s="295" t="s">
        <v>51</v>
      </c>
      <c r="C38" s="286" t="s">
        <v>265</v>
      </c>
      <c r="D38" s="296">
        <v>530</v>
      </c>
      <c r="E38" s="288" t="s">
        <v>1093</v>
      </c>
      <c r="F38" s="289" t="str">
        <f t="shared" si="3"/>
        <v>0212</v>
      </c>
      <c r="G38" s="266">
        <v>7</v>
      </c>
      <c r="H38" s="266" t="s">
        <v>544</v>
      </c>
      <c r="I38" s="268" t="s">
        <v>0</v>
      </c>
      <c r="J38" s="268">
        <v>1</v>
      </c>
      <c r="K38" s="268" t="s">
        <v>1101</v>
      </c>
      <c r="L38" s="268">
        <v>1</v>
      </c>
      <c r="M38" s="268">
        <v>9</v>
      </c>
      <c r="N38" s="268" t="s">
        <v>54</v>
      </c>
      <c r="O38" s="292" t="s">
        <v>219</v>
      </c>
      <c r="P38" s="258" t="s">
        <v>547</v>
      </c>
      <c r="Q38" s="268" t="s">
        <v>225</v>
      </c>
      <c r="R38" s="268" t="s">
        <v>205</v>
      </c>
      <c r="S38" s="268">
        <v>2</v>
      </c>
      <c r="T38" s="292" t="s">
        <v>214</v>
      </c>
      <c r="U38" s="298" t="s">
        <v>0</v>
      </c>
      <c r="V38" s="298" t="s">
        <v>198</v>
      </c>
      <c r="W38" s="298">
        <v>1</v>
      </c>
      <c r="X38" s="298">
        <f t="shared" si="4"/>
        <v>4</v>
      </c>
      <c r="Y38" s="298">
        <v>1</v>
      </c>
      <c r="Z38" s="299" t="s">
        <v>208</v>
      </c>
      <c r="AA38" s="238"/>
      <c r="AB38" s="601" t="s">
        <v>1108</v>
      </c>
      <c r="AC38" s="601" t="s">
        <v>1108</v>
      </c>
      <c r="AD38" s="601" t="s">
        <v>1108</v>
      </c>
      <c r="AE38" s="601" t="s">
        <v>1108</v>
      </c>
      <c r="AF38" s="586"/>
      <c r="AG38" s="149"/>
      <c r="AH38" s="601" t="s">
        <v>1108</v>
      </c>
      <c r="AI38" s="601" t="s">
        <v>1108</v>
      </c>
      <c r="AJ38" s="601" t="s">
        <v>1108</v>
      </c>
      <c r="AK38" s="601" t="s">
        <v>1108</v>
      </c>
      <c r="AL38" s="601" t="s">
        <v>1108</v>
      </c>
      <c r="AM38" s="602"/>
      <c r="AN38" s="602"/>
      <c r="AO38" s="602"/>
      <c r="AP38" s="602"/>
      <c r="AQ38" s="602"/>
      <c r="AR38" s="602"/>
      <c r="AS38" s="602"/>
      <c r="AT38" s="602"/>
      <c r="AU38" s="617"/>
      <c r="AV38" s="617"/>
      <c r="AW38" s="617"/>
      <c r="AX38" s="648"/>
      <c r="AY38" s="697"/>
      <c r="AZ38" s="602"/>
      <c r="BA38" s="602"/>
      <c r="BB38" s="602"/>
      <c r="BC38" s="602"/>
      <c r="BD38" s="602"/>
      <c r="BE38" s="602"/>
      <c r="BF38" s="698"/>
      <c r="BG38" s="697"/>
      <c r="BH38" s="602"/>
      <c r="BI38" s="602"/>
      <c r="BJ38" s="602"/>
      <c r="BK38" s="602"/>
      <c r="BL38" s="602"/>
      <c r="BM38" s="602"/>
      <c r="BN38" s="698"/>
      <c r="BO38" s="697"/>
      <c r="BP38" s="602"/>
      <c r="BQ38" s="602"/>
      <c r="BR38" s="602"/>
      <c r="BS38" s="602"/>
      <c r="BT38" s="602"/>
      <c r="BU38" s="602"/>
      <c r="BV38" s="644"/>
      <c r="BW38" s="774" t="str">
        <f t="shared" si="5"/>
        <v>CFV-SR1-BLML.BLETC.01   (09-16)</v>
      </c>
      <c r="BX38" s="677"/>
    </row>
    <row r="39" spans="1:76">
      <c r="A39" s="18">
        <v>34</v>
      </c>
      <c r="B39" s="300" t="s">
        <v>404</v>
      </c>
      <c r="C39" s="301" t="s">
        <v>265</v>
      </c>
      <c r="D39" s="302">
        <v>597</v>
      </c>
      <c r="E39" s="309" t="s">
        <v>1093</v>
      </c>
      <c r="F39" s="310" t="str">
        <f t="shared" si="3"/>
        <v>0255</v>
      </c>
      <c r="G39" s="303">
        <v>1</v>
      </c>
      <c r="H39" s="303" t="s">
        <v>544</v>
      </c>
      <c r="I39" s="304" t="s">
        <v>0</v>
      </c>
      <c r="J39" s="304">
        <v>1</v>
      </c>
      <c r="K39" s="304" t="s">
        <v>1101</v>
      </c>
      <c r="L39" s="304">
        <v>1</v>
      </c>
      <c r="M39" s="304">
        <v>8</v>
      </c>
      <c r="N39" s="304" t="s">
        <v>54</v>
      </c>
      <c r="O39" s="305" t="s">
        <v>218</v>
      </c>
      <c r="P39" s="306" t="s">
        <v>547</v>
      </c>
      <c r="Q39" s="304" t="s">
        <v>225</v>
      </c>
      <c r="R39" s="304" t="s">
        <v>205</v>
      </c>
      <c r="S39" s="304">
        <v>2</v>
      </c>
      <c r="T39" s="305" t="s">
        <v>213</v>
      </c>
      <c r="U39" s="307" t="s">
        <v>0</v>
      </c>
      <c r="V39" s="307" t="s">
        <v>205</v>
      </c>
      <c r="W39" s="307">
        <v>2</v>
      </c>
      <c r="X39" s="307">
        <f t="shared" si="4"/>
        <v>7</v>
      </c>
      <c r="Y39" s="307">
        <v>4</v>
      </c>
      <c r="Z39" s="308" t="s">
        <v>207</v>
      </c>
      <c r="AA39" s="238"/>
      <c r="AB39" s="608" t="s">
        <v>1212</v>
      </c>
      <c r="AC39" s="601" t="s">
        <v>1108</v>
      </c>
      <c r="AD39" s="601" t="s">
        <v>1108</v>
      </c>
      <c r="AE39" s="608" t="s">
        <v>1212</v>
      </c>
      <c r="AF39" s="586"/>
      <c r="AG39" s="149"/>
      <c r="AH39" s="601" t="s">
        <v>1108</v>
      </c>
      <c r="AI39" s="601" t="s">
        <v>1108</v>
      </c>
      <c r="AJ39" s="601" t="s">
        <v>1108</v>
      </c>
      <c r="AK39" s="601" t="s">
        <v>1108</v>
      </c>
      <c r="AL39" s="601" t="s">
        <v>1108</v>
      </c>
      <c r="AM39" s="602"/>
      <c r="AN39" s="602"/>
      <c r="AO39" s="602"/>
      <c r="AP39" s="602"/>
      <c r="AQ39" s="602"/>
      <c r="AR39" s="602"/>
      <c r="AS39" s="602"/>
      <c r="AT39" s="602"/>
      <c r="AU39" s="617"/>
      <c r="AV39" s="617"/>
      <c r="AW39" s="617"/>
      <c r="AX39" s="648"/>
      <c r="AY39" s="697" t="s">
        <v>1338</v>
      </c>
      <c r="AZ39" s="602"/>
      <c r="BA39" s="602"/>
      <c r="BB39" s="602"/>
      <c r="BC39" s="602"/>
      <c r="BD39" s="602"/>
      <c r="BE39" s="602"/>
      <c r="BF39" s="698"/>
      <c r="BG39" s="697"/>
      <c r="BH39" s="602"/>
      <c r="BI39" s="602"/>
      <c r="BJ39" s="602"/>
      <c r="BK39" s="602"/>
      <c r="BL39" s="602"/>
      <c r="BM39" s="602"/>
      <c r="BN39" s="698"/>
      <c r="BO39" s="697"/>
      <c r="BP39" s="602"/>
      <c r="BQ39" s="602"/>
      <c r="BR39" s="602"/>
      <c r="BS39" s="602"/>
      <c r="BT39" s="602"/>
      <c r="BU39" s="602"/>
      <c r="BV39" s="644"/>
      <c r="BW39" s="774" t="str">
        <f t="shared" si="5"/>
        <v>CFV-SR1-BLMC.BLETC.04   (01-08)</v>
      </c>
      <c r="BX39" s="677"/>
    </row>
    <row r="40" spans="1:76">
      <c r="A40" s="18">
        <v>35</v>
      </c>
      <c r="B40" s="295" t="s">
        <v>405</v>
      </c>
      <c r="C40" s="286" t="s">
        <v>265</v>
      </c>
      <c r="D40" s="296">
        <v>398</v>
      </c>
      <c r="E40" s="288" t="s">
        <v>1093</v>
      </c>
      <c r="F40" s="289" t="str">
        <f t="shared" si="3"/>
        <v>018E</v>
      </c>
      <c r="G40" s="266">
        <v>6</v>
      </c>
      <c r="H40" s="266" t="s">
        <v>544</v>
      </c>
      <c r="I40" s="268" t="s">
        <v>0</v>
      </c>
      <c r="J40" s="268">
        <v>1</v>
      </c>
      <c r="K40" s="268" t="s">
        <v>1101</v>
      </c>
      <c r="L40" s="268">
        <v>1</v>
      </c>
      <c r="M40" s="268">
        <v>7</v>
      </c>
      <c r="N40" s="268" t="s">
        <v>54</v>
      </c>
      <c r="O40" s="292" t="s">
        <v>217</v>
      </c>
      <c r="P40" s="258" t="s">
        <v>547</v>
      </c>
      <c r="Q40" s="268" t="s">
        <v>225</v>
      </c>
      <c r="R40" s="268" t="s">
        <v>205</v>
      </c>
      <c r="S40" s="268">
        <v>2</v>
      </c>
      <c r="T40" s="292" t="s">
        <v>212</v>
      </c>
      <c r="U40" s="298" t="s">
        <v>0</v>
      </c>
      <c r="V40" s="298" t="s">
        <v>198</v>
      </c>
      <c r="W40" s="298">
        <v>1</v>
      </c>
      <c r="X40" s="298">
        <f t="shared" si="4"/>
        <v>4</v>
      </c>
      <c r="Y40" s="298">
        <v>1</v>
      </c>
      <c r="Z40" s="299" t="s">
        <v>207</v>
      </c>
      <c r="AA40" s="238"/>
      <c r="AB40" s="601" t="s">
        <v>1108</v>
      </c>
      <c r="AC40" s="608" t="s">
        <v>1212</v>
      </c>
      <c r="AD40" s="601" t="s">
        <v>1108</v>
      </c>
      <c r="AE40" s="608" t="s">
        <v>1212</v>
      </c>
      <c r="AF40" s="586"/>
      <c r="AG40" s="149"/>
      <c r="AH40" s="601" t="s">
        <v>1108</v>
      </c>
      <c r="AI40" s="601" t="s">
        <v>1108</v>
      </c>
      <c r="AJ40" s="601" t="s">
        <v>1108</v>
      </c>
      <c r="AK40" s="601" t="s">
        <v>1108</v>
      </c>
      <c r="AL40" s="601" t="s">
        <v>1108</v>
      </c>
      <c r="AM40" s="602"/>
      <c r="AN40" s="602"/>
      <c r="AO40" s="602"/>
      <c r="AP40" s="602"/>
      <c r="AQ40" s="602"/>
      <c r="AR40" s="602"/>
      <c r="AS40" s="602"/>
      <c r="AT40" s="602"/>
      <c r="AU40" s="617"/>
      <c r="AV40" s="617"/>
      <c r="AW40" s="617"/>
      <c r="AX40" s="648"/>
      <c r="AY40" s="697"/>
      <c r="AZ40" s="602"/>
      <c r="BA40" s="602"/>
      <c r="BB40" s="602"/>
      <c r="BC40" s="602"/>
      <c r="BD40" s="602"/>
      <c r="BE40" s="602"/>
      <c r="BF40" s="698"/>
      <c r="BG40" s="697"/>
      <c r="BH40" s="602"/>
      <c r="BI40" s="602"/>
      <c r="BJ40" s="602"/>
      <c r="BK40" s="602"/>
      <c r="BL40" s="602"/>
      <c r="BM40" s="602"/>
      <c r="BN40" s="698"/>
      <c r="BO40" s="697"/>
      <c r="BP40" s="602"/>
      <c r="BQ40" s="602"/>
      <c r="BR40" s="602"/>
      <c r="BS40" s="602"/>
      <c r="BT40" s="602"/>
      <c r="BU40" s="602"/>
      <c r="BV40" s="644"/>
      <c r="BW40" s="774" t="str">
        <f t="shared" si="5"/>
        <v>CFV-SR1-BLML.BLETC.01   (01-08)</v>
      </c>
      <c r="BX40" s="677"/>
    </row>
    <row r="41" spans="1:76">
      <c r="A41" s="18">
        <v>36</v>
      </c>
      <c r="B41" s="300" t="s">
        <v>406</v>
      </c>
      <c r="C41" s="301" t="s">
        <v>265</v>
      </c>
      <c r="D41" s="302">
        <v>374</v>
      </c>
      <c r="E41" s="309" t="s">
        <v>1093</v>
      </c>
      <c r="F41" s="310" t="str">
        <f t="shared" si="3"/>
        <v>0176</v>
      </c>
      <c r="G41" s="303">
        <v>4</v>
      </c>
      <c r="H41" s="303" t="s">
        <v>544</v>
      </c>
      <c r="I41" s="304" t="s">
        <v>0</v>
      </c>
      <c r="J41" s="304">
        <v>1</v>
      </c>
      <c r="K41" s="304" t="s">
        <v>1101</v>
      </c>
      <c r="L41" s="304">
        <v>1</v>
      </c>
      <c r="M41" s="304">
        <v>6</v>
      </c>
      <c r="N41" s="304" t="s">
        <v>54</v>
      </c>
      <c r="O41" s="305" t="s">
        <v>216</v>
      </c>
      <c r="P41" s="306" t="s">
        <v>547</v>
      </c>
      <c r="Q41" s="304" t="s">
        <v>225</v>
      </c>
      <c r="R41" s="304" t="s">
        <v>205</v>
      </c>
      <c r="S41" s="304">
        <v>1</v>
      </c>
      <c r="T41" s="305" t="s">
        <v>216</v>
      </c>
      <c r="U41" s="307" t="s">
        <v>0</v>
      </c>
      <c r="V41" s="307" t="s">
        <v>205</v>
      </c>
      <c r="W41" s="307">
        <v>2</v>
      </c>
      <c r="X41" s="307">
        <f t="shared" si="4"/>
        <v>6</v>
      </c>
      <c r="Y41" s="307">
        <v>3</v>
      </c>
      <c r="Z41" s="308" t="s">
        <v>208</v>
      </c>
      <c r="AA41" s="238"/>
      <c r="AB41" s="601" t="s">
        <v>1108</v>
      </c>
      <c r="AC41" s="601" t="s">
        <v>1108</v>
      </c>
      <c r="AD41" s="601" t="s">
        <v>1108</v>
      </c>
      <c r="AE41" s="601" t="s">
        <v>1108</v>
      </c>
      <c r="AF41" s="586"/>
      <c r="AG41" s="149"/>
      <c r="AH41" s="601" t="s">
        <v>1108</v>
      </c>
      <c r="AI41" s="601" t="s">
        <v>1108</v>
      </c>
      <c r="AJ41" s="601" t="s">
        <v>1108</v>
      </c>
      <c r="AK41" s="601" t="s">
        <v>1108</v>
      </c>
      <c r="AL41" s="601" t="s">
        <v>1108</v>
      </c>
      <c r="AM41" s="602"/>
      <c r="AN41" s="602"/>
      <c r="AO41" s="602"/>
      <c r="AP41" s="602"/>
      <c r="AQ41" s="602"/>
      <c r="AR41" s="602"/>
      <c r="AS41" s="602"/>
      <c r="AT41" s="602"/>
      <c r="AU41" s="617"/>
      <c r="AV41" s="617"/>
      <c r="AW41" s="617"/>
      <c r="AX41" s="648"/>
      <c r="AY41" s="697" t="s">
        <v>1338</v>
      </c>
      <c r="AZ41" s="602" t="s">
        <v>1338</v>
      </c>
      <c r="BA41" s="602" t="s">
        <v>1338</v>
      </c>
      <c r="BB41" s="602" t="s">
        <v>1338</v>
      </c>
      <c r="BC41" s="602"/>
      <c r="BD41" s="602"/>
      <c r="BE41" s="602"/>
      <c r="BF41" s="698"/>
      <c r="BG41" s="697"/>
      <c r="BH41" s="602"/>
      <c r="BI41" s="602"/>
      <c r="BJ41" s="602"/>
      <c r="BK41" s="602"/>
      <c r="BL41" s="602"/>
      <c r="BM41" s="602"/>
      <c r="BN41" s="698"/>
      <c r="BO41" s="697"/>
      <c r="BP41" s="602"/>
      <c r="BQ41" s="602"/>
      <c r="BR41" s="602"/>
      <c r="BS41" s="602"/>
      <c r="BT41" s="602"/>
      <c r="BU41" s="602"/>
      <c r="BV41" s="644"/>
      <c r="BW41" s="774" t="str">
        <f t="shared" si="5"/>
        <v>CFV-SR1-BLMC.BLETC.03   (09-16)</v>
      </c>
      <c r="BX41" s="677"/>
    </row>
    <row r="42" spans="1:76">
      <c r="A42" s="18">
        <v>37</v>
      </c>
      <c r="B42" s="300" t="s">
        <v>407</v>
      </c>
      <c r="C42" s="301" t="s">
        <v>265</v>
      </c>
      <c r="D42" s="302">
        <v>595</v>
      </c>
      <c r="E42" s="309" t="s">
        <v>1093</v>
      </c>
      <c r="F42" s="310" t="str">
        <f t="shared" si="3"/>
        <v>0253</v>
      </c>
      <c r="G42" s="303">
        <v>4</v>
      </c>
      <c r="H42" s="303" t="s">
        <v>544</v>
      </c>
      <c r="I42" s="304" t="s">
        <v>0</v>
      </c>
      <c r="J42" s="304">
        <v>1</v>
      </c>
      <c r="K42" s="304" t="s">
        <v>1101</v>
      </c>
      <c r="L42" s="304">
        <v>1</v>
      </c>
      <c r="M42" s="304">
        <v>5</v>
      </c>
      <c r="N42" s="304" t="s">
        <v>54</v>
      </c>
      <c r="O42" s="305" t="s">
        <v>215</v>
      </c>
      <c r="P42" s="306" t="s">
        <v>547</v>
      </c>
      <c r="Q42" s="304" t="s">
        <v>225</v>
      </c>
      <c r="R42" s="304" t="s">
        <v>205</v>
      </c>
      <c r="S42" s="304">
        <v>1</v>
      </c>
      <c r="T42" s="305" t="s">
        <v>215</v>
      </c>
      <c r="U42" s="307" t="s">
        <v>0</v>
      </c>
      <c r="V42" s="307" t="s">
        <v>205</v>
      </c>
      <c r="W42" s="307">
        <v>2</v>
      </c>
      <c r="X42" s="307">
        <f t="shared" si="4"/>
        <v>6</v>
      </c>
      <c r="Y42" s="307">
        <v>3</v>
      </c>
      <c r="Z42" s="308" t="s">
        <v>207</v>
      </c>
      <c r="AA42" s="238"/>
      <c r="AB42" s="601" t="s">
        <v>1108</v>
      </c>
      <c r="AC42" s="608" t="s">
        <v>1212</v>
      </c>
      <c r="AD42" s="601" t="s">
        <v>1108</v>
      </c>
      <c r="AE42" s="608" t="s">
        <v>1212</v>
      </c>
      <c r="AF42" s="586"/>
      <c r="AG42" s="149"/>
      <c r="AH42" s="601" t="s">
        <v>1108</v>
      </c>
      <c r="AI42" s="601" t="s">
        <v>1108</v>
      </c>
      <c r="AJ42" s="601" t="s">
        <v>1108</v>
      </c>
      <c r="AK42" s="601" t="s">
        <v>1108</v>
      </c>
      <c r="AL42" s="601" t="s">
        <v>1108</v>
      </c>
      <c r="AM42" s="602"/>
      <c r="AN42" s="602"/>
      <c r="AO42" s="602"/>
      <c r="AP42" s="602"/>
      <c r="AQ42" s="602"/>
      <c r="AR42" s="602"/>
      <c r="AS42" s="602"/>
      <c r="AT42" s="602"/>
      <c r="AU42" s="617"/>
      <c r="AV42" s="617"/>
      <c r="AW42" s="617"/>
      <c r="AX42" s="648"/>
      <c r="AY42" s="697"/>
      <c r="AZ42" s="602"/>
      <c r="BA42" s="602"/>
      <c r="BB42" s="602"/>
      <c r="BC42" s="602"/>
      <c r="BD42" s="602"/>
      <c r="BE42" s="602"/>
      <c r="BF42" s="698"/>
      <c r="BG42" s="697"/>
      <c r="BH42" s="602"/>
      <c r="BI42" s="602"/>
      <c r="BJ42" s="602"/>
      <c r="BK42" s="602"/>
      <c r="BL42" s="602"/>
      <c r="BM42" s="602"/>
      <c r="BN42" s="698"/>
      <c r="BO42" s="697"/>
      <c r="BP42" s="602"/>
      <c r="BQ42" s="602"/>
      <c r="BR42" s="602"/>
      <c r="BS42" s="602"/>
      <c r="BT42" s="602"/>
      <c r="BU42" s="602"/>
      <c r="BV42" s="644"/>
      <c r="BW42" s="774" t="str">
        <f t="shared" si="5"/>
        <v>CFV-SR1-BLMC.BLETC.03   (01-08)</v>
      </c>
      <c r="BX42" s="677"/>
    </row>
    <row r="43" spans="1:76">
      <c r="A43" s="18">
        <v>38</v>
      </c>
      <c r="B43" s="300" t="s">
        <v>408</v>
      </c>
      <c r="C43" s="301" t="s">
        <v>265</v>
      </c>
      <c r="D43" s="302">
        <v>593</v>
      </c>
      <c r="E43" s="309" t="s">
        <v>1093</v>
      </c>
      <c r="F43" s="310" t="str">
        <f t="shared" si="3"/>
        <v>0251</v>
      </c>
      <c r="G43" s="303">
        <v>5</v>
      </c>
      <c r="H43" s="303" t="s">
        <v>544</v>
      </c>
      <c r="I43" s="304" t="s">
        <v>0</v>
      </c>
      <c r="J43" s="304">
        <v>1</v>
      </c>
      <c r="K43" s="304" t="s">
        <v>1101</v>
      </c>
      <c r="L43" s="304">
        <v>1</v>
      </c>
      <c r="M43" s="304">
        <v>4</v>
      </c>
      <c r="N43" s="304" t="s">
        <v>54</v>
      </c>
      <c r="O43" s="305" t="s">
        <v>210</v>
      </c>
      <c r="P43" s="306" t="s">
        <v>547</v>
      </c>
      <c r="Q43" s="304" t="s">
        <v>225</v>
      </c>
      <c r="R43" s="304" t="s">
        <v>205</v>
      </c>
      <c r="S43" s="304">
        <v>1</v>
      </c>
      <c r="T43" s="305" t="s">
        <v>210</v>
      </c>
      <c r="U43" s="307" t="s">
        <v>0</v>
      </c>
      <c r="V43" s="307" t="s">
        <v>205</v>
      </c>
      <c r="W43" s="307">
        <v>2</v>
      </c>
      <c r="X43" s="307">
        <f t="shared" si="4"/>
        <v>5</v>
      </c>
      <c r="Y43" s="307">
        <v>2</v>
      </c>
      <c r="Z43" s="308" t="s">
        <v>208</v>
      </c>
      <c r="AA43" s="238"/>
      <c r="AB43" s="601" t="s">
        <v>1108</v>
      </c>
      <c r="AC43" s="601" t="s">
        <v>1108</v>
      </c>
      <c r="AD43" s="601" t="s">
        <v>1108</v>
      </c>
      <c r="AE43" s="601" t="s">
        <v>1108</v>
      </c>
      <c r="AF43" s="586"/>
      <c r="AG43" s="149"/>
      <c r="AH43" s="601" t="s">
        <v>1108</v>
      </c>
      <c r="AI43" s="601" t="s">
        <v>1108</v>
      </c>
      <c r="AJ43" s="601" t="s">
        <v>1108</v>
      </c>
      <c r="AK43" s="601" t="s">
        <v>1108</v>
      </c>
      <c r="AL43" s="601" t="s">
        <v>1108</v>
      </c>
      <c r="AM43" s="602"/>
      <c r="AN43" s="602"/>
      <c r="AO43" s="602"/>
      <c r="AP43" s="602"/>
      <c r="AQ43" s="602"/>
      <c r="AR43" s="602"/>
      <c r="AS43" s="602"/>
      <c r="AT43" s="602"/>
      <c r="AU43" s="617"/>
      <c r="AV43" s="617"/>
      <c r="AW43" s="617"/>
      <c r="AX43" s="648"/>
      <c r="AY43" s="697"/>
      <c r="AZ43" s="602"/>
      <c r="BA43" s="602"/>
      <c r="BB43" s="602"/>
      <c r="BC43" s="602"/>
      <c r="BD43" s="602"/>
      <c r="BE43" s="602"/>
      <c r="BF43" s="698"/>
      <c r="BG43" s="697"/>
      <c r="BH43" s="602"/>
      <c r="BI43" s="602"/>
      <c r="BJ43" s="602"/>
      <c r="BK43" s="602"/>
      <c r="BL43" s="602"/>
      <c r="BM43" s="602"/>
      <c r="BN43" s="698"/>
      <c r="BO43" s="697"/>
      <c r="BP43" s="602"/>
      <c r="BQ43" s="602"/>
      <c r="BR43" s="602"/>
      <c r="BS43" s="602"/>
      <c r="BT43" s="602"/>
      <c r="BU43" s="602"/>
      <c r="BV43" s="644"/>
      <c r="BW43" s="774" t="str">
        <f t="shared" si="5"/>
        <v>CFV-SR1-BLMC.BLETC.02   (09-16)</v>
      </c>
      <c r="BX43" s="677"/>
    </row>
    <row r="44" spans="1:76">
      <c r="A44" s="18">
        <v>39</v>
      </c>
      <c r="B44" s="300" t="s">
        <v>409</v>
      </c>
      <c r="C44" s="301" t="s">
        <v>265</v>
      </c>
      <c r="D44" s="302">
        <v>592</v>
      </c>
      <c r="E44" s="309" t="s">
        <v>1093</v>
      </c>
      <c r="F44" s="310" t="str">
        <f t="shared" si="3"/>
        <v>0250</v>
      </c>
      <c r="G44" s="303">
        <v>8</v>
      </c>
      <c r="H44" s="303" t="s">
        <v>544</v>
      </c>
      <c r="I44" s="304" t="s">
        <v>0</v>
      </c>
      <c r="J44" s="304">
        <v>1</v>
      </c>
      <c r="K44" s="304" t="s">
        <v>1101</v>
      </c>
      <c r="L44" s="304">
        <v>1</v>
      </c>
      <c r="M44" s="304">
        <v>3</v>
      </c>
      <c r="N44" s="304" t="s">
        <v>54</v>
      </c>
      <c r="O44" s="305" t="s">
        <v>214</v>
      </c>
      <c r="P44" s="306" t="s">
        <v>547</v>
      </c>
      <c r="Q44" s="304" t="s">
        <v>225</v>
      </c>
      <c r="R44" s="304" t="s">
        <v>205</v>
      </c>
      <c r="S44" s="304">
        <v>1</v>
      </c>
      <c r="T44" s="305" t="s">
        <v>214</v>
      </c>
      <c r="U44" s="307" t="s">
        <v>0</v>
      </c>
      <c r="V44" s="307" t="s">
        <v>205</v>
      </c>
      <c r="W44" s="307">
        <v>2</v>
      </c>
      <c r="X44" s="307">
        <f t="shared" si="4"/>
        <v>5</v>
      </c>
      <c r="Y44" s="307">
        <v>2</v>
      </c>
      <c r="Z44" s="308" t="s">
        <v>207</v>
      </c>
      <c r="AA44" s="238"/>
      <c r="AB44" s="601" t="s">
        <v>1108</v>
      </c>
      <c r="AC44" s="601" t="s">
        <v>1108</v>
      </c>
      <c r="AD44" s="601" t="s">
        <v>1108</v>
      </c>
      <c r="AE44" s="601" t="s">
        <v>1108</v>
      </c>
      <c r="AF44" s="586"/>
      <c r="AG44" s="149"/>
      <c r="AH44" s="601" t="s">
        <v>1108</v>
      </c>
      <c r="AI44" s="601" t="s">
        <v>1108</v>
      </c>
      <c r="AJ44" s="601" t="s">
        <v>1108</v>
      </c>
      <c r="AK44" s="601" t="s">
        <v>1108</v>
      </c>
      <c r="AL44" s="601" t="s">
        <v>1108</v>
      </c>
      <c r="AM44" s="602"/>
      <c r="AN44" s="602"/>
      <c r="AO44" s="602"/>
      <c r="AP44" s="602"/>
      <c r="AQ44" s="602"/>
      <c r="AR44" s="602"/>
      <c r="AS44" s="602"/>
      <c r="AT44" s="602"/>
      <c r="AU44" s="617"/>
      <c r="AV44" s="617"/>
      <c r="AW44" s="617"/>
      <c r="AX44" s="648"/>
      <c r="AY44" s="697"/>
      <c r="AZ44" s="602"/>
      <c r="BA44" s="602"/>
      <c r="BB44" s="602"/>
      <c r="BC44" s="602"/>
      <c r="BD44" s="602"/>
      <c r="BE44" s="602"/>
      <c r="BF44" s="698"/>
      <c r="BG44" s="697"/>
      <c r="BH44" s="602"/>
      <c r="BI44" s="602"/>
      <c r="BJ44" s="602"/>
      <c r="BK44" s="602"/>
      <c r="BL44" s="602"/>
      <c r="BM44" s="602"/>
      <c r="BN44" s="698"/>
      <c r="BO44" s="697"/>
      <c r="BP44" s="602"/>
      <c r="BQ44" s="602"/>
      <c r="BR44" s="602"/>
      <c r="BS44" s="602"/>
      <c r="BT44" s="602"/>
      <c r="BU44" s="602"/>
      <c r="BV44" s="644"/>
      <c r="BW44" s="774" t="str">
        <f t="shared" si="5"/>
        <v>CFV-SR1-BLMC.BLETC.02   (01-08)</v>
      </c>
      <c r="BX44" s="677"/>
    </row>
    <row r="45" spans="1:76">
      <c r="A45" s="18">
        <v>40</v>
      </c>
      <c r="B45" s="300" t="s">
        <v>410</v>
      </c>
      <c r="C45" s="301" t="s">
        <v>265</v>
      </c>
      <c r="D45" s="302">
        <v>635</v>
      </c>
      <c r="E45" s="309" t="s">
        <v>1093</v>
      </c>
      <c r="F45" s="310" t="str">
        <f t="shared" si="3"/>
        <v>027B</v>
      </c>
      <c r="G45" s="303">
        <v>5</v>
      </c>
      <c r="H45" s="303" t="s">
        <v>544</v>
      </c>
      <c r="I45" s="304" t="s">
        <v>0</v>
      </c>
      <c r="J45" s="304">
        <v>1</v>
      </c>
      <c r="K45" s="304" t="s">
        <v>1101</v>
      </c>
      <c r="L45" s="304">
        <v>1</v>
      </c>
      <c r="M45" s="304">
        <v>2</v>
      </c>
      <c r="N45" s="304" t="s">
        <v>54</v>
      </c>
      <c r="O45" s="305" t="s">
        <v>213</v>
      </c>
      <c r="P45" s="306" t="s">
        <v>547</v>
      </c>
      <c r="Q45" s="304" t="s">
        <v>225</v>
      </c>
      <c r="R45" s="304" t="s">
        <v>205</v>
      </c>
      <c r="S45" s="304">
        <v>1</v>
      </c>
      <c r="T45" s="305" t="s">
        <v>213</v>
      </c>
      <c r="U45" s="307" t="s">
        <v>0</v>
      </c>
      <c r="V45" s="307" t="s">
        <v>205</v>
      </c>
      <c r="W45" s="307">
        <v>2</v>
      </c>
      <c r="X45" s="307">
        <f t="shared" si="4"/>
        <v>4</v>
      </c>
      <c r="Y45" s="307">
        <v>1</v>
      </c>
      <c r="Z45" s="308" t="s">
        <v>208</v>
      </c>
      <c r="AA45" s="238"/>
      <c r="AB45" s="601" t="s">
        <v>1108</v>
      </c>
      <c r="AC45" s="601" t="s">
        <v>1108</v>
      </c>
      <c r="AD45" s="601" t="s">
        <v>1108</v>
      </c>
      <c r="AE45" s="601" t="s">
        <v>1108</v>
      </c>
      <c r="AF45" s="586"/>
      <c r="AG45" s="149"/>
      <c r="AH45" s="601" t="s">
        <v>1108</v>
      </c>
      <c r="AI45" s="601" t="s">
        <v>1108</v>
      </c>
      <c r="AJ45" s="601" t="s">
        <v>1108</v>
      </c>
      <c r="AK45" s="601" t="s">
        <v>1108</v>
      </c>
      <c r="AL45" s="601" t="s">
        <v>1108</v>
      </c>
      <c r="AM45" s="602"/>
      <c r="AN45" s="602"/>
      <c r="AO45" s="602"/>
      <c r="AP45" s="602"/>
      <c r="AQ45" s="602"/>
      <c r="AR45" s="602"/>
      <c r="AS45" s="602"/>
      <c r="AT45" s="602"/>
      <c r="AU45" s="617"/>
      <c r="AV45" s="617"/>
      <c r="AW45" s="617"/>
      <c r="AX45" s="648"/>
      <c r="AY45" s="697"/>
      <c r="AZ45" s="602"/>
      <c r="BA45" s="602"/>
      <c r="BB45" s="602"/>
      <c r="BC45" s="602"/>
      <c r="BD45" s="602"/>
      <c r="BE45" s="602"/>
      <c r="BF45" s="698"/>
      <c r="BG45" s="697"/>
      <c r="BH45" s="602"/>
      <c r="BI45" s="602"/>
      <c r="BJ45" s="602"/>
      <c r="BK45" s="602"/>
      <c r="BL45" s="602"/>
      <c r="BM45" s="602"/>
      <c r="BN45" s="698"/>
      <c r="BO45" s="697"/>
      <c r="BP45" s="602"/>
      <c r="BQ45" s="602"/>
      <c r="BR45" s="602"/>
      <c r="BS45" s="602"/>
      <c r="BT45" s="602"/>
      <c r="BU45" s="602"/>
      <c r="BV45" s="644"/>
      <c r="BW45" s="774" t="str">
        <f t="shared" si="5"/>
        <v>CFV-SR1-BLMC.BLETC.01   (09-16)</v>
      </c>
      <c r="BX45" s="677"/>
    </row>
    <row r="46" spans="1:76">
      <c r="A46" s="18">
        <v>41</v>
      </c>
      <c r="B46" s="300" t="s">
        <v>1</v>
      </c>
      <c r="C46" s="301" t="s">
        <v>265</v>
      </c>
      <c r="D46" s="302">
        <v>639</v>
      </c>
      <c r="E46" s="309" t="s">
        <v>1093</v>
      </c>
      <c r="F46" s="310" t="str">
        <f t="shared" si="3"/>
        <v>027F</v>
      </c>
      <c r="G46" s="303">
        <v>1</v>
      </c>
      <c r="H46" s="303" t="s">
        <v>544</v>
      </c>
      <c r="I46" s="304" t="s">
        <v>0</v>
      </c>
      <c r="J46" s="304">
        <v>1</v>
      </c>
      <c r="K46" s="304" t="s">
        <v>1101</v>
      </c>
      <c r="L46" s="304">
        <v>1</v>
      </c>
      <c r="M46" s="304">
        <v>1</v>
      </c>
      <c r="N46" s="304" t="s">
        <v>54</v>
      </c>
      <c r="O46" s="305" t="s">
        <v>212</v>
      </c>
      <c r="P46" s="306" t="s">
        <v>547</v>
      </c>
      <c r="Q46" s="304" t="s">
        <v>225</v>
      </c>
      <c r="R46" s="304" t="s">
        <v>205</v>
      </c>
      <c r="S46" s="304">
        <v>1</v>
      </c>
      <c r="T46" s="305" t="s">
        <v>212</v>
      </c>
      <c r="U46" s="307" t="s">
        <v>0</v>
      </c>
      <c r="V46" s="307" t="s">
        <v>205</v>
      </c>
      <c r="W46" s="307">
        <v>2</v>
      </c>
      <c r="X46" s="307">
        <f t="shared" si="4"/>
        <v>4</v>
      </c>
      <c r="Y46" s="307">
        <v>1</v>
      </c>
      <c r="Z46" s="308" t="s">
        <v>207</v>
      </c>
      <c r="AA46" s="238"/>
      <c r="AB46" s="608" t="s">
        <v>1212</v>
      </c>
      <c r="AC46" s="601" t="s">
        <v>1108</v>
      </c>
      <c r="AD46" s="608" t="s">
        <v>1212</v>
      </c>
      <c r="AE46" s="601" t="s">
        <v>1108</v>
      </c>
      <c r="AF46" s="586"/>
      <c r="AG46" s="149"/>
      <c r="AH46" s="601" t="s">
        <v>1108</v>
      </c>
      <c r="AI46" s="601" t="s">
        <v>1108</v>
      </c>
      <c r="AJ46" s="601" t="s">
        <v>1108</v>
      </c>
      <c r="AK46" s="601" t="s">
        <v>1108</v>
      </c>
      <c r="AL46" s="601" t="s">
        <v>1108</v>
      </c>
      <c r="AM46" s="602"/>
      <c r="AN46" s="602"/>
      <c r="AO46" s="602"/>
      <c r="AP46" s="602"/>
      <c r="AQ46" s="602"/>
      <c r="AR46" s="602"/>
      <c r="AS46" s="602"/>
      <c r="AT46" s="602"/>
      <c r="AU46" s="617"/>
      <c r="AV46" s="617"/>
      <c r="AW46" s="617"/>
      <c r="AX46" s="648"/>
      <c r="AY46" s="697"/>
      <c r="AZ46" s="602"/>
      <c r="BA46" s="602"/>
      <c r="BB46" s="602"/>
      <c r="BC46" s="602"/>
      <c r="BD46" s="602"/>
      <c r="BE46" s="602"/>
      <c r="BF46" s="698"/>
      <c r="BG46" s="697"/>
      <c r="BH46" s="602"/>
      <c r="BI46" s="602"/>
      <c r="BJ46" s="602"/>
      <c r="BK46" s="602"/>
      <c r="BL46" s="602"/>
      <c r="BM46" s="602"/>
      <c r="BN46" s="698"/>
      <c r="BO46" s="697"/>
      <c r="BP46" s="602"/>
      <c r="BQ46" s="602"/>
      <c r="BR46" s="602"/>
      <c r="BS46" s="602"/>
      <c r="BT46" s="602"/>
      <c r="BU46" s="602"/>
      <c r="BV46" s="644"/>
      <c r="BW46" s="774" t="str">
        <f t="shared" si="5"/>
        <v>CFV-SR1-BLMC.BLETC.01   (01-08)</v>
      </c>
      <c r="BX46" s="677"/>
    </row>
    <row r="47" spans="1:76">
      <c r="A47" s="70"/>
      <c r="B47" s="65"/>
      <c r="C47" s="71"/>
      <c r="D47" s="76"/>
      <c r="E47" s="73"/>
      <c r="F47" s="74"/>
      <c r="G47" s="75"/>
      <c r="H47" s="75"/>
      <c r="I47" s="70"/>
      <c r="J47" s="70"/>
      <c r="K47" s="52"/>
      <c r="L47" s="52"/>
      <c r="M47" s="52"/>
      <c r="N47" s="52"/>
      <c r="O47" s="66"/>
      <c r="P47" s="56"/>
      <c r="Q47" s="70"/>
      <c r="R47" s="52"/>
      <c r="S47" s="52"/>
      <c r="T47" s="66"/>
      <c r="U47" s="57"/>
      <c r="V47" s="57"/>
      <c r="W47" s="57"/>
      <c r="X47" s="57"/>
      <c r="Y47" s="57"/>
      <c r="Z47" s="77"/>
      <c r="AA47" s="152"/>
      <c r="AB47" s="152"/>
      <c r="AC47" s="152"/>
      <c r="AD47" s="152"/>
      <c r="AE47" s="152"/>
      <c r="AF47" s="588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1"/>
      <c r="AV47" s="151"/>
      <c r="AW47" s="151"/>
      <c r="AX47" s="152"/>
      <c r="AY47" s="588"/>
      <c r="AZ47" s="152"/>
      <c r="BA47" s="152"/>
      <c r="BB47" s="152"/>
      <c r="BC47" s="152"/>
      <c r="BD47" s="152"/>
      <c r="BE47" s="152"/>
      <c r="BF47" s="675"/>
      <c r="BG47" s="588"/>
      <c r="BH47" s="152"/>
      <c r="BI47" s="152"/>
      <c r="BJ47" s="152"/>
      <c r="BK47" s="152"/>
      <c r="BL47" s="152"/>
      <c r="BM47" s="152"/>
      <c r="BN47" s="675"/>
      <c r="BO47" s="588"/>
      <c r="BP47" s="152"/>
      <c r="BQ47" s="152"/>
      <c r="BR47" s="152"/>
      <c r="BS47" s="152"/>
      <c r="BT47" s="152"/>
      <c r="BU47" s="152"/>
      <c r="BV47" s="152"/>
      <c r="BW47" s="774" t="str">
        <f t="shared" si="5"/>
        <v/>
      </c>
    </row>
    <row r="48" spans="1:76">
      <c r="A48" s="18">
        <v>42</v>
      </c>
      <c r="B48" s="300" t="s">
        <v>359</v>
      </c>
      <c r="C48" s="301" t="s">
        <v>265</v>
      </c>
      <c r="D48" s="311">
        <v>377</v>
      </c>
      <c r="E48" s="309" t="s">
        <v>1093</v>
      </c>
      <c r="F48" s="310" t="str">
        <f t="shared" ref="F48:F66" si="6">DEC2HEX(D48,4)</f>
        <v>0179</v>
      </c>
      <c r="G48" s="303">
        <v>1</v>
      </c>
      <c r="H48" s="303" t="s">
        <v>545</v>
      </c>
      <c r="I48" s="304" t="s">
        <v>0</v>
      </c>
      <c r="J48" s="304">
        <v>1</v>
      </c>
      <c r="K48" s="304" t="s">
        <v>1102</v>
      </c>
      <c r="L48" s="304">
        <v>1</v>
      </c>
      <c r="M48" s="304">
        <v>1</v>
      </c>
      <c r="N48" s="304" t="s">
        <v>54</v>
      </c>
      <c r="O48" s="305" t="s">
        <v>212</v>
      </c>
      <c r="P48" s="306" t="s">
        <v>547</v>
      </c>
      <c r="Q48" s="304" t="s">
        <v>225</v>
      </c>
      <c r="R48" s="304" t="s">
        <v>205</v>
      </c>
      <c r="S48" s="304">
        <v>12</v>
      </c>
      <c r="T48" s="305" t="s">
        <v>212</v>
      </c>
      <c r="U48" s="307" t="s">
        <v>0</v>
      </c>
      <c r="V48" s="307" t="s">
        <v>205</v>
      </c>
      <c r="W48" s="307">
        <v>2</v>
      </c>
      <c r="X48" s="307">
        <f t="shared" ref="X48:X64" si="7">IF(Y48&lt;9,Y48+3,Y48+4)</f>
        <v>13</v>
      </c>
      <c r="Y48" s="307">
        <v>9</v>
      </c>
      <c r="Z48" s="308" t="s">
        <v>207</v>
      </c>
      <c r="AA48" s="238"/>
      <c r="AB48" s="608" t="s">
        <v>1212</v>
      </c>
      <c r="AC48" s="601" t="s">
        <v>1108</v>
      </c>
      <c r="AD48" s="608" t="s">
        <v>1212</v>
      </c>
      <c r="AE48" s="601" t="s">
        <v>1108</v>
      </c>
      <c r="AF48" s="586"/>
      <c r="AG48" s="149"/>
      <c r="AH48" s="601" t="s">
        <v>1108</v>
      </c>
      <c r="AI48" s="601" t="s">
        <v>1108</v>
      </c>
      <c r="AJ48" s="601" t="s">
        <v>1108</v>
      </c>
      <c r="AK48" s="601" t="s">
        <v>1108</v>
      </c>
      <c r="AL48" s="601" t="s">
        <v>1108</v>
      </c>
      <c r="AM48" s="602"/>
      <c r="AN48" s="602"/>
      <c r="AO48" s="602"/>
      <c r="AP48" s="602"/>
      <c r="AQ48" s="602"/>
      <c r="AR48" s="602"/>
      <c r="AS48" s="602"/>
      <c r="AT48" s="602"/>
      <c r="AU48" s="602"/>
      <c r="AV48" s="602"/>
      <c r="AW48" s="602"/>
      <c r="AX48" s="644"/>
      <c r="AY48" s="697"/>
      <c r="AZ48" s="602"/>
      <c r="BA48" s="602"/>
      <c r="BB48" s="602"/>
      <c r="BC48" s="602"/>
      <c r="BD48" s="602"/>
      <c r="BE48" s="602"/>
      <c r="BF48" s="698"/>
      <c r="BG48" s="697"/>
      <c r="BH48" s="602"/>
      <c r="BI48" s="602"/>
      <c r="BJ48" s="602"/>
      <c r="BK48" s="602"/>
      <c r="BL48" s="602"/>
      <c r="BM48" s="602"/>
      <c r="BN48" s="698"/>
      <c r="BO48" s="697"/>
      <c r="BP48" s="603"/>
      <c r="BQ48" s="602"/>
      <c r="BR48" s="727"/>
      <c r="BS48" s="602"/>
      <c r="BT48" s="602"/>
      <c r="BU48" s="602"/>
      <c r="BV48" s="644"/>
      <c r="BW48" s="774" t="str">
        <f t="shared" si="5"/>
        <v>CFV-SR1-BLMC.BLETC.09   (01-08)</v>
      </c>
      <c r="BX48" s="677"/>
    </row>
    <row r="49" spans="1:76">
      <c r="A49" s="18">
        <v>43</v>
      </c>
      <c r="B49" s="300" t="s">
        <v>360</v>
      </c>
      <c r="C49" s="301" t="s">
        <v>265</v>
      </c>
      <c r="D49" s="311">
        <v>331</v>
      </c>
      <c r="E49" s="309" t="s">
        <v>1093</v>
      </c>
      <c r="F49" s="310" t="str">
        <f t="shared" si="6"/>
        <v>014B</v>
      </c>
      <c r="G49" s="303">
        <v>5</v>
      </c>
      <c r="H49" s="303" t="s">
        <v>545</v>
      </c>
      <c r="I49" s="304" t="s">
        <v>0</v>
      </c>
      <c r="J49" s="304">
        <v>1</v>
      </c>
      <c r="K49" s="304" t="s">
        <v>1102</v>
      </c>
      <c r="L49" s="304">
        <v>1</v>
      </c>
      <c r="M49" s="304">
        <v>2</v>
      </c>
      <c r="N49" s="304" t="s">
        <v>54</v>
      </c>
      <c r="O49" s="305" t="s">
        <v>213</v>
      </c>
      <c r="P49" s="306" t="s">
        <v>547</v>
      </c>
      <c r="Q49" s="304" t="s">
        <v>225</v>
      </c>
      <c r="R49" s="304" t="s">
        <v>205</v>
      </c>
      <c r="S49" s="304">
        <v>12</v>
      </c>
      <c r="T49" s="305" t="s">
        <v>213</v>
      </c>
      <c r="U49" s="307" t="s">
        <v>0</v>
      </c>
      <c r="V49" s="307" t="s">
        <v>205</v>
      </c>
      <c r="W49" s="307">
        <v>2</v>
      </c>
      <c r="X49" s="307">
        <f t="shared" si="7"/>
        <v>13</v>
      </c>
      <c r="Y49" s="307">
        <v>9</v>
      </c>
      <c r="Z49" s="308" t="s">
        <v>208</v>
      </c>
      <c r="AA49" s="238"/>
      <c r="AB49" s="601" t="s">
        <v>1108</v>
      </c>
      <c r="AC49" s="601" t="s">
        <v>1108</v>
      </c>
      <c r="AD49" s="601" t="s">
        <v>1108</v>
      </c>
      <c r="AE49" s="601" t="s">
        <v>1108</v>
      </c>
      <c r="AF49" s="586"/>
      <c r="AG49" s="149"/>
      <c r="AH49" s="601" t="s">
        <v>1108</v>
      </c>
      <c r="AI49" s="601" t="s">
        <v>1108</v>
      </c>
      <c r="AJ49" s="601" t="s">
        <v>1108</v>
      </c>
      <c r="AK49" s="601" t="s">
        <v>1108</v>
      </c>
      <c r="AL49" s="601" t="s">
        <v>1108</v>
      </c>
      <c r="AM49" s="602"/>
      <c r="AN49" s="602"/>
      <c r="AO49" s="602"/>
      <c r="AP49" s="602"/>
      <c r="AQ49" s="602"/>
      <c r="AR49" s="602"/>
      <c r="AS49" s="602"/>
      <c r="AT49" s="602"/>
      <c r="AU49" s="617"/>
      <c r="AV49" s="617"/>
      <c r="AW49" s="617"/>
      <c r="AX49" s="648"/>
      <c r="AY49" s="697"/>
      <c r="AZ49" s="602"/>
      <c r="BA49" s="602"/>
      <c r="BB49" s="602"/>
      <c r="BC49" s="602"/>
      <c r="BD49" s="602"/>
      <c r="BE49" s="602"/>
      <c r="BF49" s="698"/>
      <c r="BG49" s="697"/>
      <c r="BH49" s="602"/>
      <c r="BI49" s="602"/>
      <c r="BJ49" s="602"/>
      <c r="BK49" s="602"/>
      <c r="BL49" s="602"/>
      <c r="BM49" s="602"/>
      <c r="BN49" s="698"/>
      <c r="BO49" s="697"/>
      <c r="BP49" s="602"/>
      <c r="BQ49" s="602"/>
      <c r="BR49" s="602"/>
      <c r="BS49" s="602"/>
      <c r="BT49" s="602"/>
      <c r="BU49" s="602"/>
      <c r="BV49" s="644"/>
      <c r="BW49" s="774" t="str">
        <f t="shared" si="5"/>
        <v>CFV-SR1-BLMC.BLETC.09   (09-16)</v>
      </c>
      <c r="BX49" s="677"/>
    </row>
    <row r="50" spans="1:76">
      <c r="A50" s="18">
        <v>44</v>
      </c>
      <c r="B50" s="300" t="s">
        <v>361</v>
      </c>
      <c r="C50" s="301" t="s">
        <v>265</v>
      </c>
      <c r="D50" s="311">
        <v>501</v>
      </c>
      <c r="E50" s="309" t="s">
        <v>1093</v>
      </c>
      <c r="F50" s="310" t="str">
        <f t="shared" si="6"/>
        <v>01F5</v>
      </c>
      <c r="G50" s="303">
        <v>8</v>
      </c>
      <c r="H50" s="303" t="s">
        <v>545</v>
      </c>
      <c r="I50" s="304" t="s">
        <v>0</v>
      </c>
      <c r="J50" s="304">
        <v>1</v>
      </c>
      <c r="K50" s="304" t="s">
        <v>1102</v>
      </c>
      <c r="L50" s="304">
        <v>1</v>
      </c>
      <c r="M50" s="304">
        <v>3</v>
      </c>
      <c r="N50" s="304" t="s">
        <v>54</v>
      </c>
      <c r="O50" s="305" t="s">
        <v>214</v>
      </c>
      <c r="P50" s="306" t="s">
        <v>547</v>
      </c>
      <c r="Q50" s="304" t="s">
        <v>225</v>
      </c>
      <c r="R50" s="304" t="s">
        <v>205</v>
      </c>
      <c r="S50" s="304">
        <v>12</v>
      </c>
      <c r="T50" s="305" t="s">
        <v>214</v>
      </c>
      <c r="U50" s="307" t="s">
        <v>0</v>
      </c>
      <c r="V50" s="307" t="s">
        <v>205</v>
      </c>
      <c r="W50" s="307">
        <v>2</v>
      </c>
      <c r="X50" s="307">
        <f t="shared" si="7"/>
        <v>14</v>
      </c>
      <c r="Y50" s="307">
        <v>10</v>
      </c>
      <c r="Z50" s="308" t="s">
        <v>207</v>
      </c>
      <c r="AA50" s="238"/>
      <c r="AB50" s="601" t="s">
        <v>1108</v>
      </c>
      <c r="AC50" s="601" t="s">
        <v>1108</v>
      </c>
      <c r="AD50" s="608" t="s">
        <v>1212</v>
      </c>
      <c r="AE50" s="601" t="s">
        <v>1108</v>
      </c>
      <c r="AF50" s="586"/>
      <c r="AG50" s="149"/>
      <c r="AH50" s="601" t="s">
        <v>1108</v>
      </c>
      <c r="AI50" s="601" t="s">
        <v>1108</v>
      </c>
      <c r="AJ50" s="601" t="s">
        <v>1108</v>
      </c>
      <c r="AK50" s="601" t="s">
        <v>1108</v>
      </c>
      <c r="AL50" s="601" t="s">
        <v>1108</v>
      </c>
      <c r="AM50" s="602"/>
      <c r="AN50" s="602"/>
      <c r="AO50" s="602"/>
      <c r="AP50" s="602"/>
      <c r="AQ50" s="602"/>
      <c r="AR50" s="602"/>
      <c r="AS50" s="602"/>
      <c r="AT50" s="602"/>
      <c r="AU50" s="602"/>
      <c r="AV50" s="602"/>
      <c r="AW50" s="602"/>
      <c r="AX50" s="644"/>
      <c r="AY50" s="697"/>
      <c r="AZ50" s="778"/>
      <c r="BA50" s="778"/>
      <c r="BB50" s="778"/>
      <c r="BC50" s="778"/>
      <c r="BD50" s="778"/>
      <c r="BE50" s="778"/>
      <c r="BF50" s="779"/>
      <c r="BG50" s="697"/>
      <c r="BH50" s="602"/>
      <c r="BI50" s="602"/>
      <c r="BJ50" s="602"/>
      <c r="BK50" s="602"/>
      <c r="BL50" s="635"/>
      <c r="BM50" s="635"/>
      <c r="BN50" s="691"/>
      <c r="BO50" s="697"/>
      <c r="BP50" s="602"/>
      <c r="BQ50" s="602"/>
      <c r="BR50" s="603"/>
      <c r="BS50" s="603"/>
      <c r="BT50" s="602"/>
      <c r="BU50" s="602"/>
      <c r="BV50" s="644"/>
      <c r="BW50" s="774" t="str">
        <f t="shared" si="5"/>
        <v>CFV-SR1-BLMC.BLETC.10   (01-08)</v>
      </c>
      <c r="BX50" s="732" t="s">
        <v>1315</v>
      </c>
    </row>
    <row r="51" spans="1:76">
      <c r="A51" s="18">
        <v>45</v>
      </c>
      <c r="B51" s="300" t="s">
        <v>362</v>
      </c>
      <c r="C51" s="301" t="s">
        <v>265</v>
      </c>
      <c r="D51" s="311">
        <v>636</v>
      </c>
      <c r="E51" s="309" t="s">
        <v>1093</v>
      </c>
      <c r="F51" s="310" t="str">
        <f t="shared" si="6"/>
        <v>027C</v>
      </c>
      <c r="G51" s="303">
        <v>5</v>
      </c>
      <c r="H51" s="303" t="s">
        <v>545</v>
      </c>
      <c r="I51" s="304" t="s">
        <v>0</v>
      </c>
      <c r="J51" s="304">
        <v>1</v>
      </c>
      <c r="K51" s="304" t="s">
        <v>1102</v>
      </c>
      <c r="L51" s="304">
        <v>1</v>
      </c>
      <c r="M51" s="304">
        <v>4</v>
      </c>
      <c r="N51" s="304" t="s">
        <v>54</v>
      </c>
      <c r="O51" s="305" t="s">
        <v>210</v>
      </c>
      <c r="P51" s="306" t="s">
        <v>547</v>
      </c>
      <c r="Q51" s="304" t="s">
        <v>225</v>
      </c>
      <c r="R51" s="304" t="s">
        <v>205</v>
      </c>
      <c r="S51" s="304">
        <v>12</v>
      </c>
      <c r="T51" s="305" t="s">
        <v>210</v>
      </c>
      <c r="U51" s="307" t="s">
        <v>0</v>
      </c>
      <c r="V51" s="307" t="s">
        <v>205</v>
      </c>
      <c r="W51" s="307">
        <v>2</v>
      </c>
      <c r="X51" s="307">
        <f t="shared" si="7"/>
        <v>14</v>
      </c>
      <c r="Y51" s="307">
        <v>10</v>
      </c>
      <c r="Z51" s="308" t="s">
        <v>208</v>
      </c>
      <c r="AA51" s="238"/>
      <c r="AB51" s="601" t="s">
        <v>1108</v>
      </c>
      <c r="AC51" s="601" t="s">
        <v>1108</v>
      </c>
      <c r="AD51" s="601" t="s">
        <v>1108</v>
      </c>
      <c r="AE51" s="601" t="s">
        <v>1108</v>
      </c>
      <c r="AF51" s="586"/>
      <c r="AG51" s="149"/>
      <c r="AH51" s="601" t="s">
        <v>1108</v>
      </c>
      <c r="AI51" s="601" t="s">
        <v>1108</v>
      </c>
      <c r="AJ51" s="601" t="s">
        <v>1108</v>
      </c>
      <c r="AK51" s="601" t="s">
        <v>1108</v>
      </c>
      <c r="AL51" s="601" t="s">
        <v>1108</v>
      </c>
      <c r="AM51" s="602"/>
      <c r="AN51" s="602"/>
      <c r="AO51" s="602"/>
      <c r="AP51" s="602"/>
      <c r="AQ51" s="602"/>
      <c r="AR51" s="602"/>
      <c r="AS51" s="602"/>
      <c r="AT51" s="602"/>
      <c r="AU51" s="617"/>
      <c r="AV51" s="617"/>
      <c r="AW51" s="617"/>
      <c r="AX51" s="648"/>
      <c r="AY51" s="697"/>
      <c r="AZ51" s="778"/>
      <c r="BA51" s="778"/>
      <c r="BB51" s="778"/>
      <c r="BC51" s="778"/>
      <c r="BD51" s="602"/>
      <c r="BE51" s="602"/>
      <c r="BF51" s="698"/>
      <c r="BG51" s="697"/>
      <c r="BH51" s="602"/>
      <c r="BI51" s="602"/>
      <c r="BJ51" s="602"/>
      <c r="BK51" s="602"/>
      <c r="BL51" s="635"/>
      <c r="BM51" s="635"/>
      <c r="BN51" s="691"/>
      <c r="BO51" s="697"/>
      <c r="BP51" s="602"/>
      <c r="BQ51" s="602"/>
      <c r="BR51" s="602"/>
      <c r="BS51" s="603"/>
      <c r="BT51" s="603"/>
      <c r="BU51" s="602"/>
      <c r="BV51" s="644"/>
      <c r="BW51" s="774" t="str">
        <f t="shared" si="5"/>
        <v>CFV-SR1-BLMC.BLETC.10   (09-16)</v>
      </c>
      <c r="BX51" s="732" t="s">
        <v>1315</v>
      </c>
    </row>
    <row r="52" spans="1:76">
      <c r="A52" s="18">
        <v>46</v>
      </c>
      <c r="B52" s="300" t="s">
        <v>363</v>
      </c>
      <c r="C52" s="301" t="s">
        <v>265</v>
      </c>
      <c r="D52" s="311">
        <v>676</v>
      </c>
      <c r="E52" s="309" t="s">
        <v>1093</v>
      </c>
      <c r="F52" s="310" t="str">
        <f t="shared" si="6"/>
        <v>02A4</v>
      </c>
      <c r="G52" s="303">
        <v>4</v>
      </c>
      <c r="H52" s="303" t="s">
        <v>545</v>
      </c>
      <c r="I52" s="304" t="s">
        <v>0</v>
      </c>
      <c r="J52" s="304">
        <v>1</v>
      </c>
      <c r="K52" s="304" t="s">
        <v>1102</v>
      </c>
      <c r="L52" s="304">
        <v>1</v>
      </c>
      <c r="M52" s="304">
        <v>5</v>
      </c>
      <c r="N52" s="304" t="s">
        <v>54</v>
      </c>
      <c r="O52" s="305" t="s">
        <v>215</v>
      </c>
      <c r="P52" s="306" t="s">
        <v>547</v>
      </c>
      <c r="Q52" s="304" t="s">
        <v>225</v>
      </c>
      <c r="R52" s="304" t="s">
        <v>205</v>
      </c>
      <c r="S52" s="304">
        <v>12</v>
      </c>
      <c r="T52" s="305" t="s">
        <v>215</v>
      </c>
      <c r="U52" s="307" t="s">
        <v>0</v>
      </c>
      <c r="V52" s="307" t="s">
        <v>205</v>
      </c>
      <c r="W52" s="307">
        <v>2</v>
      </c>
      <c r="X52" s="307">
        <f t="shared" si="7"/>
        <v>15</v>
      </c>
      <c r="Y52" s="307">
        <v>11</v>
      </c>
      <c r="Z52" s="308" t="s">
        <v>207</v>
      </c>
      <c r="AA52" s="238"/>
      <c r="AB52" s="601" t="s">
        <v>1108</v>
      </c>
      <c r="AC52" s="601" t="s">
        <v>1108</v>
      </c>
      <c r="AD52" s="608" t="s">
        <v>1212</v>
      </c>
      <c r="AE52" s="601" t="s">
        <v>1108</v>
      </c>
      <c r="AF52" s="586"/>
      <c r="AG52" s="149"/>
      <c r="AH52" s="601" t="s">
        <v>1108</v>
      </c>
      <c r="AI52" s="601" t="s">
        <v>1108</v>
      </c>
      <c r="AJ52" s="601" t="s">
        <v>1108</v>
      </c>
      <c r="AK52" s="601" t="s">
        <v>1108</v>
      </c>
      <c r="AL52" s="601" t="s">
        <v>1108</v>
      </c>
      <c r="AM52" s="602"/>
      <c r="AN52" s="602"/>
      <c r="AO52" s="602"/>
      <c r="AP52" s="602"/>
      <c r="AQ52" s="602"/>
      <c r="AR52" s="602"/>
      <c r="AS52" s="602"/>
      <c r="AT52" s="602"/>
      <c r="AU52" s="617"/>
      <c r="AV52" s="617"/>
      <c r="AW52" s="617"/>
      <c r="AX52" s="648"/>
      <c r="AY52" s="697"/>
      <c r="AZ52" s="602"/>
      <c r="BA52" s="602"/>
      <c r="BB52" s="602"/>
      <c r="BC52" s="602"/>
      <c r="BD52" s="602"/>
      <c r="BE52" s="602"/>
      <c r="BF52" s="698"/>
      <c r="BG52" s="697"/>
      <c r="BH52" s="602"/>
      <c r="BI52" s="602"/>
      <c r="BJ52" s="602"/>
      <c r="BK52" s="602"/>
      <c r="BL52" s="602"/>
      <c r="BM52" s="602"/>
      <c r="BN52" s="698"/>
      <c r="BO52" s="654"/>
      <c r="BP52" s="151"/>
      <c r="BQ52" s="151"/>
      <c r="BR52" s="151"/>
      <c r="BS52" s="151"/>
      <c r="BT52" s="151"/>
      <c r="BU52" s="151"/>
      <c r="BV52" s="703"/>
      <c r="BW52" s="774" t="str">
        <f t="shared" si="5"/>
        <v>CFV-SR1-BLMC.BLETC.11   (01-08)</v>
      </c>
      <c r="BX52" s="677"/>
    </row>
    <row r="53" spans="1:76">
      <c r="A53" s="18">
        <v>47</v>
      </c>
      <c r="B53" s="300" t="s">
        <v>364</v>
      </c>
      <c r="C53" s="301" t="s">
        <v>265</v>
      </c>
      <c r="D53" s="311">
        <v>653</v>
      </c>
      <c r="E53" s="309" t="s">
        <v>1093</v>
      </c>
      <c r="F53" s="310" t="str">
        <f t="shared" si="6"/>
        <v>028D</v>
      </c>
      <c r="G53" s="303">
        <v>4</v>
      </c>
      <c r="H53" s="303" t="s">
        <v>545</v>
      </c>
      <c r="I53" s="304" t="s">
        <v>0</v>
      </c>
      <c r="J53" s="304">
        <v>1</v>
      </c>
      <c r="K53" s="304" t="s">
        <v>1102</v>
      </c>
      <c r="L53" s="304">
        <v>1</v>
      </c>
      <c r="M53" s="304">
        <v>6</v>
      </c>
      <c r="N53" s="304" t="s">
        <v>54</v>
      </c>
      <c r="O53" s="305" t="s">
        <v>216</v>
      </c>
      <c r="P53" s="306" t="s">
        <v>547</v>
      </c>
      <c r="Q53" s="304" t="s">
        <v>225</v>
      </c>
      <c r="R53" s="304" t="s">
        <v>205</v>
      </c>
      <c r="S53" s="304">
        <v>12</v>
      </c>
      <c r="T53" s="305" t="s">
        <v>216</v>
      </c>
      <c r="U53" s="307" t="s">
        <v>0</v>
      </c>
      <c r="V53" s="307" t="s">
        <v>205</v>
      </c>
      <c r="W53" s="307">
        <v>2</v>
      </c>
      <c r="X53" s="307">
        <f t="shared" si="7"/>
        <v>15</v>
      </c>
      <c r="Y53" s="307">
        <v>11</v>
      </c>
      <c r="Z53" s="308" t="s">
        <v>208</v>
      </c>
      <c r="AA53" s="238"/>
      <c r="AB53" s="601" t="s">
        <v>1108</v>
      </c>
      <c r="AC53" s="601" t="s">
        <v>1108</v>
      </c>
      <c r="AD53" s="601" t="s">
        <v>1108</v>
      </c>
      <c r="AE53" s="601" t="s">
        <v>1108</v>
      </c>
      <c r="AF53" s="586"/>
      <c r="AG53" s="149"/>
      <c r="AH53" s="601" t="s">
        <v>1108</v>
      </c>
      <c r="AI53" s="601" t="s">
        <v>1108</v>
      </c>
      <c r="AJ53" s="601" t="s">
        <v>1108</v>
      </c>
      <c r="AK53" s="601" t="s">
        <v>1108</v>
      </c>
      <c r="AL53" s="601" t="s">
        <v>1108</v>
      </c>
      <c r="AM53" s="602"/>
      <c r="AN53" s="602"/>
      <c r="AO53" s="602"/>
      <c r="AP53" s="602"/>
      <c r="AQ53" s="602"/>
      <c r="AR53" s="602"/>
      <c r="AS53" s="602"/>
      <c r="AT53" s="602"/>
      <c r="AU53" s="602"/>
      <c r="AV53" s="602"/>
      <c r="AW53" s="602"/>
      <c r="AX53" s="644"/>
      <c r="AY53" s="697" t="s">
        <v>1338</v>
      </c>
      <c r="AZ53" s="602" t="s">
        <v>1338</v>
      </c>
      <c r="BA53" s="602" t="s">
        <v>1338</v>
      </c>
      <c r="BB53" s="602" t="s">
        <v>1338</v>
      </c>
      <c r="BC53" s="602"/>
      <c r="BD53" s="602"/>
      <c r="BE53" s="602"/>
      <c r="BF53" s="698"/>
      <c r="BG53" s="697"/>
      <c r="BH53" s="602"/>
      <c r="BI53" s="602"/>
      <c r="BJ53" s="602"/>
      <c r="BK53" s="602"/>
      <c r="BL53" s="602"/>
      <c r="BM53" s="602"/>
      <c r="BN53" s="698"/>
      <c r="BO53" s="654"/>
      <c r="BP53" s="151"/>
      <c r="BQ53" s="151"/>
      <c r="BR53" s="151"/>
      <c r="BS53" s="151"/>
      <c r="BT53" s="151"/>
      <c r="BU53" s="151"/>
      <c r="BV53" s="703"/>
      <c r="BW53" s="774" t="str">
        <f t="shared" si="5"/>
        <v>CFV-SR1-BLMC.BLETC.11   (09-16)</v>
      </c>
      <c r="BX53" s="677"/>
    </row>
    <row r="54" spans="1:76">
      <c r="A54" s="18">
        <v>48</v>
      </c>
      <c r="B54" s="312" t="s">
        <v>1153</v>
      </c>
      <c r="C54" s="313" t="s">
        <v>265</v>
      </c>
      <c r="D54" s="314">
        <v>376</v>
      </c>
      <c r="E54" s="315" t="s">
        <v>1093</v>
      </c>
      <c r="F54" s="316" t="str">
        <f t="shared" si="6"/>
        <v>0178</v>
      </c>
      <c r="G54" s="317">
        <v>6</v>
      </c>
      <c r="H54" s="281" t="s">
        <v>545</v>
      </c>
      <c r="I54" s="283" t="s">
        <v>0</v>
      </c>
      <c r="J54" s="283">
        <v>1</v>
      </c>
      <c r="K54" s="283" t="s">
        <v>1102</v>
      </c>
      <c r="L54" s="283">
        <v>1</v>
      </c>
      <c r="M54" s="283">
        <v>7</v>
      </c>
      <c r="N54" s="283" t="s">
        <v>54</v>
      </c>
      <c r="O54" s="318" t="s">
        <v>217</v>
      </c>
      <c r="P54" s="275" t="s">
        <v>547</v>
      </c>
      <c r="Q54" s="283" t="s">
        <v>225</v>
      </c>
      <c r="R54" s="283" t="s">
        <v>205</v>
      </c>
      <c r="S54" s="283">
        <v>11</v>
      </c>
      <c r="T54" s="318" t="s">
        <v>212</v>
      </c>
      <c r="U54" s="319" t="s">
        <v>0</v>
      </c>
      <c r="V54" s="319" t="s">
        <v>199</v>
      </c>
      <c r="W54" s="319">
        <v>3</v>
      </c>
      <c r="X54" s="319">
        <f t="shared" si="7"/>
        <v>4</v>
      </c>
      <c r="Y54" s="319">
        <v>1</v>
      </c>
      <c r="Z54" s="320" t="s">
        <v>207</v>
      </c>
      <c r="AA54" s="238"/>
      <c r="AB54" s="608" t="s">
        <v>1212</v>
      </c>
      <c r="AC54" s="601" t="s">
        <v>1108</v>
      </c>
      <c r="AD54" s="601" t="s">
        <v>1108</v>
      </c>
      <c r="AE54" s="601" t="s">
        <v>1108</v>
      </c>
      <c r="AF54" s="586"/>
      <c r="AG54" s="149"/>
      <c r="AH54" s="601" t="s">
        <v>1108</v>
      </c>
      <c r="AI54" s="601" t="s">
        <v>1108</v>
      </c>
      <c r="AJ54" s="601" t="s">
        <v>1108</v>
      </c>
      <c r="AK54" s="601" t="s">
        <v>1108</v>
      </c>
      <c r="AL54" s="601" t="s">
        <v>1108</v>
      </c>
      <c r="AM54" s="602"/>
      <c r="AN54" s="602"/>
      <c r="AO54" s="602"/>
      <c r="AP54" s="602"/>
      <c r="AQ54" s="602"/>
      <c r="AR54" s="602"/>
      <c r="AS54" s="602"/>
      <c r="AT54" s="602"/>
      <c r="AU54" s="602"/>
      <c r="AV54" s="602"/>
      <c r="AW54" s="602"/>
      <c r="AX54" s="644"/>
      <c r="AY54" s="697"/>
      <c r="AZ54" s="602"/>
      <c r="BA54" s="602"/>
      <c r="BB54" s="602"/>
      <c r="BC54" s="602"/>
      <c r="BD54" s="602"/>
      <c r="BE54" s="602"/>
      <c r="BF54" s="698"/>
      <c r="BG54" s="697"/>
      <c r="BH54" s="602"/>
      <c r="BI54" s="602"/>
      <c r="BJ54" s="602"/>
      <c r="BK54" s="602"/>
      <c r="BL54" s="602"/>
      <c r="BM54" s="602"/>
      <c r="BN54" s="698"/>
      <c r="BO54" s="654"/>
      <c r="BP54" s="151"/>
      <c r="BQ54" s="151"/>
      <c r="BR54" s="151"/>
      <c r="BS54" s="151"/>
      <c r="BT54" s="151"/>
      <c r="BU54" s="151"/>
      <c r="BV54" s="703"/>
      <c r="BW54" s="774" t="str">
        <f t="shared" si="5"/>
        <v>CFV-SR1-BLMR.BLETC.01   (01-08)</v>
      </c>
      <c r="BX54" s="677"/>
    </row>
    <row r="55" spans="1:76">
      <c r="A55" s="18">
        <v>49</v>
      </c>
      <c r="B55" s="300" t="s">
        <v>365</v>
      </c>
      <c r="C55" s="301" t="s">
        <v>265</v>
      </c>
      <c r="D55" s="311">
        <v>437</v>
      </c>
      <c r="E55" s="309" t="s">
        <v>1093</v>
      </c>
      <c r="F55" s="310" t="str">
        <f t="shared" si="6"/>
        <v>01B5</v>
      </c>
      <c r="G55" s="303">
        <v>1</v>
      </c>
      <c r="H55" s="303" t="s">
        <v>545</v>
      </c>
      <c r="I55" s="304" t="s">
        <v>0</v>
      </c>
      <c r="J55" s="304">
        <v>1</v>
      </c>
      <c r="K55" s="304" t="s">
        <v>1102</v>
      </c>
      <c r="L55" s="304">
        <v>1</v>
      </c>
      <c r="M55" s="304">
        <v>8</v>
      </c>
      <c r="N55" s="304" t="s">
        <v>54</v>
      </c>
      <c r="O55" s="305" t="s">
        <v>218</v>
      </c>
      <c r="P55" s="306" t="s">
        <v>547</v>
      </c>
      <c r="Q55" s="304" t="s">
        <v>225</v>
      </c>
      <c r="R55" s="304" t="s">
        <v>205</v>
      </c>
      <c r="S55" s="304">
        <v>11</v>
      </c>
      <c r="T55" s="305" t="s">
        <v>213</v>
      </c>
      <c r="U55" s="307" t="s">
        <v>0</v>
      </c>
      <c r="V55" s="307" t="s">
        <v>205</v>
      </c>
      <c r="W55" s="307">
        <v>2</v>
      </c>
      <c r="X55" s="307">
        <f t="shared" si="7"/>
        <v>16</v>
      </c>
      <c r="Y55" s="307">
        <v>12</v>
      </c>
      <c r="Z55" s="308" t="s">
        <v>207</v>
      </c>
      <c r="AA55" s="238"/>
      <c r="AB55" s="601" t="s">
        <v>1108</v>
      </c>
      <c r="AC55" s="601" t="s">
        <v>1108</v>
      </c>
      <c r="AD55" s="608" t="s">
        <v>1212</v>
      </c>
      <c r="AE55" s="601" t="s">
        <v>1108</v>
      </c>
      <c r="AF55" s="586"/>
      <c r="AG55" s="149"/>
      <c r="AH55" s="601" t="s">
        <v>1108</v>
      </c>
      <c r="AI55" s="601" t="s">
        <v>1108</v>
      </c>
      <c r="AJ55" s="601" t="s">
        <v>1108</v>
      </c>
      <c r="AK55" s="601" t="s">
        <v>1108</v>
      </c>
      <c r="AL55" s="601" t="s">
        <v>1108</v>
      </c>
      <c r="AM55" s="602"/>
      <c r="AN55" s="602"/>
      <c r="AO55" s="602"/>
      <c r="AP55" s="602"/>
      <c r="AQ55" s="602"/>
      <c r="AR55" s="602"/>
      <c r="AS55" s="602"/>
      <c r="AT55" s="602"/>
      <c r="AU55" s="602"/>
      <c r="AV55" s="602"/>
      <c r="AW55" s="602"/>
      <c r="AX55" s="644"/>
      <c r="AY55" s="697" t="s">
        <v>1338</v>
      </c>
      <c r="AZ55" s="602"/>
      <c r="BA55" s="602"/>
      <c r="BB55" s="602"/>
      <c r="BC55" s="602"/>
      <c r="BD55" s="602"/>
      <c r="BE55" s="602"/>
      <c r="BF55" s="698"/>
      <c r="BG55" s="690"/>
      <c r="BH55" s="602"/>
      <c r="BI55" s="602"/>
      <c r="BJ55" s="602"/>
      <c r="BK55" s="602"/>
      <c r="BL55" s="602"/>
      <c r="BM55" s="602"/>
      <c r="BN55" s="698"/>
      <c r="BO55" s="654"/>
      <c r="BP55" s="151"/>
      <c r="BQ55" s="151"/>
      <c r="BR55" s="151"/>
      <c r="BS55" s="151"/>
      <c r="BT55" s="151"/>
      <c r="BU55" s="151"/>
      <c r="BV55" s="703"/>
      <c r="BW55" s="774" t="str">
        <f t="shared" si="5"/>
        <v>CFV-SR1-BLMC.BLETC.12   (01-08)</v>
      </c>
      <c r="BX55" s="732" t="s">
        <v>1314</v>
      </c>
    </row>
    <row r="56" spans="1:76">
      <c r="A56" s="18">
        <v>50</v>
      </c>
      <c r="B56" s="312" t="s">
        <v>52</v>
      </c>
      <c r="C56" s="313" t="s">
        <v>265</v>
      </c>
      <c r="D56" s="314">
        <v>442</v>
      </c>
      <c r="E56" s="315" t="s">
        <v>1093</v>
      </c>
      <c r="F56" s="316" t="str">
        <f t="shared" si="6"/>
        <v>01BA</v>
      </c>
      <c r="G56" s="281">
        <v>7</v>
      </c>
      <c r="H56" s="281" t="s">
        <v>545</v>
      </c>
      <c r="I56" s="283" t="s">
        <v>0</v>
      </c>
      <c r="J56" s="283">
        <v>1</v>
      </c>
      <c r="K56" s="283" t="s">
        <v>1102</v>
      </c>
      <c r="L56" s="283">
        <v>1</v>
      </c>
      <c r="M56" s="283">
        <v>9</v>
      </c>
      <c r="N56" s="283" t="s">
        <v>54</v>
      </c>
      <c r="O56" s="318" t="s">
        <v>219</v>
      </c>
      <c r="P56" s="275" t="s">
        <v>547</v>
      </c>
      <c r="Q56" s="283" t="s">
        <v>225</v>
      </c>
      <c r="R56" s="283" t="s">
        <v>205</v>
      </c>
      <c r="S56" s="283">
        <v>11</v>
      </c>
      <c r="T56" s="318" t="s">
        <v>214</v>
      </c>
      <c r="U56" s="319" t="s">
        <v>0</v>
      </c>
      <c r="V56" s="319" t="s">
        <v>199</v>
      </c>
      <c r="W56" s="319">
        <v>3</v>
      </c>
      <c r="X56" s="319">
        <f t="shared" si="7"/>
        <v>4</v>
      </c>
      <c r="Y56" s="319">
        <v>1</v>
      </c>
      <c r="Z56" s="320" t="s">
        <v>208</v>
      </c>
      <c r="AA56" s="238"/>
      <c r="AB56" s="601" t="s">
        <v>1108</v>
      </c>
      <c r="AC56" s="601" t="s">
        <v>1108</v>
      </c>
      <c r="AD56" s="601" t="s">
        <v>1108</v>
      </c>
      <c r="AE56" s="601" t="s">
        <v>1108</v>
      </c>
      <c r="AF56" s="586"/>
      <c r="AG56" s="149"/>
      <c r="AH56" s="601" t="s">
        <v>1108</v>
      </c>
      <c r="AI56" s="601" t="s">
        <v>1108</v>
      </c>
      <c r="AJ56" s="601" t="s">
        <v>1108</v>
      </c>
      <c r="AK56" s="601" t="s">
        <v>1108</v>
      </c>
      <c r="AL56" s="601" t="s">
        <v>1108</v>
      </c>
      <c r="AM56" s="602"/>
      <c r="AN56" s="602"/>
      <c r="AO56" s="602"/>
      <c r="AP56" s="602"/>
      <c r="AQ56" s="602"/>
      <c r="AR56" s="602"/>
      <c r="AS56" s="602"/>
      <c r="AT56" s="602"/>
      <c r="AU56" s="602"/>
      <c r="AV56" s="602"/>
      <c r="AW56" s="602"/>
      <c r="AX56" s="644"/>
      <c r="AY56" s="697"/>
      <c r="AZ56" s="602"/>
      <c r="BA56" s="602"/>
      <c r="BB56" s="602"/>
      <c r="BC56" s="602"/>
      <c r="BD56" s="602"/>
      <c r="BE56" s="602"/>
      <c r="BF56" s="698"/>
      <c r="BG56" s="697"/>
      <c r="BH56" s="602"/>
      <c r="BI56" s="602"/>
      <c r="BJ56" s="602"/>
      <c r="BK56" s="602"/>
      <c r="BL56" s="602"/>
      <c r="BM56" s="602"/>
      <c r="BN56" s="698"/>
      <c r="BO56" s="654"/>
      <c r="BP56" s="151"/>
      <c r="BQ56" s="151"/>
      <c r="BR56" s="151"/>
      <c r="BS56" s="151"/>
      <c r="BT56" s="151"/>
      <c r="BU56" s="151"/>
      <c r="BV56" s="703"/>
      <c r="BW56" s="774" t="str">
        <f t="shared" si="5"/>
        <v>CFV-SR1-BLMR.BLETC.01   (09-16)</v>
      </c>
      <c r="BX56" s="677"/>
    </row>
    <row r="57" spans="1:76">
      <c r="A57" s="18">
        <v>51</v>
      </c>
      <c r="B57" s="312" t="s">
        <v>366</v>
      </c>
      <c r="C57" s="313" t="s">
        <v>265</v>
      </c>
      <c r="D57" s="314">
        <v>383</v>
      </c>
      <c r="E57" s="315" t="s">
        <v>1093</v>
      </c>
      <c r="F57" s="316" t="str">
        <f t="shared" si="6"/>
        <v>017F</v>
      </c>
      <c r="G57" s="281">
        <v>6</v>
      </c>
      <c r="H57" s="281" t="s">
        <v>545</v>
      </c>
      <c r="I57" s="283" t="s">
        <v>0</v>
      </c>
      <c r="J57" s="283">
        <v>1</v>
      </c>
      <c r="K57" s="283" t="s">
        <v>1102</v>
      </c>
      <c r="L57" s="283">
        <v>1</v>
      </c>
      <c r="M57" s="283">
        <v>10</v>
      </c>
      <c r="N57" s="283" t="s">
        <v>54</v>
      </c>
      <c r="O57" s="318" t="s">
        <v>220</v>
      </c>
      <c r="P57" s="275" t="s">
        <v>547</v>
      </c>
      <c r="Q57" s="283" t="s">
        <v>225</v>
      </c>
      <c r="R57" s="283" t="s">
        <v>205</v>
      </c>
      <c r="S57" s="283">
        <v>11</v>
      </c>
      <c r="T57" s="318" t="s">
        <v>210</v>
      </c>
      <c r="U57" s="319" t="s">
        <v>0</v>
      </c>
      <c r="V57" s="319" t="s">
        <v>199</v>
      </c>
      <c r="W57" s="319">
        <v>3</v>
      </c>
      <c r="X57" s="319">
        <f t="shared" si="7"/>
        <v>5</v>
      </c>
      <c r="Y57" s="319">
        <v>2</v>
      </c>
      <c r="Z57" s="320" t="s">
        <v>207</v>
      </c>
      <c r="AA57" s="238"/>
      <c r="AB57" s="601" t="s">
        <v>1108</v>
      </c>
      <c r="AC57" s="601" t="s">
        <v>1108</v>
      </c>
      <c r="AD57" s="608" t="s">
        <v>1212</v>
      </c>
      <c r="AE57" s="601" t="s">
        <v>1108</v>
      </c>
      <c r="AF57" s="586"/>
      <c r="AG57" s="149"/>
      <c r="AH57" s="601" t="s">
        <v>1108</v>
      </c>
      <c r="AI57" s="601" t="s">
        <v>1108</v>
      </c>
      <c r="AJ57" s="601" t="s">
        <v>1108</v>
      </c>
      <c r="AK57" s="601" t="s">
        <v>1108</v>
      </c>
      <c r="AL57" s="601" t="s">
        <v>1108</v>
      </c>
      <c r="AM57" s="602"/>
      <c r="AN57" s="602"/>
      <c r="AO57" s="602"/>
      <c r="AP57" s="602"/>
      <c r="AQ57" s="602"/>
      <c r="AR57" s="602"/>
      <c r="AS57" s="602"/>
      <c r="AT57" s="602"/>
      <c r="AU57" s="602"/>
      <c r="AV57" s="602"/>
      <c r="AW57" s="602"/>
      <c r="AX57" s="644"/>
      <c r="AY57" s="697"/>
      <c r="AZ57" s="602"/>
      <c r="BA57" s="602"/>
      <c r="BB57" s="602"/>
      <c r="BC57" s="602"/>
      <c r="BD57" s="602"/>
      <c r="BE57" s="602"/>
      <c r="BF57" s="698"/>
      <c r="BG57" s="697"/>
      <c r="BH57" s="602"/>
      <c r="BI57" s="602"/>
      <c r="BJ57" s="602"/>
      <c r="BK57" s="602"/>
      <c r="BL57" s="602"/>
      <c r="BM57" s="602"/>
      <c r="BN57" s="698"/>
      <c r="BO57" s="654"/>
      <c r="BP57" s="151"/>
      <c r="BQ57" s="151"/>
      <c r="BR57" s="151"/>
      <c r="BS57" s="151"/>
      <c r="BT57" s="151"/>
      <c r="BU57" s="151"/>
      <c r="BV57" s="703"/>
      <c r="BW57" s="774" t="str">
        <f t="shared" si="5"/>
        <v>CFV-SR1-BLMR.BLETC.02   (01-08)</v>
      </c>
      <c r="BX57" s="677"/>
    </row>
    <row r="58" spans="1:76">
      <c r="A58" s="18">
        <v>52</v>
      </c>
      <c r="B58" s="300" t="s">
        <v>367</v>
      </c>
      <c r="C58" s="301" t="s">
        <v>265</v>
      </c>
      <c r="D58" s="311">
        <v>323</v>
      </c>
      <c r="E58" s="309" t="s">
        <v>1093</v>
      </c>
      <c r="F58" s="310" t="str">
        <f t="shared" si="6"/>
        <v>0143</v>
      </c>
      <c r="G58" s="303">
        <v>1</v>
      </c>
      <c r="H58" s="303" t="s">
        <v>545</v>
      </c>
      <c r="I58" s="304" t="s">
        <v>0</v>
      </c>
      <c r="J58" s="304">
        <v>1</v>
      </c>
      <c r="K58" s="304" t="s">
        <v>1102</v>
      </c>
      <c r="L58" s="304">
        <v>2</v>
      </c>
      <c r="M58" s="304">
        <v>1</v>
      </c>
      <c r="N58" s="304" t="s">
        <v>54</v>
      </c>
      <c r="O58" s="305" t="s">
        <v>221</v>
      </c>
      <c r="P58" s="306" t="s">
        <v>547</v>
      </c>
      <c r="Q58" s="304" t="s">
        <v>225</v>
      </c>
      <c r="R58" s="304" t="s">
        <v>205</v>
      </c>
      <c r="S58" s="304">
        <v>11</v>
      </c>
      <c r="T58" s="305" t="s">
        <v>215</v>
      </c>
      <c r="U58" s="307" t="s">
        <v>0</v>
      </c>
      <c r="V58" s="307" t="s">
        <v>205</v>
      </c>
      <c r="W58" s="307">
        <v>2</v>
      </c>
      <c r="X58" s="307">
        <f t="shared" si="7"/>
        <v>16</v>
      </c>
      <c r="Y58" s="307">
        <v>12</v>
      </c>
      <c r="Z58" s="308" t="s">
        <v>208</v>
      </c>
      <c r="AA58" s="238"/>
      <c r="AB58" s="601" t="s">
        <v>1108</v>
      </c>
      <c r="AC58" s="601" t="s">
        <v>1108</v>
      </c>
      <c r="AD58" s="601" t="s">
        <v>1108</v>
      </c>
      <c r="AE58" s="601" t="s">
        <v>1108</v>
      </c>
      <c r="AF58" s="586"/>
      <c r="AG58" s="149"/>
      <c r="AH58" s="601" t="s">
        <v>1108</v>
      </c>
      <c r="AI58" s="601" t="s">
        <v>1108</v>
      </c>
      <c r="AJ58" s="601" t="s">
        <v>1108</v>
      </c>
      <c r="AK58" s="601" t="s">
        <v>1108</v>
      </c>
      <c r="AL58" s="601" t="s">
        <v>1108</v>
      </c>
      <c r="AM58" s="602"/>
      <c r="AN58" s="602"/>
      <c r="AO58" s="602"/>
      <c r="AP58" s="602"/>
      <c r="AQ58" s="602"/>
      <c r="AR58" s="602"/>
      <c r="AS58" s="602"/>
      <c r="AT58" s="602"/>
      <c r="AU58" s="602"/>
      <c r="AV58" s="602"/>
      <c r="AW58" s="602"/>
      <c r="AX58" s="644"/>
      <c r="AY58" s="697"/>
      <c r="AZ58" s="602"/>
      <c r="BA58" s="602"/>
      <c r="BB58" s="602"/>
      <c r="BC58" s="602"/>
      <c r="BD58" s="602"/>
      <c r="BE58" s="602"/>
      <c r="BF58" s="698"/>
      <c r="BG58" s="697"/>
      <c r="BH58" s="602"/>
      <c r="BI58" s="602"/>
      <c r="BJ58" s="602"/>
      <c r="BK58" s="602"/>
      <c r="BL58" s="602"/>
      <c r="BM58" s="602"/>
      <c r="BN58" s="698"/>
      <c r="BO58" s="654"/>
      <c r="BP58" s="151"/>
      <c r="BQ58" s="151"/>
      <c r="BR58" s="151"/>
      <c r="BS58" s="151"/>
      <c r="BT58" s="151"/>
      <c r="BU58" s="151"/>
      <c r="BV58" s="703"/>
      <c r="BW58" s="774" t="str">
        <f t="shared" si="5"/>
        <v>CFV-SR1-BLMC.BLETC.12   (09-16)</v>
      </c>
      <c r="BX58" s="677"/>
    </row>
    <row r="59" spans="1:76">
      <c r="A59" s="18">
        <v>53</v>
      </c>
      <c r="B59" s="312" t="s">
        <v>47</v>
      </c>
      <c r="C59" s="313" t="s">
        <v>265</v>
      </c>
      <c r="D59" s="314">
        <v>512</v>
      </c>
      <c r="E59" s="315" t="s">
        <v>1093</v>
      </c>
      <c r="F59" s="316" t="str">
        <f t="shared" si="6"/>
        <v>0200</v>
      </c>
      <c r="G59" s="281">
        <v>7</v>
      </c>
      <c r="H59" s="281" t="s">
        <v>545</v>
      </c>
      <c r="I59" s="283" t="s">
        <v>0</v>
      </c>
      <c r="J59" s="283">
        <v>1</v>
      </c>
      <c r="K59" s="283" t="s">
        <v>1102</v>
      </c>
      <c r="L59" s="283">
        <v>2</v>
      </c>
      <c r="M59" s="283">
        <v>2</v>
      </c>
      <c r="N59" s="283" t="s">
        <v>54</v>
      </c>
      <c r="O59" s="318" t="s">
        <v>222</v>
      </c>
      <c r="P59" s="275" t="s">
        <v>547</v>
      </c>
      <c r="Q59" s="283" t="s">
        <v>225</v>
      </c>
      <c r="R59" s="283" t="s">
        <v>205</v>
      </c>
      <c r="S59" s="283">
        <v>11</v>
      </c>
      <c r="T59" s="318" t="s">
        <v>216</v>
      </c>
      <c r="U59" s="319" t="s">
        <v>0</v>
      </c>
      <c r="V59" s="319" t="s">
        <v>199</v>
      </c>
      <c r="W59" s="319">
        <v>3</v>
      </c>
      <c r="X59" s="319">
        <f t="shared" si="7"/>
        <v>5</v>
      </c>
      <c r="Y59" s="319">
        <v>2</v>
      </c>
      <c r="Z59" s="320" t="s">
        <v>208</v>
      </c>
      <c r="AA59" s="238"/>
      <c r="AB59" s="601" t="s">
        <v>1108</v>
      </c>
      <c r="AC59" s="601" t="s">
        <v>1108</v>
      </c>
      <c r="AD59" s="601" t="s">
        <v>1108</v>
      </c>
      <c r="AE59" s="601" t="s">
        <v>1108</v>
      </c>
      <c r="AF59" s="586"/>
      <c r="AG59" s="149"/>
      <c r="AH59" s="601" t="s">
        <v>1108</v>
      </c>
      <c r="AI59" s="601" t="s">
        <v>1108</v>
      </c>
      <c r="AJ59" s="601" t="s">
        <v>1108</v>
      </c>
      <c r="AK59" s="601" t="s">
        <v>1108</v>
      </c>
      <c r="AL59" s="601" t="s">
        <v>1108</v>
      </c>
      <c r="AM59" s="602"/>
      <c r="AN59" s="602"/>
      <c r="AO59" s="602"/>
      <c r="AP59" s="602"/>
      <c r="AQ59" s="602"/>
      <c r="AR59" s="602"/>
      <c r="AS59" s="602"/>
      <c r="AT59" s="602"/>
      <c r="AU59" s="602"/>
      <c r="AV59" s="602"/>
      <c r="AW59" s="602"/>
      <c r="AX59" s="644"/>
      <c r="AY59" s="697"/>
      <c r="AZ59" s="602"/>
      <c r="BA59" s="602"/>
      <c r="BB59" s="602"/>
      <c r="BC59" s="602"/>
      <c r="BD59" s="602"/>
      <c r="BE59" s="602"/>
      <c r="BF59" s="698"/>
      <c r="BG59" s="697"/>
      <c r="BH59" s="602"/>
      <c r="BI59" s="602"/>
      <c r="BJ59" s="602"/>
      <c r="BK59" s="602"/>
      <c r="BL59" s="602"/>
      <c r="BM59" s="602"/>
      <c r="BN59" s="698"/>
      <c r="BO59" s="654"/>
      <c r="BP59" s="151"/>
      <c r="BQ59" s="151"/>
      <c r="BR59" s="151"/>
      <c r="BS59" s="151"/>
      <c r="BT59" s="151"/>
      <c r="BU59" s="151"/>
      <c r="BV59" s="703"/>
      <c r="BW59" s="774" t="str">
        <f t="shared" si="5"/>
        <v>CFV-SR1-BLMR.BLETC.02   (09-16)</v>
      </c>
      <c r="BX59" s="677"/>
    </row>
    <row r="60" spans="1:76">
      <c r="A60" s="18">
        <v>54</v>
      </c>
      <c r="B60" s="300" t="s">
        <v>368</v>
      </c>
      <c r="C60" s="301" t="s">
        <v>265</v>
      </c>
      <c r="D60" s="311">
        <v>325</v>
      </c>
      <c r="E60" s="309" t="s">
        <v>1093</v>
      </c>
      <c r="F60" s="310" t="str">
        <f t="shared" si="6"/>
        <v>0145</v>
      </c>
      <c r="G60" s="303">
        <v>6</v>
      </c>
      <c r="H60" s="303" t="s">
        <v>545</v>
      </c>
      <c r="I60" s="304" t="s">
        <v>0</v>
      </c>
      <c r="J60" s="304">
        <v>1</v>
      </c>
      <c r="K60" s="304" t="s">
        <v>1102</v>
      </c>
      <c r="L60" s="304">
        <v>2</v>
      </c>
      <c r="M60" s="304">
        <v>3</v>
      </c>
      <c r="N60" s="304" t="s">
        <v>223</v>
      </c>
      <c r="O60" s="305" t="s">
        <v>212</v>
      </c>
      <c r="P60" s="306" t="s">
        <v>547</v>
      </c>
      <c r="Q60" s="304" t="s">
        <v>225</v>
      </c>
      <c r="R60" s="304" t="s">
        <v>205</v>
      </c>
      <c r="S60" s="304">
        <v>10</v>
      </c>
      <c r="T60" s="305" t="s">
        <v>212</v>
      </c>
      <c r="U60" s="307" t="s">
        <v>0</v>
      </c>
      <c r="V60" s="307" t="s">
        <v>205</v>
      </c>
      <c r="W60" s="307">
        <v>2</v>
      </c>
      <c r="X60" s="307">
        <f t="shared" si="7"/>
        <v>17</v>
      </c>
      <c r="Y60" s="307">
        <v>13</v>
      </c>
      <c r="Z60" s="308" t="s">
        <v>207</v>
      </c>
      <c r="AA60" s="238"/>
      <c r="AB60" s="601" t="s">
        <v>1108</v>
      </c>
      <c r="AC60" s="601" t="s">
        <v>1108</v>
      </c>
      <c r="AD60" s="601" t="s">
        <v>1108</v>
      </c>
      <c r="AE60" s="601" t="s">
        <v>1108</v>
      </c>
      <c r="AF60" s="586"/>
      <c r="AG60" s="149"/>
      <c r="AH60" s="601" t="s">
        <v>1108</v>
      </c>
      <c r="AI60" s="601" t="s">
        <v>1108</v>
      </c>
      <c r="AJ60" s="601" t="s">
        <v>1108</v>
      </c>
      <c r="AK60" s="601" t="s">
        <v>1108</v>
      </c>
      <c r="AL60" s="601" t="s">
        <v>1108</v>
      </c>
      <c r="AM60" s="602"/>
      <c r="AN60" s="602"/>
      <c r="AO60" s="602"/>
      <c r="AP60" s="602"/>
      <c r="AQ60" s="602"/>
      <c r="AR60" s="602"/>
      <c r="AS60" s="602"/>
      <c r="AT60" s="602"/>
      <c r="AU60" s="602"/>
      <c r="AV60" s="602"/>
      <c r="AW60" s="602"/>
      <c r="AX60" s="644"/>
      <c r="AY60" s="697"/>
      <c r="AZ60" s="602"/>
      <c r="BA60" s="602"/>
      <c r="BB60" s="602"/>
      <c r="BC60" s="602"/>
      <c r="BD60" s="602"/>
      <c r="BE60" s="602"/>
      <c r="BF60" s="698"/>
      <c r="BG60" s="697"/>
      <c r="BH60" s="602"/>
      <c r="BI60" s="602"/>
      <c r="BJ60" s="602"/>
      <c r="BK60" s="602"/>
      <c r="BL60" s="602"/>
      <c r="BM60" s="602"/>
      <c r="BN60" s="698"/>
      <c r="BO60" s="654"/>
      <c r="BP60" s="151"/>
      <c r="BQ60" s="151"/>
      <c r="BR60" s="151"/>
      <c r="BS60" s="151"/>
      <c r="BT60" s="151"/>
      <c r="BU60" s="151"/>
      <c r="BV60" s="703"/>
      <c r="BW60" s="774" t="str">
        <f t="shared" si="5"/>
        <v>CFV-SR1-BLMC.BLETC.13   (01-08)</v>
      </c>
      <c r="BX60" s="677"/>
    </row>
    <row r="61" spans="1:76">
      <c r="A61" s="18">
        <v>55</v>
      </c>
      <c r="B61" s="312" t="s">
        <v>369</v>
      </c>
      <c r="C61" s="313" t="s">
        <v>265</v>
      </c>
      <c r="D61" s="314">
        <v>647</v>
      </c>
      <c r="E61" s="315" t="s">
        <v>1093</v>
      </c>
      <c r="F61" s="316" t="str">
        <f t="shared" si="6"/>
        <v>0287</v>
      </c>
      <c r="G61" s="281">
        <v>6</v>
      </c>
      <c r="H61" s="281" t="s">
        <v>545</v>
      </c>
      <c r="I61" s="283" t="s">
        <v>0</v>
      </c>
      <c r="J61" s="283">
        <v>1</v>
      </c>
      <c r="K61" s="283" t="s">
        <v>1102</v>
      </c>
      <c r="L61" s="283">
        <v>2</v>
      </c>
      <c r="M61" s="283">
        <v>4</v>
      </c>
      <c r="N61" s="283" t="s">
        <v>223</v>
      </c>
      <c r="O61" s="318" t="s">
        <v>213</v>
      </c>
      <c r="P61" s="275" t="s">
        <v>547</v>
      </c>
      <c r="Q61" s="283" t="s">
        <v>225</v>
      </c>
      <c r="R61" s="283" t="s">
        <v>205</v>
      </c>
      <c r="S61" s="283">
        <v>10</v>
      </c>
      <c r="T61" s="318" t="s">
        <v>213</v>
      </c>
      <c r="U61" s="319" t="s">
        <v>0</v>
      </c>
      <c r="V61" s="319" t="s">
        <v>199</v>
      </c>
      <c r="W61" s="319">
        <v>3</v>
      </c>
      <c r="X61" s="319">
        <f t="shared" si="7"/>
        <v>6</v>
      </c>
      <c r="Y61" s="319">
        <v>3</v>
      </c>
      <c r="Z61" s="320" t="s">
        <v>207</v>
      </c>
      <c r="AA61" s="238"/>
      <c r="AB61" s="601" t="s">
        <v>1108</v>
      </c>
      <c r="AC61" s="601" t="s">
        <v>1108</v>
      </c>
      <c r="AD61" s="608" t="s">
        <v>1212</v>
      </c>
      <c r="AE61" s="601" t="s">
        <v>1108</v>
      </c>
      <c r="AF61" s="586"/>
      <c r="AG61" s="149"/>
      <c r="AH61" s="601" t="s">
        <v>1108</v>
      </c>
      <c r="AI61" s="601" t="s">
        <v>1108</v>
      </c>
      <c r="AJ61" s="601" t="s">
        <v>1108</v>
      </c>
      <c r="AK61" s="601" t="s">
        <v>1108</v>
      </c>
      <c r="AL61" s="601" t="s">
        <v>1108</v>
      </c>
      <c r="AM61" s="602"/>
      <c r="AN61" s="602"/>
      <c r="AO61" s="602"/>
      <c r="AP61" s="602"/>
      <c r="AQ61" s="602"/>
      <c r="AR61" s="602"/>
      <c r="AS61" s="602"/>
      <c r="AT61" s="602"/>
      <c r="AU61" s="602"/>
      <c r="AV61" s="602"/>
      <c r="AW61" s="602"/>
      <c r="AX61" s="644"/>
      <c r="AY61" s="697"/>
      <c r="AZ61" s="602"/>
      <c r="BA61" s="602"/>
      <c r="BB61" s="602"/>
      <c r="BC61" s="602"/>
      <c r="BD61" s="602"/>
      <c r="BE61" s="602"/>
      <c r="BF61" s="698"/>
      <c r="BG61" s="697"/>
      <c r="BH61" s="602"/>
      <c r="BI61" s="602"/>
      <c r="BJ61" s="602"/>
      <c r="BK61" s="602"/>
      <c r="BL61" s="602"/>
      <c r="BM61" s="602"/>
      <c r="BN61" s="698"/>
      <c r="BO61" s="654"/>
      <c r="BP61" s="151"/>
      <c r="BQ61" s="151"/>
      <c r="BR61" s="151"/>
      <c r="BS61" s="151"/>
      <c r="BT61" s="151"/>
      <c r="BU61" s="151"/>
      <c r="BV61" s="703"/>
      <c r="BW61" s="774" t="str">
        <f t="shared" si="5"/>
        <v>CFV-SR1-BLMR.BLETC.03   (01-08)</v>
      </c>
      <c r="BX61" s="677"/>
    </row>
    <row r="62" spans="1:76">
      <c r="A62" s="18">
        <v>56</v>
      </c>
      <c r="B62" s="312" t="s">
        <v>370</v>
      </c>
      <c r="C62" s="313" t="s">
        <v>265</v>
      </c>
      <c r="D62" s="314">
        <v>85</v>
      </c>
      <c r="E62" s="315" t="s">
        <v>1093</v>
      </c>
      <c r="F62" s="316" t="str">
        <f t="shared" si="6"/>
        <v>0055</v>
      </c>
      <c r="G62" s="281">
        <v>6</v>
      </c>
      <c r="H62" s="281" t="s">
        <v>545</v>
      </c>
      <c r="I62" s="283" t="s">
        <v>0</v>
      </c>
      <c r="J62" s="283">
        <v>1</v>
      </c>
      <c r="K62" s="283" t="s">
        <v>1102</v>
      </c>
      <c r="L62" s="283">
        <v>2</v>
      </c>
      <c r="M62" s="283">
        <v>5</v>
      </c>
      <c r="N62" s="283" t="s">
        <v>223</v>
      </c>
      <c r="O62" s="318" t="s">
        <v>214</v>
      </c>
      <c r="P62" s="275" t="s">
        <v>547</v>
      </c>
      <c r="Q62" s="283" t="s">
        <v>225</v>
      </c>
      <c r="R62" s="283" t="s">
        <v>205</v>
      </c>
      <c r="S62" s="283">
        <v>10</v>
      </c>
      <c r="T62" s="318" t="s">
        <v>214</v>
      </c>
      <c r="U62" s="319" t="s">
        <v>0</v>
      </c>
      <c r="V62" s="319" t="s">
        <v>199</v>
      </c>
      <c r="W62" s="319">
        <v>3</v>
      </c>
      <c r="X62" s="319">
        <f t="shared" si="7"/>
        <v>6</v>
      </c>
      <c r="Y62" s="319">
        <v>3</v>
      </c>
      <c r="Z62" s="320" t="s">
        <v>208</v>
      </c>
      <c r="AA62" s="238"/>
      <c r="AB62" s="601" t="s">
        <v>1108</v>
      </c>
      <c r="AC62" s="601" t="s">
        <v>1108</v>
      </c>
      <c r="AD62" s="601" t="s">
        <v>1108</v>
      </c>
      <c r="AE62" s="601" t="s">
        <v>1108</v>
      </c>
      <c r="AF62" s="586"/>
      <c r="AG62" s="149"/>
      <c r="AH62" s="601" t="s">
        <v>1108</v>
      </c>
      <c r="AI62" s="601" t="s">
        <v>1108</v>
      </c>
      <c r="AJ62" s="601" t="s">
        <v>1108</v>
      </c>
      <c r="AK62" s="601" t="s">
        <v>1108</v>
      </c>
      <c r="AL62" s="601" t="s">
        <v>1108</v>
      </c>
      <c r="AM62" s="602"/>
      <c r="AN62" s="602"/>
      <c r="AO62" s="602"/>
      <c r="AP62" s="602"/>
      <c r="AQ62" s="602"/>
      <c r="AR62" s="602"/>
      <c r="AS62" s="602"/>
      <c r="AT62" s="602"/>
      <c r="AU62" s="615" t="s">
        <v>1221</v>
      </c>
      <c r="AV62" s="636"/>
      <c r="AW62" s="636"/>
      <c r="AX62" s="667"/>
      <c r="AY62" s="697"/>
      <c r="AZ62" s="778"/>
      <c r="BA62" s="778"/>
      <c r="BB62" s="778"/>
      <c r="BC62" s="778"/>
      <c r="BD62" s="778"/>
      <c r="BE62" s="602"/>
      <c r="BF62" s="698"/>
      <c r="BG62" s="697"/>
      <c r="BH62" s="602"/>
      <c r="BI62" s="602"/>
      <c r="BJ62" s="602"/>
      <c r="BK62" s="602"/>
      <c r="BL62" s="602"/>
      <c r="BM62" s="602"/>
      <c r="BN62" s="698"/>
      <c r="BO62" s="654"/>
      <c r="BP62" s="151"/>
      <c r="BQ62" s="151"/>
      <c r="BR62" s="151"/>
      <c r="BS62" s="151"/>
      <c r="BT62" s="151"/>
      <c r="BU62" s="151"/>
      <c r="BV62" s="703"/>
      <c r="BW62" s="774" t="str">
        <f t="shared" si="5"/>
        <v>CFV-SR1-BLMR.BLETC.03   (09-16)</v>
      </c>
      <c r="BX62" s="677"/>
    </row>
    <row r="63" spans="1:76">
      <c r="A63" s="18">
        <v>57</v>
      </c>
      <c r="B63" s="300" t="s">
        <v>371</v>
      </c>
      <c r="C63" s="301" t="s">
        <v>265</v>
      </c>
      <c r="D63" s="311">
        <v>338</v>
      </c>
      <c r="E63" s="309" t="s">
        <v>1093</v>
      </c>
      <c r="F63" s="310" t="str">
        <f t="shared" si="6"/>
        <v>0152</v>
      </c>
      <c r="G63" s="303">
        <v>2</v>
      </c>
      <c r="H63" s="303" t="s">
        <v>545</v>
      </c>
      <c r="I63" s="304" t="s">
        <v>0</v>
      </c>
      <c r="J63" s="304">
        <v>1</v>
      </c>
      <c r="K63" s="304" t="s">
        <v>1102</v>
      </c>
      <c r="L63" s="304">
        <v>2</v>
      </c>
      <c r="M63" s="304">
        <v>6</v>
      </c>
      <c r="N63" s="304" t="s">
        <v>223</v>
      </c>
      <c r="O63" s="305" t="s">
        <v>210</v>
      </c>
      <c r="P63" s="306" t="s">
        <v>547</v>
      </c>
      <c r="Q63" s="304" t="s">
        <v>225</v>
      </c>
      <c r="R63" s="304" t="s">
        <v>205</v>
      </c>
      <c r="S63" s="304">
        <v>10</v>
      </c>
      <c r="T63" s="305" t="s">
        <v>210</v>
      </c>
      <c r="U63" s="307" t="s">
        <v>0</v>
      </c>
      <c r="V63" s="307" t="s">
        <v>205</v>
      </c>
      <c r="W63" s="307">
        <v>2</v>
      </c>
      <c r="X63" s="307">
        <f t="shared" si="7"/>
        <v>17</v>
      </c>
      <c r="Y63" s="307">
        <v>13</v>
      </c>
      <c r="Z63" s="308" t="s">
        <v>208</v>
      </c>
      <c r="AA63" s="238"/>
      <c r="AB63" s="601" t="s">
        <v>1108</v>
      </c>
      <c r="AC63" s="601" t="s">
        <v>1108</v>
      </c>
      <c r="AD63" s="601" t="s">
        <v>1108</v>
      </c>
      <c r="AE63" s="601" t="s">
        <v>1108</v>
      </c>
      <c r="AF63" s="586"/>
      <c r="AG63" s="149"/>
      <c r="AH63" s="601" t="s">
        <v>1108</v>
      </c>
      <c r="AI63" s="601" t="s">
        <v>1108</v>
      </c>
      <c r="AJ63" s="601" t="s">
        <v>1108</v>
      </c>
      <c r="AK63" s="601" t="s">
        <v>1108</v>
      </c>
      <c r="AL63" s="601" t="s">
        <v>1108</v>
      </c>
      <c r="AM63" s="602"/>
      <c r="AN63" s="602"/>
      <c r="AO63" s="602"/>
      <c r="AP63" s="602"/>
      <c r="AQ63" s="602"/>
      <c r="AR63" s="602"/>
      <c r="AS63" s="602"/>
      <c r="AT63" s="602"/>
      <c r="AU63" s="602"/>
      <c r="AV63" s="602"/>
      <c r="AW63" s="602"/>
      <c r="AX63" s="644"/>
      <c r="AY63" s="697"/>
      <c r="AZ63" s="602"/>
      <c r="BA63" s="602"/>
      <c r="BB63" s="602"/>
      <c r="BC63" s="602"/>
      <c r="BD63" s="602"/>
      <c r="BE63" s="602"/>
      <c r="BF63" s="698"/>
      <c r="BG63" s="697"/>
      <c r="BH63" s="602"/>
      <c r="BI63" s="602"/>
      <c r="BJ63" s="602"/>
      <c r="BK63" s="602"/>
      <c r="BL63" s="602"/>
      <c r="BM63" s="602"/>
      <c r="BN63" s="698"/>
      <c r="BO63" s="654"/>
      <c r="BP63" s="151"/>
      <c r="BQ63" s="151"/>
      <c r="BR63" s="151"/>
      <c r="BS63" s="151"/>
      <c r="BT63" s="151"/>
      <c r="BU63" s="151"/>
      <c r="BV63" s="703"/>
      <c r="BW63" s="774" t="str">
        <f t="shared" si="5"/>
        <v>CFV-SR1-BLMC.BLETC.13   (09-16)</v>
      </c>
      <c r="BX63" s="677"/>
    </row>
    <row r="64" spans="1:76">
      <c r="A64" s="18">
        <v>58</v>
      </c>
      <c r="B64" s="312" t="s">
        <v>48</v>
      </c>
      <c r="C64" s="313" t="s">
        <v>265</v>
      </c>
      <c r="D64" s="314">
        <v>567</v>
      </c>
      <c r="E64" s="315" t="s">
        <v>1093</v>
      </c>
      <c r="F64" s="316" t="str">
        <f t="shared" si="6"/>
        <v>0237</v>
      </c>
      <c r="G64" s="281">
        <v>6</v>
      </c>
      <c r="H64" s="281" t="s">
        <v>545</v>
      </c>
      <c r="I64" s="283" t="s">
        <v>0</v>
      </c>
      <c r="J64" s="283">
        <v>1</v>
      </c>
      <c r="K64" s="283" t="s">
        <v>1102</v>
      </c>
      <c r="L64" s="283">
        <v>2</v>
      </c>
      <c r="M64" s="283">
        <v>7</v>
      </c>
      <c r="N64" s="283" t="s">
        <v>223</v>
      </c>
      <c r="O64" s="318" t="s">
        <v>215</v>
      </c>
      <c r="P64" s="275" t="s">
        <v>547</v>
      </c>
      <c r="Q64" s="283" t="s">
        <v>225</v>
      </c>
      <c r="R64" s="283" t="s">
        <v>205</v>
      </c>
      <c r="S64" s="283">
        <v>10</v>
      </c>
      <c r="T64" s="318" t="s">
        <v>215</v>
      </c>
      <c r="U64" s="319" t="s">
        <v>0</v>
      </c>
      <c r="V64" s="319" t="s">
        <v>199</v>
      </c>
      <c r="W64" s="319">
        <v>3</v>
      </c>
      <c r="X64" s="319">
        <f t="shared" si="7"/>
        <v>7</v>
      </c>
      <c r="Y64" s="319">
        <v>4</v>
      </c>
      <c r="Z64" s="320" t="s">
        <v>207</v>
      </c>
      <c r="AA64" s="238"/>
      <c r="AB64" s="608" t="s">
        <v>1212</v>
      </c>
      <c r="AC64" s="601" t="s">
        <v>1108</v>
      </c>
      <c r="AD64" s="608" t="s">
        <v>1212</v>
      </c>
      <c r="AE64" s="601" t="s">
        <v>1108</v>
      </c>
      <c r="AF64" s="586"/>
      <c r="AG64" s="149"/>
      <c r="AH64" s="601" t="s">
        <v>1108</v>
      </c>
      <c r="AI64" s="601" t="s">
        <v>1108</v>
      </c>
      <c r="AJ64" s="601" t="s">
        <v>1108</v>
      </c>
      <c r="AK64" s="601" t="s">
        <v>1108</v>
      </c>
      <c r="AL64" s="601" t="s">
        <v>1108</v>
      </c>
      <c r="AM64" s="602"/>
      <c r="AN64" s="602"/>
      <c r="AO64" s="602"/>
      <c r="AP64" s="602"/>
      <c r="AQ64" s="602"/>
      <c r="AR64" s="602"/>
      <c r="AS64" s="602"/>
      <c r="AT64" s="602"/>
      <c r="AU64" s="602"/>
      <c r="AV64" s="602"/>
      <c r="AW64" s="602"/>
      <c r="AX64" s="644"/>
      <c r="AY64" s="697"/>
      <c r="AZ64" s="778"/>
      <c r="BA64" s="778"/>
      <c r="BB64" s="778"/>
      <c r="BC64" s="778"/>
      <c r="BD64" s="778"/>
      <c r="BE64" s="602"/>
      <c r="BF64" s="698"/>
      <c r="BG64" s="697"/>
      <c r="BH64" s="602"/>
      <c r="BI64" s="602"/>
      <c r="BJ64" s="602"/>
      <c r="BK64" s="602"/>
      <c r="BL64" s="602"/>
      <c r="BM64" s="602"/>
      <c r="BN64" s="698"/>
      <c r="BO64" s="654"/>
      <c r="BP64" s="151"/>
      <c r="BQ64" s="151"/>
      <c r="BR64" s="151"/>
      <c r="BS64" s="151"/>
      <c r="BT64" s="151"/>
      <c r="BU64" s="151"/>
      <c r="BV64" s="703"/>
      <c r="BW64" s="774" t="str">
        <f t="shared" si="5"/>
        <v>CFV-SR1-BLMR.BLETC.04   (01-08)</v>
      </c>
      <c r="BX64" s="677"/>
    </row>
    <row r="65" spans="1:76">
      <c r="A65" s="18">
        <v>59</v>
      </c>
      <c r="B65" s="300" t="s">
        <v>372</v>
      </c>
      <c r="C65" s="301" t="s">
        <v>265</v>
      </c>
      <c r="D65" s="311">
        <v>349</v>
      </c>
      <c r="E65" s="309" t="s">
        <v>1093</v>
      </c>
      <c r="F65" s="310" t="str">
        <f t="shared" si="6"/>
        <v>015D</v>
      </c>
      <c r="G65" s="303">
        <v>8</v>
      </c>
      <c r="H65" s="303" t="s">
        <v>545</v>
      </c>
      <c r="I65" s="304" t="s">
        <v>0</v>
      </c>
      <c r="J65" s="304">
        <v>1</v>
      </c>
      <c r="K65" s="304" t="s">
        <v>1102</v>
      </c>
      <c r="L65" s="304">
        <v>2</v>
      </c>
      <c r="M65" s="304">
        <v>8</v>
      </c>
      <c r="N65" s="304" t="s">
        <v>223</v>
      </c>
      <c r="O65" s="305" t="s">
        <v>216</v>
      </c>
      <c r="P65" s="306" t="s">
        <v>547</v>
      </c>
      <c r="Q65" s="304" t="s">
        <v>225</v>
      </c>
      <c r="R65" s="304" t="s">
        <v>205</v>
      </c>
      <c r="S65" s="304">
        <v>10</v>
      </c>
      <c r="T65" s="305" t="s">
        <v>216</v>
      </c>
      <c r="U65" s="308" t="s">
        <v>0</v>
      </c>
      <c r="V65" s="307" t="s">
        <v>205</v>
      </c>
      <c r="W65" s="307">
        <v>2</v>
      </c>
      <c r="X65" s="307">
        <v>18</v>
      </c>
      <c r="Y65" s="307">
        <v>14</v>
      </c>
      <c r="Z65" s="308" t="s">
        <v>207</v>
      </c>
      <c r="AA65" s="238"/>
      <c r="AB65" s="601" t="s">
        <v>1108</v>
      </c>
      <c r="AC65" s="601" t="s">
        <v>1108</v>
      </c>
      <c r="AD65" s="608" t="s">
        <v>1212</v>
      </c>
      <c r="AE65" s="601" t="s">
        <v>1108</v>
      </c>
      <c r="AF65" s="586"/>
      <c r="AG65" s="149"/>
      <c r="AH65" s="601" t="s">
        <v>1108</v>
      </c>
      <c r="AI65" s="601" t="s">
        <v>1108</v>
      </c>
      <c r="AJ65" s="601" t="s">
        <v>1108</v>
      </c>
      <c r="AK65" s="601" t="s">
        <v>1108</v>
      </c>
      <c r="AL65" s="601" t="s">
        <v>1108</v>
      </c>
      <c r="AM65" s="602"/>
      <c r="AN65" s="602"/>
      <c r="AO65" s="602"/>
      <c r="AP65" s="602"/>
      <c r="AQ65" s="602"/>
      <c r="AR65" s="602"/>
      <c r="AS65" s="602"/>
      <c r="AT65" s="602"/>
      <c r="AU65" s="602"/>
      <c r="AV65" s="602"/>
      <c r="AW65" s="602"/>
      <c r="AX65" s="644"/>
      <c r="AY65" s="697"/>
      <c r="AZ65" s="602"/>
      <c r="BA65" s="602"/>
      <c r="BB65" s="602"/>
      <c r="BC65" s="602"/>
      <c r="BD65" s="602"/>
      <c r="BE65" s="602"/>
      <c r="BF65" s="698"/>
      <c r="BG65" s="697"/>
      <c r="BH65" s="602"/>
      <c r="BI65" s="602"/>
      <c r="BJ65" s="602"/>
      <c r="BK65" s="602"/>
      <c r="BL65" s="602"/>
      <c r="BM65" s="602"/>
      <c r="BN65" s="698"/>
      <c r="BO65" s="654"/>
      <c r="BP65" s="151"/>
      <c r="BQ65" s="151"/>
      <c r="BR65" s="151"/>
      <c r="BS65" s="151"/>
      <c r="BT65" s="151"/>
      <c r="BU65" s="151"/>
      <c r="BV65" s="703"/>
      <c r="BW65" s="774" t="str">
        <f t="shared" si="5"/>
        <v>CFV-SR1-BLMC.BLETC.14   (01-08)</v>
      </c>
      <c r="BX65" s="677"/>
    </row>
    <row r="66" spans="1:76">
      <c r="A66" s="18">
        <v>60</v>
      </c>
      <c r="B66" s="312" t="s">
        <v>373</v>
      </c>
      <c r="C66" s="313" t="s">
        <v>265</v>
      </c>
      <c r="D66" s="314">
        <v>327</v>
      </c>
      <c r="E66" s="315" t="s">
        <v>1093</v>
      </c>
      <c r="F66" s="316" t="str">
        <f t="shared" si="6"/>
        <v>0147</v>
      </c>
      <c r="G66" s="281">
        <v>8</v>
      </c>
      <c r="H66" s="281" t="s">
        <v>545</v>
      </c>
      <c r="I66" s="283" t="s">
        <v>53</v>
      </c>
      <c r="J66" s="283">
        <v>2</v>
      </c>
      <c r="K66" s="283" t="s">
        <v>1102</v>
      </c>
      <c r="L66" s="283">
        <v>2</v>
      </c>
      <c r="M66" s="283">
        <v>9</v>
      </c>
      <c r="N66" s="283" t="s">
        <v>223</v>
      </c>
      <c r="O66" s="318" t="s">
        <v>217</v>
      </c>
      <c r="P66" s="275" t="s">
        <v>548</v>
      </c>
      <c r="Q66" s="283" t="s">
        <v>224</v>
      </c>
      <c r="R66" s="283" t="s">
        <v>205</v>
      </c>
      <c r="S66" s="283">
        <v>9</v>
      </c>
      <c r="T66" s="318" t="s">
        <v>212</v>
      </c>
      <c r="U66" s="319" t="s">
        <v>0</v>
      </c>
      <c r="V66" s="319" t="s">
        <v>199</v>
      </c>
      <c r="W66" s="319">
        <v>3</v>
      </c>
      <c r="X66" s="319">
        <f>IF(Y66&lt;9,Y66+3,Y66+4)</f>
        <v>7</v>
      </c>
      <c r="Y66" s="319">
        <v>4</v>
      </c>
      <c r="Z66" s="320" t="s">
        <v>208</v>
      </c>
      <c r="AA66" s="238" t="s">
        <v>1198</v>
      </c>
      <c r="AB66" s="601" t="s">
        <v>1108</v>
      </c>
      <c r="AC66" s="601" t="s">
        <v>1108</v>
      </c>
      <c r="AD66" s="601" t="s">
        <v>1108</v>
      </c>
      <c r="AE66" s="601" t="s">
        <v>1108</v>
      </c>
      <c r="AF66" s="586"/>
      <c r="AG66" s="149"/>
      <c r="AH66" s="601" t="s">
        <v>1108</v>
      </c>
      <c r="AI66" s="601" t="s">
        <v>1108</v>
      </c>
      <c r="AJ66" s="601" t="s">
        <v>1108</v>
      </c>
      <c r="AK66" s="601" t="s">
        <v>1108</v>
      </c>
      <c r="AL66" s="601" t="s">
        <v>1108</v>
      </c>
      <c r="AM66" s="602"/>
      <c r="AN66" s="601"/>
      <c r="AO66" s="601"/>
      <c r="AP66" s="601"/>
      <c r="AQ66" s="601"/>
      <c r="AR66" s="601"/>
      <c r="AS66" s="601"/>
      <c r="AT66" s="601"/>
      <c r="AU66" s="606" t="s">
        <v>1222</v>
      </c>
      <c r="AV66" s="603" t="s">
        <v>1225</v>
      </c>
      <c r="AW66" s="602"/>
      <c r="AX66" s="644"/>
      <c r="AY66" s="697"/>
      <c r="AZ66" s="602"/>
      <c r="BA66" s="602"/>
      <c r="BB66" s="602"/>
      <c r="BC66" s="602"/>
      <c r="BD66" s="602"/>
      <c r="BE66" s="602"/>
      <c r="BF66" s="698"/>
      <c r="BG66" s="697"/>
      <c r="BH66" s="601"/>
      <c r="BI66" s="601"/>
      <c r="BJ66" s="601"/>
      <c r="BK66" s="601"/>
      <c r="BL66" s="601"/>
      <c r="BM66" s="601"/>
      <c r="BN66" s="699"/>
      <c r="BO66" s="654"/>
      <c r="BP66" s="624"/>
      <c r="BQ66" s="624"/>
      <c r="BR66" s="624"/>
      <c r="BS66" s="624"/>
      <c r="BT66" s="624"/>
      <c r="BU66" s="624"/>
      <c r="BV66" s="726"/>
      <c r="BW66" s="774" t="str">
        <f t="shared" si="5"/>
        <v>CFV-SR1-BLMR.BLETC.04   (09-16)</v>
      </c>
      <c r="BX66" s="677"/>
    </row>
    <row r="67" spans="1:76">
      <c r="A67" s="70"/>
      <c r="B67" s="65"/>
      <c r="C67" s="53"/>
      <c r="D67" s="72"/>
      <c r="E67" s="73"/>
      <c r="F67" s="74"/>
      <c r="G67" s="75"/>
      <c r="H67" s="75"/>
      <c r="I67" s="70"/>
      <c r="J67" s="70"/>
      <c r="K67" s="52"/>
      <c r="L67" s="52"/>
      <c r="M67" s="52"/>
      <c r="N67" s="70"/>
      <c r="O67" s="66"/>
      <c r="P67" s="56"/>
      <c r="Q67" s="70"/>
      <c r="R67" s="52"/>
      <c r="S67" s="52"/>
      <c r="T67" s="66"/>
      <c r="U67" s="160"/>
      <c r="V67" s="160"/>
      <c r="W67" s="160"/>
      <c r="X67" s="160"/>
      <c r="Y67" s="160"/>
      <c r="Z67" s="161"/>
      <c r="AA67" s="196"/>
      <c r="AB67" s="196"/>
      <c r="AC67" s="196"/>
      <c r="AD67" s="196"/>
      <c r="AE67" s="196"/>
      <c r="AF67" s="589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96"/>
      <c r="AV67" s="196"/>
      <c r="AW67" s="196"/>
      <c r="AX67" s="196"/>
      <c r="AY67" s="589"/>
      <c r="AZ67" s="196"/>
      <c r="BA67" s="196"/>
      <c r="BB67" s="196"/>
      <c r="BC67" s="196"/>
      <c r="BD67" s="196"/>
      <c r="BE67" s="196"/>
      <c r="BF67" s="676"/>
      <c r="BG67" s="589"/>
      <c r="BH67" s="196"/>
      <c r="BI67" s="196"/>
      <c r="BJ67" s="196"/>
      <c r="BK67" s="196"/>
      <c r="BL67" s="196"/>
      <c r="BM67" s="196"/>
      <c r="BN67" s="676"/>
      <c r="BO67" s="589"/>
      <c r="BP67" s="196"/>
      <c r="BQ67" s="196"/>
      <c r="BR67" s="196"/>
      <c r="BS67" s="196"/>
      <c r="BT67" s="196"/>
      <c r="BU67" s="196"/>
      <c r="BV67" s="196"/>
      <c r="BW67" s="774" t="str">
        <f t="shared" si="5"/>
        <v/>
      </c>
      <c r="BX67" s="159"/>
    </row>
    <row r="68" spans="1:76">
      <c r="A68" s="18">
        <v>61</v>
      </c>
      <c r="B68" s="321" t="s">
        <v>336</v>
      </c>
      <c r="C68" s="313" t="s">
        <v>265</v>
      </c>
      <c r="D68" s="322">
        <v>539</v>
      </c>
      <c r="E68" s="315" t="s">
        <v>1093</v>
      </c>
      <c r="F68" s="316" t="str">
        <f t="shared" ref="F68:F90" si="8">DEC2HEX(D68,4)</f>
        <v>021B</v>
      </c>
      <c r="G68" s="281">
        <v>6</v>
      </c>
      <c r="H68" s="281" t="s">
        <v>543</v>
      </c>
      <c r="I68" s="282" t="s">
        <v>2</v>
      </c>
      <c r="J68" s="283">
        <v>1</v>
      </c>
      <c r="K68" s="284" t="s">
        <v>199</v>
      </c>
      <c r="L68" s="323"/>
      <c r="M68" s="323"/>
      <c r="N68" s="323"/>
      <c r="O68" s="318" t="s">
        <v>210</v>
      </c>
      <c r="P68" s="275" t="s">
        <v>547</v>
      </c>
      <c r="Q68" s="283" t="s">
        <v>225</v>
      </c>
      <c r="R68" s="283" t="s">
        <v>195</v>
      </c>
      <c r="S68" s="283">
        <v>8</v>
      </c>
      <c r="T68" s="318" t="s">
        <v>210</v>
      </c>
      <c r="U68" s="319" t="s">
        <v>0</v>
      </c>
      <c r="V68" s="319" t="s">
        <v>199</v>
      </c>
      <c r="W68" s="319">
        <v>3</v>
      </c>
      <c r="X68" s="319">
        <f t="shared" ref="X68:X90" si="9">IF(Y68&lt;9,Y68+3,Y68+4)</f>
        <v>8</v>
      </c>
      <c r="Y68" s="319">
        <v>5</v>
      </c>
      <c r="Z68" s="320" t="s">
        <v>207</v>
      </c>
      <c r="AA68" s="573"/>
      <c r="AB68" s="625" t="s">
        <v>1212</v>
      </c>
      <c r="AC68" s="601" t="s">
        <v>1108</v>
      </c>
      <c r="AD68" s="601" t="s">
        <v>1108</v>
      </c>
      <c r="AE68" s="601" t="s">
        <v>1108</v>
      </c>
      <c r="AF68" s="586"/>
      <c r="AG68" s="149"/>
      <c r="AH68" s="601" t="s">
        <v>1108</v>
      </c>
      <c r="AI68" s="601" t="s">
        <v>1108</v>
      </c>
      <c r="AJ68" s="601" t="s">
        <v>1108</v>
      </c>
      <c r="AK68" s="601" t="s">
        <v>1108</v>
      </c>
      <c r="AL68" s="601" t="s">
        <v>1108</v>
      </c>
      <c r="AM68" s="602"/>
      <c r="AN68" s="602"/>
      <c r="AO68" s="602"/>
      <c r="AP68" s="602"/>
      <c r="AQ68" s="602"/>
      <c r="AR68" s="602"/>
      <c r="AS68" s="602"/>
      <c r="AT68" s="602"/>
      <c r="AU68" s="602"/>
      <c r="AV68" s="602"/>
      <c r="AW68" s="602"/>
      <c r="AX68" s="644"/>
      <c r="AY68" s="697"/>
      <c r="AZ68" s="602"/>
      <c r="BA68" s="602"/>
      <c r="BB68" s="602"/>
      <c r="BC68" s="602"/>
      <c r="BD68" s="602"/>
      <c r="BE68" s="602"/>
      <c r="BF68" s="698"/>
      <c r="BG68" s="697"/>
      <c r="BH68" s="602"/>
      <c r="BI68" s="602"/>
      <c r="BJ68" s="602"/>
      <c r="BK68" s="602"/>
      <c r="BL68" s="602"/>
      <c r="BM68" s="602"/>
      <c r="BN68" s="698"/>
      <c r="BO68" s="654"/>
      <c r="BP68" s="151"/>
      <c r="BQ68" s="151"/>
      <c r="BR68" s="151"/>
      <c r="BS68" s="151"/>
      <c r="BT68" s="151"/>
      <c r="BU68" s="151"/>
      <c r="BV68" s="703"/>
      <c r="BW68" s="774" t="str">
        <f t="shared" si="5"/>
        <v>CFV-SR1-BLMR.BLETC.05   (01-08)</v>
      </c>
      <c r="BX68" s="677"/>
    </row>
    <row r="69" spans="1:76">
      <c r="A69" s="18">
        <v>62</v>
      </c>
      <c r="B69" s="321" t="s">
        <v>337</v>
      </c>
      <c r="C69" s="313" t="s">
        <v>265</v>
      </c>
      <c r="D69" s="322">
        <v>361</v>
      </c>
      <c r="E69" s="315" t="s">
        <v>1093</v>
      </c>
      <c r="F69" s="316" t="str">
        <f t="shared" si="8"/>
        <v>0169</v>
      </c>
      <c r="G69" s="281">
        <v>8</v>
      </c>
      <c r="H69" s="281" t="s">
        <v>543</v>
      </c>
      <c r="I69" s="282" t="s">
        <v>4</v>
      </c>
      <c r="J69" s="283">
        <v>1</v>
      </c>
      <c r="K69" s="284" t="s">
        <v>199</v>
      </c>
      <c r="L69" s="323"/>
      <c r="M69" s="323"/>
      <c r="N69" s="323"/>
      <c r="O69" s="318" t="s">
        <v>210</v>
      </c>
      <c r="P69" s="275" t="s">
        <v>547</v>
      </c>
      <c r="Q69" s="283" t="s">
        <v>225</v>
      </c>
      <c r="R69" s="283" t="s">
        <v>195</v>
      </c>
      <c r="S69" s="283">
        <v>9</v>
      </c>
      <c r="T69" s="318" t="s">
        <v>210</v>
      </c>
      <c r="U69" s="319" t="s">
        <v>0</v>
      </c>
      <c r="V69" s="319" t="s">
        <v>199</v>
      </c>
      <c r="W69" s="319">
        <v>3</v>
      </c>
      <c r="X69" s="319">
        <f t="shared" si="9"/>
        <v>8</v>
      </c>
      <c r="Y69" s="319">
        <v>5</v>
      </c>
      <c r="Z69" s="320" t="s">
        <v>208</v>
      </c>
      <c r="AA69" s="573"/>
      <c r="AB69" s="601" t="s">
        <v>1108</v>
      </c>
      <c r="AC69" s="601" t="s">
        <v>1108</v>
      </c>
      <c r="AD69" s="601" t="s">
        <v>1108</v>
      </c>
      <c r="AE69" s="601" t="s">
        <v>1108</v>
      </c>
      <c r="AF69" s="586"/>
      <c r="AG69" s="149"/>
      <c r="AH69" s="601" t="s">
        <v>1108</v>
      </c>
      <c r="AI69" s="601" t="s">
        <v>1108</v>
      </c>
      <c r="AJ69" s="601" t="s">
        <v>1108</v>
      </c>
      <c r="AK69" s="601" t="s">
        <v>1108</v>
      </c>
      <c r="AL69" s="601" t="s">
        <v>1108</v>
      </c>
      <c r="AM69" s="602"/>
      <c r="AN69" s="602"/>
      <c r="AO69" s="602"/>
      <c r="AP69" s="602"/>
      <c r="AQ69" s="602"/>
      <c r="AR69" s="602"/>
      <c r="AS69" s="602"/>
      <c r="AT69" s="602"/>
      <c r="AU69" s="606" t="s">
        <v>1223</v>
      </c>
      <c r="AV69" s="601"/>
      <c r="AW69" s="601"/>
      <c r="AX69" s="647"/>
      <c r="AY69" s="697"/>
      <c r="AZ69" s="602"/>
      <c r="BA69" s="602"/>
      <c r="BB69" s="602"/>
      <c r="BC69" s="602"/>
      <c r="BD69" s="602"/>
      <c r="BE69" s="602"/>
      <c r="BF69" s="698"/>
      <c r="BG69" s="697"/>
      <c r="BH69" s="602"/>
      <c r="BI69" s="602"/>
      <c r="BJ69" s="602"/>
      <c r="BK69" s="602"/>
      <c r="BL69" s="602"/>
      <c r="BM69" s="602"/>
      <c r="BN69" s="698"/>
      <c r="BO69" s="654"/>
      <c r="BP69" s="151"/>
      <c r="BQ69" s="151"/>
      <c r="BR69" s="151"/>
      <c r="BS69" s="151"/>
      <c r="BT69" s="151"/>
      <c r="BU69" s="151"/>
      <c r="BV69" s="703"/>
      <c r="BW69" s="774" t="str">
        <f t="shared" si="5"/>
        <v>CFV-SR1-BLMR.BLETC.05   (09-16)</v>
      </c>
      <c r="BX69" s="677"/>
    </row>
    <row r="70" spans="1:76">
      <c r="A70" s="18">
        <v>63</v>
      </c>
      <c r="B70" s="321" t="s">
        <v>338</v>
      </c>
      <c r="C70" s="313" t="s">
        <v>265</v>
      </c>
      <c r="D70" s="322">
        <v>570</v>
      </c>
      <c r="E70" s="315" t="s">
        <v>1093</v>
      </c>
      <c r="F70" s="316" t="str">
        <f t="shared" si="8"/>
        <v>023A</v>
      </c>
      <c r="G70" s="281">
        <v>6</v>
      </c>
      <c r="H70" s="281" t="s">
        <v>543</v>
      </c>
      <c r="I70" s="282" t="s">
        <v>6</v>
      </c>
      <c r="J70" s="283">
        <v>1</v>
      </c>
      <c r="K70" s="284" t="s">
        <v>199</v>
      </c>
      <c r="L70" s="323"/>
      <c r="M70" s="323"/>
      <c r="N70" s="323"/>
      <c r="O70" s="318" t="s">
        <v>210</v>
      </c>
      <c r="P70" s="275" t="s">
        <v>547</v>
      </c>
      <c r="Q70" s="283" t="s">
        <v>225</v>
      </c>
      <c r="R70" s="283" t="s">
        <v>195</v>
      </c>
      <c r="S70" s="283">
        <v>10</v>
      </c>
      <c r="T70" s="318" t="s">
        <v>210</v>
      </c>
      <c r="U70" s="319" t="s">
        <v>0</v>
      </c>
      <c r="V70" s="319" t="s">
        <v>199</v>
      </c>
      <c r="W70" s="319">
        <v>3</v>
      </c>
      <c r="X70" s="319">
        <f t="shared" si="9"/>
        <v>9</v>
      </c>
      <c r="Y70" s="319">
        <v>6</v>
      </c>
      <c r="Z70" s="320" t="s">
        <v>207</v>
      </c>
      <c r="AA70" s="573"/>
      <c r="AB70" s="601" t="s">
        <v>1108</v>
      </c>
      <c r="AC70" s="625" t="s">
        <v>1212</v>
      </c>
      <c r="AD70" s="601" t="s">
        <v>1108</v>
      </c>
      <c r="AE70" s="601" t="s">
        <v>1108</v>
      </c>
      <c r="AF70" s="586"/>
      <c r="AG70" s="149"/>
      <c r="AH70" s="601" t="s">
        <v>1108</v>
      </c>
      <c r="AI70" s="601" t="s">
        <v>1108</v>
      </c>
      <c r="AJ70" s="601" t="s">
        <v>1108</v>
      </c>
      <c r="AK70" s="601" t="s">
        <v>1108</v>
      </c>
      <c r="AL70" s="601" t="s">
        <v>1108</v>
      </c>
      <c r="AM70" s="602"/>
      <c r="AN70" s="602"/>
      <c r="AO70" s="602"/>
      <c r="AP70" s="602"/>
      <c r="AQ70" s="602"/>
      <c r="AR70" s="602"/>
      <c r="AS70" s="602"/>
      <c r="AT70" s="602"/>
      <c r="AU70" s="602"/>
      <c r="AV70" s="602"/>
      <c r="AW70" s="602"/>
      <c r="AX70" s="644"/>
      <c r="AY70" s="697"/>
      <c r="AZ70" s="602"/>
      <c r="BA70" s="602"/>
      <c r="BB70" s="602"/>
      <c r="BC70" s="602"/>
      <c r="BD70" s="602"/>
      <c r="BE70" s="602"/>
      <c r="BF70" s="698"/>
      <c r="BG70" s="697"/>
      <c r="BH70" s="602"/>
      <c r="BI70" s="602"/>
      <c r="BJ70" s="602"/>
      <c r="BK70" s="602"/>
      <c r="BL70" s="602"/>
      <c r="BM70" s="602"/>
      <c r="BN70" s="698"/>
      <c r="BO70" s="654"/>
      <c r="BP70" s="151"/>
      <c r="BQ70" s="151"/>
      <c r="BR70" s="151"/>
      <c r="BS70" s="151"/>
      <c r="BT70" s="151"/>
      <c r="BU70" s="151"/>
      <c r="BV70" s="703"/>
      <c r="BW70" s="774" t="str">
        <f t="shared" si="5"/>
        <v>CFV-SR1-BLMR.BLETC.06   (01-08)</v>
      </c>
      <c r="BX70" s="677"/>
    </row>
    <row r="71" spans="1:76">
      <c r="A71" s="18">
        <v>64</v>
      </c>
      <c r="B71" s="321" t="s">
        <v>339</v>
      </c>
      <c r="C71" s="313" t="s">
        <v>265</v>
      </c>
      <c r="D71" s="322">
        <v>306</v>
      </c>
      <c r="E71" s="315" t="s">
        <v>1093</v>
      </c>
      <c r="F71" s="316" t="str">
        <f t="shared" si="8"/>
        <v>0132</v>
      </c>
      <c r="G71" s="281">
        <v>6</v>
      </c>
      <c r="H71" s="281" t="s">
        <v>543</v>
      </c>
      <c r="I71" s="282" t="s">
        <v>8</v>
      </c>
      <c r="J71" s="283">
        <v>1</v>
      </c>
      <c r="K71" s="284" t="s">
        <v>199</v>
      </c>
      <c r="L71" s="323"/>
      <c r="M71" s="323"/>
      <c r="N71" s="323"/>
      <c r="O71" s="318" t="s">
        <v>210</v>
      </c>
      <c r="P71" s="275" t="s">
        <v>547</v>
      </c>
      <c r="Q71" s="283" t="s">
        <v>225</v>
      </c>
      <c r="R71" s="283" t="s">
        <v>195</v>
      </c>
      <c r="S71" s="283">
        <v>11</v>
      </c>
      <c r="T71" s="318" t="s">
        <v>210</v>
      </c>
      <c r="U71" s="319" t="s">
        <v>0</v>
      </c>
      <c r="V71" s="319" t="s">
        <v>199</v>
      </c>
      <c r="W71" s="319">
        <v>3</v>
      </c>
      <c r="X71" s="319">
        <f t="shared" si="9"/>
        <v>9</v>
      </c>
      <c r="Y71" s="319">
        <v>6</v>
      </c>
      <c r="Z71" s="320" t="s">
        <v>208</v>
      </c>
      <c r="AA71" s="573"/>
      <c r="AB71" s="601" t="s">
        <v>1108</v>
      </c>
      <c r="AC71" s="601" t="s">
        <v>1108</v>
      </c>
      <c r="AD71" s="601" t="s">
        <v>1108</v>
      </c>
      <c r="AE71" s="601" t="s">
        <v>1108</v>
      </c>
      <c r="AF71" s="586"/>
      <c r="AG71" s="149"/>
      <c r="AH71" s="601" t="s">
        <v>1108</v>
      </c>
      <c r="AI71" s="601" t="s">
        <v>1108</v>
      </c>
      <c r="AJ71" s="601" t="s">
        <v>1108</v>
      </c>
      <c r="AK71" s="601" t="s">
        <v>1108</v>
      </c>
      <c r="AL71" s="601" t="s">
        <v>1108</v>
      </c>
      <c r="AM71" s="602"/>
      <c r="AN71" s="602"/>
      <c r="AO71" s="602"/>
      <c r="AP71" s="602"/>
      <c r="AQ71" s="602"/>
      <c r="AR71" s="602"/>
      <c r="AS71" s="602"/>
      <c r="AT71" s="602"/>
      <c r="AU71" s="606" t="s">
        <v>1224</v>
      </c>
      <c r="AV71" s="601"/>
      <c r="AW71" s="601"/>
      <c r="AX71" s="647"/>
      <c r="AY71" s="697"/>
      <c r="AZ71" s="602"/>
      <c r="BA71" s="602"/>
      <c r="BB71" s="602"/>
      <c r="BC71" s="602"/>
      <c r="BD71" s="602"/>
      <c r="BE71" s="602"/>
      <c r="BF71" s="698"/>
      <c r="BG71" s="697"/>
      <c r="BH71" s="602"/>
      <c r="BI71" s="602"/>
      <c r="BJ71" s="602"/>
      <c r="BK71" s="602"/>
      <c r="BL71" s="602"/>
      <c r="BM71" s="602"/>
      <c r="BN71" s="698"/>
      <c r="BO71" s="654"/>
      <c r="BP71" s="151"/>
      <c r="BQ71" s="151"/>
      <c r="BR71" s="151"/>
      <c r="BS71" s="151"/>
      <c r="BT71" s="151"/>
      <c r="BU71" s="151"/>
      <c r="BV71" s="703"/>
      <c r="BW71" s="774" t="str">
        <f t="shared" si="5"/>
        <v>CFV-SR1-BLMR.BLETC.06   (09-16)</v>
      </c>
      <c r="BX71" s="677"/>
    </row>
    <row r="72" spans="1:76">
      <c r="A72" s="18">
        <v>65</v>
      </c>
      <c r="B72" s="321" t="s">
        <v>340</v>
      </c>
      <c r="C72" s="313" t="s">
        <v>265</v>
      </c>
      <c r="D72" s="322">
        <v>311</v>
      </c>
      <c r="E72" s="315" t="s">
        <v>1093</v>
      </c>
      <c r="F72" s="316" t="str">
        <f t="shared" si="8"/>
        <v>0137</v>
      </c>
      <c r="G72" s="281">
        <v>6</v>
      </c>
      <c r="H72" s="281" t="s">
        <v>543</v>
      </c>
      <c r="I72" s="282" t="s">
        <v>10</v>
      </c>
      <c r="J72" s="283">
        <v>1</v>
      </c>
      <c r="K72" s="284" t="s">
        <v>199</v>
      </c>
      <c r="L72" s="323"/>
      <c r="M72" s="323"/>
      <c r="N72" s="323"/>
      <c r="O72" s="318" t="s">
        <v>210</v>
      </c>
      <c r="P72" s="275" t="s">
        <v>547</v>
      </c>
      <c r="Q72" s="283" t="s">
        <v>225</v>
      </c>
      <c r="R72" s="283" t="s">
        <v>195</v>
      </c>
      <c r="S72" s="283">
        <v>12</v>
      </c>
      <c r="T72" s="318" t="s">
        <v>210</v>
      </c>
      <c r="U72" s="319" t="s">
        <v>0</v>
      </c>
      <c r="V72" s="319" t="s">
        <v>199</v>
      </c>
      <c r="W72" s="319">
        <v>3</v>
      </c>
      <c r="X72" s="319">
        <f t="shared" si="9"/>
        <v>10</v>
      </c>
      <c r="Y72" s="319">
        <v>7</v>
      </c>
      <c r="Z72" s="320" t="s">
        <v>207</v>
      </c>
      <c r="AA72" s="573"/>
      <c r="AB72" s="601" t="s">
        <v>1108</v>
      </c>
      <c r="AC72" s="601" t="s">
        <v>1108</v>
      </c>
      <c r="AD72" s="601" t="s">
        <v>1108</v>
      </c>
      <c r="AE72" s="601" t="s">
        <v>1108</v>
      </c>
      <c r="AF72" s="586"/>
      <c r="AG72" s="149"/>
      <c r="AH72" s="601" t="s">
        <v>1108</v>
      </c>
      <c r="AI72" s="601" t="s">
        <v>1108</v>
      </c>
      <c r="AJ72" s="601" t="s">
        <v>1108</v>
      </c>
      <c r="AK72" s="601" t="s">
        <v>1108</v>
      </c>
      <c r="AL72" s="601" t="s">
        <v>1108</v>
      </c>
      <c r="AM72" s="602"/>
      <c r="AN72" s="602"/>
      <c r="AO72" s="602"/>
      <c r="AP72" s="602"/>
      <c r="AQ72" s="602"/>
      <c r="AR72" s="602"/>
      <c r="AS72" s="602"/>
      <c r="AT72" s="602"/>
      <c r="AU72" s="602"/>
      <c r="AV72" s="602"/>
      <c r="AW72" s="602"/>
      <c r="AX72" s="644"/>
      <c r="AY72" s="697"/>
      <c r="AZ72" s="602"/>
      <c r="BA72" s="602"/>
      <c r="BB72" s="602"/>
      <c r="BC72" s="602"/>
      <c r="BD72" s="602"/>
      <c r="BE72" s="602"/>
      <c r="BF72" s="698"/>
      <c r="BG72" s="697"/>
      <c r="BH72" s="602"/>
      <c r="BI72" s="602"/>
      <c r="BJ72" s="602"/>
      <c r="BK72" s="602"/>
      <c r="BL72" s="602"/>
      <c r="BM72" s="602"/>
      <c r="BN72" s="698"/>
      <c r="BO72" s="654"/>
      <c r="BP72" s="151"/>
      <c r="BQ72" s="151"/>
      <c r="BR72" s="151"/>
      <c r="BS72" s="151"/>
      <c r="BT72" s="151"/>
      <c r="BU72" s="151"/>
      <c r="BV72" s="703"/>
      <c r="BW72" s="774" t="str">
        <f t="shared" si="5"/>
        <v>CFV-SR1-BLMR.BLETC.07   (01-08)</v>
      </c>
      <c r="BX72" s="677"/>
    </row>
    <row r="73" spans="1:76">
      <c r="A73" s="18">
        <v>66</v>
      </c>
      <c r="B73" s="321" t="s">
        <v>341</v>
      </c>
      <c r="C73" s="313" t="s">
        <v>265</v>
      </c>
      <c r="D73" s="322">
        <v>303</v>
      </c>
      <c r="E73" s="315" t="s">
        <v>1093</v>
      </c>
      <c r="F73" s="316" t="str">
        <f t="shared" si="8"/>
        <v>012F</v>
      </c>
      <c r="G73" s="281">
        <v>6</v>
      </c>
      <c r="H73" s="281" t="s">
        <v>543</v>
      </c>
      <c r="I73" s="282" t="s">
        <v>12</v>
      </c>
      <c r="J73" s="283">
        <v>1</v>
      </c>
      <c r="K73" s="284" t="s">
        <v>199</v>
      </c>
      <c r="L73" s="323"/>
      <c r="M73" s="323"/>
      <c r="N73" s="323"/>
      <c r="O73" s="318" t="s">
        <v>210</v>
      </c>
      <c r="P73" s="275" t="s">
        <v>547</v>
      </c>
      <c r="Q73" s="283" t="s">
        <v>225</v>
      </c>
      <c r="R73" s="283" t="s">
        <v>247</v>
      </c>
      <c r="S73" s="283">
        <v>7</v>
      </c>
      <c r="T73" s="318" t="s">
        <v>210</v>
      </c>
      <c r="U73" s="319" t="s">
        <v>0</v>
      </c>
      <c r="V73" s="319" t="s">
        <v>199</v>
      </c>
      <c r="W73" s="319">
        <v>3</v>
      </c>
      <c r="X73" s="319">
        <f t="shared" si="9"/>
        <v>10</v>
      </c>
      <c r="Y73" s="319">
        <v>7</v>
      </c>
      <c r="Z73" s="320" t="s">
        <v>208</v>
      </c>
      <c r="AA73" s="573"/>
      <c r="AB73" s="601" t="s">
        <v>1108</v>
      </c>
      <c r="AC73" s="601" t="s">
        <v>1108</v>
      </c>
      <c r="AD73" s="601" t="s">
        <v>1108</v>
      </c>
      <c r="AE73" s="601" t="s">
        <v>1108</v>
      </c>
      <c r="AF73" s="586"/>
      <c r="AG73" s="149"/>
      <c r="AH73" s="601" t="s">
        <v>1108</v>
      </c>
      <c r="AI73" s="601" t="s">
        <v>1108</v>
      </c>
      <c r="AJ73" s="601" t="s">
        <v>1108</v>
      </c>
      <c r="AK73" s="601" t="s">
        <v>1108</v>
      </c>
      <c r="AL73" s="601" t="s">
        <v>1108</v>
      </c>
      <c r="AM73" s="602"/>
      <c r="AN73" s="602"/>
      <c r="AO73" s="602"/>
      <c r="AP73" s="602"/>
      <c r="AQ73" s="602"/>
      <c r="AR73" s="602"/>
      <c r="AS73" s="602"/>
      <c r="AT73" s="602"/>
      <c r="AU73" s="602"/>
      <c r="AV73" s="602"/>
      <c r="AW73" s="602"/>
      <c r="AX73" s="644"/>
      <c r="AY73" s="697"/>
      <c r="AZ73" s="602"/>
      <c r="BA73" s="602"/>
      <c r="BB73" s="602"/>
      <c r="BC73" s="602"/>
      <c r="BD73" s="602"/>
      <c r="BE73" s="602"/>
      <c r="BF73" s="698"/>
      <c r="BG73" s="697"/>
      <c r="BH73" s="602"/>
      <c r="BI73" s="602"/>
      <c r="BJ73" s="602"/>
      <c r="BK73" s="602"/>
      <c r="BL73" s="602"/>
      <c r="BM73" s="602"/>
      <c r="BN73" s="698"/>
      <c r="BO73" s="654"/>
      <c r="BP73" s="151"/>
      <c r="BQ73" s="151"/>
      <c r="BR73" s="151"/>
      <c r="BS73" s="151"/>
      <c r="BT73" s="151"/>
      <c r="BU73" s="151"/>
      <c r="BV73" s="703"/>
      <c r="BW73" s="774" t="str">
        <f t="shared" si="5"/>
        <v>CFV-SR1-BLMR.BLETC.07   (09-16)</v>
      </c>
      <c r="BX73" s="677"/>
    </row>
    <row r="74" spans="1:76">
      <c r="A74" s="18">
        <v>67</v>
      </c>
      <c r="B74" s="321" t="s">
        <v>342</v>
      </c>
      <c r="C74" s="313" t="s">
        <v>265</v>
      </c>
      <c r="D74" s="322">
        <v>515</v>
      </c>
      <c r="E74" s="315" t="s">
        <v>1093</v>
      </c>
      <c r="F74" s="316" t="str">
        <f t="shared" si="8"/>
        <v>0203</v>
      </c>
      <c r="G74" s="281">
        <v>6</v>
      </c>
      <c r="H74" s="281" t="s">
        <v>543</v>
      </c>
      <c r="I74" s="282" t="s">
        <v>14</v>
      </c>
      <c r="J74" s="283">
        <v>1</v>
      </c>
      <c r="K74" s="284" t="s">
        <v>199</v>
      </c>
      <c r="L74" s="323"/>
      <c r="M74" s="323"/>
      <c r="N74" s="323"/>
      <c r="O74" s="318" t="s">
        <v>210</v>
      </c>
      <c r="P74" s="275" t="s">
        <v>547</v>
      </c>
      <c r="Q74" s="283" t="s">
        <v>225</v>
      </c>
      <c r="R74" s="283" t="s">
        <v>247</v>
      </c>
      <c r="S74" s="283">
        <v>8</v>
      </c>
      <c r="T74" s="318" t="s">
        <v>210</v>
      </c>
      <c r="U74" s="319" t="s">
        <v>0</v>
      </c>
      <c r="V74" s="319" t="s">
        <v>199</v>
      </c>
      <c r="W74" s="319">
        <v>3</v>
      </c>
      <c r="X74" s="319">
        <f t="shared" si="9"/>
        <v>11</v>
      </c>
      <c r="Y74" s="319">
        <v>8</v>
      </c>
      <c r="Z74" s="320" t="s">
        <v>207</v>
      </c>
      <c r="AA74" s="573"/>
      <c r="AB74" s="601" t="s">
        <v>1108</v>
      </c>
      <c r="AC74" s="601" t="s">
        <v>1108</v>
      </c>
      <c r="AD74" s="608" t="s">
        <v>1212</v>
      </c>
      <c r="AE74" s="601" t="s">
        <v>1108</v>
      </c>
      <c r="AF74" s="586"/>
      <c r="AG74" s="149"/>
      <c r="AH74" s="601" t="s">
        <v>1108</v>
      </c>
      <c r="AI74" s="601" t="s">
        <v>1108</v>
      </c>
      <c r="AJ74" s="601" t="s">
        <v>1108</v>
      </c>
      <c r="AK74" s="601" t="s">
        <v>1108</v>
      </c>
      <c r="AL74" s="601" t="s">
        <v>1108</v>
      </c>
      <c r="AM74" s="602"/>
      <c r="AN74" s="602"/>
      <c r="AO74" s="602"/>
      <c r="AP74" s="602"/>
      <c r="AQ74" s="602"/>
      <c r="AR74" s="602"/>
      <c r="AS74" s="602"/>
      <c r="AT74" s="602"/>
      <c r="AU74" s="606" t="s">
        <v>1225</v>
      </c>
      <c r="AV74" s="601"/>
      <c r="AW74" s="601"/>
      <c r="AX74" s="647"/>
      <c r="AY74" s="697"/>
      <c r="AZ74" s="602"/>
      <c r="BA74" s="602"/>
      <c r="BB74" s="602"/>
      <c r="BC74" s="602"/>
      <c r="BD74" s="602"/>
      <c r="BE74" s="602"/>
      <c r="BF74" s="698"/>
      <c r="BG74" s="697"/>
      <c r="BH74" s="602"/>
      <c r="BI74" s="602"/>
      <c r="BJ74" s="602"/>
      <c r="BK74" s="602"/>
      <c r="BL74" s="602"/>
      <c r="BM74" s="602"/>
      <c r="BN74" s="698"/>
      <c r="BO74" s="654"/>
      <c r="BP74" s="151"/>
      <c r="BQ74" s="151"/>
      <c r="BR74" s="151"/>
      <c r="BS74" s="151"/>
      <c r="BT74" s="151"/>
      <c r="BU74" s="151"/>
      <c r="BV74" s="703"/>
      <c r="BW74" s="774" t="str">
        <f t="shared" si="5"/>
        <v>CFV-SR1-BLMR.BLETC.08   (01-08)</v>
      </c>
      <c r="BX74" s="677"/>
    </row>
    <row r="75" spans="1:76">
      <c r="A75" s="18">
        <v>68</v>
      </c>
      <c r="B75" s="321" t="s">
        <v>343</v>
      </c>
      <c r="C75" s="313" t="s">
        <v>265</v>
      </c>
      <c r="D75" s="322">
        <v>481</v>
      </c>
      <c r="E75" s="315" t="s">
        <v>1093</v>
      </c>
      <c r="F75" s="316" t="str">
        <f t="shared" si="8"/>
        <v>01E1</v>
      </c>
      <c r="G75" s="281">
        <v>6</v>
      </c>
      <c r="H75" s="281" t="s">
        <v>543</v>
      </c>
      <c r="I75" s="282" t="s">
        <v>16</v>
      </c>
      <c r="J75" s="283">
        <v>1</v>
      </c>
      <c r="K75" s="284" t="s">
        <v>199</v>
      </c>
      <c r="L75" s="323"/>
      <c r="M75" s="323"/>
      <c r="N75" s="323"/>
      <c r="O75" s="318" t="s">
        <v>210</v>
      </c>
      <c r="P75" s="275" t="s">
        <v>547</v>
      </c>
      <c r="Q75" s="283" t="s">
        <v>225</v>
      </c>
      <c r="R75" s="283" t="s">
        <v>247</v>
      </c>
      <c r="S75" s="283">
        <v>9</v>
      </c>
      <c r="T75" s="318" t="s">
        <v>210</v>
      </c>
      <c r="U75" s="319" t="s">
        <v>0</v>
      </c>
      <c r="V75" s="319" t="s">
        <v>199</v>
      </c>
      <c r="W75" s="319">
        <v>3</v>
      </c>
      <c r="X75" s="319">
        <f t="shared" si="9"/>
        <v>11</v>
      </c>
      <c r="Y75" s="319">
        <v>8</v>
      </c>
      <c r="Z75" s="320" t="s">
        <v>208</v>
      </c>
      <c r="AA75" s="573"/>
      <c r="AB75" s="601" t="s">
        <v>1108</v>
      </c>
      <c r="AC75" s="601" t="s">
        <v>1108</v>
      </c>
      <c r="AD75" s="601" t="s">
        <v>1108</v>
      </c>
      <c r="AE75" s="602" t="s">
        <v>1108</v>
      </c>
      <c r="AF75" s="586"/>
      <c r="AG75" s="149"/>
      <c r="AH75" s="601" t="s">
        <v>1108</v>
      </c>
      <c r="AI75" s="601" t="s">
        <v>1108</v>
      </c>
      <c r="AJ75" s="601" t="s">
        <v>1108</v>
      </c>
      <c r="AK75" s="601" t="s">
        <v>1108</v>
      </c>
      <c r="AL75" s="601" t="s">
        <v>1108</v>
      </c>
      <c r="AM75" s="602"/>
      <c r="AN75" s="602"/>
      <c r="AO75" s="602"/>
      <c r="AP75" s="602"/>
      <c r="AQ75" s="602"/>
      <c r="AR75" s="602"/>
      <c r="AS75" s="602"/>
      <c r="AT75" s="602"/>
      <c r="AU75" s="602"/>
      <c r="AV75" s="602"/>
      <c r="AW75" s="602"/>
      <c r="AX75" s="644"/>
      <c r="AY75" s="697"/>
      <c r="AZ75" s="602"/>
      <c r="BA75" s="602"/>
      <c r="BB75" s="602"/>
      <c r="BC75" s="602"/>
      <c r="BD75" s="602"/>
      <c r="BE75" s="602"/>
      <c r="BF75" s="698"/>
      <c r="BG75" s="697"/>
      <c r="BH75" s="602"/>
      <c r="BI75" s="602"/>
      <c r="BJ75" s="602"/>
      <c r="BK75" s="602"/>
      <c r="BL75" s="602"/>
      <c r="BM75" s="602"/>
      <c r="BN75" s="698"/>
      <c r="BO75" s="654"/>
      <c r="BP75" s="151"/>
      <c r="BQ75" s="151"/>
      <c r="BR75" s="151"/>
      <c r="BS75" s="151"/>
      <c r="BT75" s="151"/>
      <c r="BU75" s="151"/>
      <c r="BV75" s="703"/>
      <c r="BW75" s="774" t="str">
        <f t="shared" si="5"/>
        <v>CFV-SR1-BLMR.BLETC.08   (09-16)</v>
      </c>
      <c r="BX75" s="677"/>
    </row>
    <row r="76" spans="1:76" ht="13.5" thickBot="1">
      <c r="A76" s="542">
        <v>69</v>
      </c>
      <c r="B76" s="559" t="s">
        <v>344</v>
      </c>
      <c r="C76" s="560" t="s">
        <v>265</v>
      </c>
      <c r="D76" s="561">
        <v>317</v>
      </c>
      <c r="E76" s="574" t="s">
        <v>1093</v>
      </c>
      <c r="F76" s="575" t="str">
        <f t="shared" si="8"/>
        <v>013D</v>
      </c>
      <c r="G76" s="562">
        <v>6</v>
      </c>
      <c r="H76" s="562" t="s">
        <v>543</v>
      </c>
      <c r="I76" s="563" t="s">
        <v>18</v>
      </c>
      <c r="J76" s="564">
        <v>1</v>
      </c>
      <c r="K76" s="565" t="s">
        <v>199</v>
      </c>
      <c r="L76" s="566"/>
      <c r="M76" s="566"/>
      <c r="N76" s="566"/>
      <c r="O76" s="567" t="s">
        <v>210</v>
      </c>
      <c r="P76" s="568" t="s">
        <v>547</v>
      </c>
      <c r="Q76" s="564" t="s">
        <v>225</v>
      </c>
      <c r="R76" s="564" t="s">
        <v>247</v>
      </c>
      <c r="S76" s="564">
        <v>10</v>
      </c>
      <c r="T76" s="567" t="s">
        <v>210</v>
      </c>
      <c r="U76" s="569" t="s">
        <v>0</v>
      </c>
      <c r="V76" s="569" t="s">
        <v>199</v>
      </c>
      <c r="W76" s="569">
        <v>3</v>
      </c>
      <c r="X76" s="569">
        <f t="shared" si="9"/>
        <v>13</v>
      </c>
      <c r="Y76" s="569">
        <v>9</v>
      </c>
      <c r="Z76" s="570" t="s">
        <v>207</v>
      </c>
      <c r="AA76" s="482"/>
      <c r="AB76" s="625" t="s">
        <v>1212</v>
      </c>
      <c r="AC76" s="625" t="s">
        <v>1212</v>
      </c>
      <c r="AD76" s="601" t="s">
        <v>1108</v>
      </c>
      <c r="AE76" s="601" t="s">
        <v>1108</v>
      </c>
      <c r="AF76" s="586"/>
      <c r="AG76" s="149"/>
      <c r="AH76" s="601" t="s">
        <v>1108</v>
      </c>
      <c r="AI76" s="601" t="s">
        <v>1108</v>
      </c>
      <c r="AJ76" s="601" t="s">
        <v>1108</v>
      </c>
      <c r="AK76" s="601" t="s">
        <v>1108</v>
      </c>
      <c r="AL76" s="601" t="s">
        <v>1108</v>
      </c>
      <c r="AM76" s="602"/>
      <c r="AN76" s="602"/>
      <c r="AO76" s="602"/>
      <c r="AP76" s="602"/>
      <c r="AQ76" s="602"/>
      <c r="AR76" s="602"/>
      <c r="AS76" s="602"/>
      <c r="AT76" s="602"/>
      <c r="AU76" s="602"/>
      <c r="AV76" s="602"/>
      <c r="AW76" s="602"/>
      <c r="AX76" s="644"/>
      <c r="AY76" s="697"/>
      <c r="AZ76" s="602"/>
      <c r="BA76" s="602"/>
      <c r="BB76" s="602"/>
      <c r="BC76" s="602"/>
      <c r="BD76" s="602"/>
      <c r="BE76" s="602"/>
      <c r="BF76" s="698"/>
      <c r="BG76" s="697"/>
      <c r="BH76" s="602"/>
      <c r="BI76" s="602"/>
      <c r="BJ76" s="602"/>
      <c r="BK76" s="602"/>
      <c r="BL76" s="602"/>
      <c r="BM76" s="602"/>
      <c r="BN76" s="698"/>
      <c r="BO76" s="654"/>
      <c r="BP76" s="151"/>
      <c r="BQ76" s="151"/>
      <c r="BR76" s="151"/>
      <c r="BS76" s="151"/>
      <c r="BT76" s="151"/>
      <c r="BU76" s="151"/>
      <c r="BV76" s="703"/>
      <c r="BW76" s="774" t="str">
        <f t="shared" si="5"/>
        <v>CFV-SR1-BLMR.BLETC.09   (01-08)</v>
      </c>
      <c r="BX76" s="678"/>
    </row>
    <row r="77" spans="1:76">
      <c r="A77" s="516">
        <v>70</v>
      </c>
      <c r="B77" s="530" t="s">
        <v>345</v>
      </c>
      <c r="C77" s="531" t="s">
        <v>265</v>
      </c>
      <c r="D77" s="532">
        <v>522</v>
      </c>
      <c r="E77" s="578" t="s">
        <v>1093</v>
      </c>
      <c r="F77" s="579" t="str">
        <f t="shared" si="8"/>
        <v>020A</v>
      </c>
      <c r="G77" s="533">
        <v>6</v>
      </c>
      <c r="H77" s="533" t="s">
        <v>543</v>
      </c>
      <c r="I77" s="534" t="s">
        <v>20</v>
      </c>
      <c r="J77" s="535">
        <v>1</v>
      </c>
      <c r="K77" s="536" t="s">
        <v>199</v>
      </c>
      <c r="L77" s="537"/>
      <c r="M77" s="537"/>
      <c r="N77" s="537"/>
      <c r="O77" s="538" t="s">
        <v>210</v>
      </c>
      <c r="P77" s="539" t="s">
        <v>547</v>
      </c>
      <c r="Q77" s="535" t="s">
        <v>225</v>
      </c>
      <c r="R77" s="535" t="s">
        <v>247</v>
      </c>
      <c r="S77" s="535">
        <v>11</v>
      </c>
      <c r="T77" s="538" t="s">
        <v>210</v>
      </c>
      <c r="U77" s="540" t="s">
        <v>0</v>
      </c>
      <c r="V77" s="540" t="s">
        <v>199</v>
      </c>
      <c r="W77" s="540">
        <v>3</v>
      </c>
      <c r="X77" s="540">
        <f t="shared" si="9"/>
        <v>13</v>
      </c>
      <c r="Y77" s="540">
        <v>9</v>
      </c>
      <c r="Z77" s="541" t="s">
        <v>208</v>
      </c>
      <c r="AA77" s="483"/>
      <c r="AB77" s="601" t="s">
        <v>1108</v>
      </c>
      <c r="AC77" s="601" t="s">
        <v>1108</v>
      </c>
      <c r="AD77" s="601" t="s">
        <v>1108</v>
      </c>
      <c r="AE77" s="601" t="s">
        <v>1108</v>
      </c>
      <c r="AF77" s="586"/>
      <c r="AG77" s="149"/>
      <c r="AH77" s="601" t="s">
        <v>1108</v>
      </c>
      <c r="AI77" s="601" t="s">
        <v>1108</v>
      </c>
      <c r="AJ77" s="601" t="s">
        <v>1108</v>
      </c>
      <c r="AK77" s="601" t="s">
        <v>1108</v>
      </c>
      <c r="AL77" s="601" t="s">
        <v>1108</v>
      </c>
      <c r="AM77" s="602"/>
      <c r="AN77" s="602"/>
      <c r="AO77" s="602"/>
      <c r="AP77" s="602"/>
      <c r="AQ77" s="602"/>
      <c r="AR77" s="602"/>
      <c r="AS77" s="602"/>
      <c r="AT77" s="602"/>
      <c r="AU77" s="602"/>
      <c r="AV77" s="602"/>
      <c r="AW77" s="602"/>
      <c r="AX77" s="644"/>
      <c r="AY77" s="697"/>
      <c r="AZ77" s="602"/>
      <c r="BA77" s="602"/>
      <c r="BB77" s="602"/>
      <c r="BC77" s="602"/>
      <c r="BD77" s="602"/>
      <c r="BE77" s="602"/>
      <c r="BF77" s="698"/>
      <c r="BG77" s="697"/>
      <c r="BH77" s="602"/>
      <c r="BI77" s="602"/>
      <c r="BJ77" s="602"/>
      <c r="BK77" s="602"/>
      <c r="BL77" s="602"/>
      <c r="BM77" s="602"/>
      <c r="BN77" s="698"/>
      <c r="BO77" s="654"/>
      <c r="BP77" s="151"/>
      <c r="BQ77" s="151"/>
      <c r="BR77" s="151"/>
      <c r="BS77" s="151"/>
      <c r="BT77" s="151"/>
      <c r="BU77" s="151"/>
      <c r="BV77" s="703"/>
      <c r="BW77" s="774" t="str">
        <f t="shared" si="5"/>
        <v>CFV-SR1-BLMR.BLETC.09   (09-16)</v>
      </c>
      <c r="BX77" s="679"/>
    </row>
    <row r="78" spans="1:76">
      <c r="A78" s="18">
        <v>71</v>
      </c>
      <c r="B78" s="321" t="s">
        <v>346</v>
      </c>
      <c r="C78" s="313" t="s">
        <v>265</v>
      </c>
      <c r="D78" s="322">
        <v>373</v>
      </c>
      <c r="E78" s="315" t="s">
        <v>1093</v>
      </c>
      <c r="F78" s="316" t="str">
        <f t="shared" si="8"/>
        <v>0175</v>
      </c>
      <c r="G78" s="281">
        <v>6</v>
      </c>
      <c r="H78" s="281" t="s">
        <v>543</v>
      </c>
      <c r="I78" s="282" t="s">
        <v>22</v>
      </c>
      <c r="J78" s="283">
        <v>1</v>
      </c>
      <c r="K78" s="284" t="s">
        <v>199</v>
      </c>
      <c r="L78" s="323"/>
      <c r="M78" s="323"/>
      <c r="N78" s="323"/>
      <c r="O78" s="318" t="s">
        <v>210</v>
      </c>
      <c r="P78" s="275" t="s">
        <v>547</v>
      </c>
      <c r="Q78" s="283" t="s">
        <v>225</v>
      </c>
      <c r="R78" s="283" t="s">
        <v>247</v>
      </c>
      <c r="S78" s="283">
        <v>12</v>
      </c>
      <c r="T78" s="318" t="s">
        <v>210</v>
      </c>
      <c r="U78" s="319" t="s">
        <v>0</v>
      </c>
      <c r="V78" s="319" t="s">
        <v>199</v>
      </c>
      <c r="W78" s="319">
        <v>3</v>
      </c>
      <c r="X78" s="319">
        <f t="shared" si="9"/>
        <v>14</v>
      </c>
      <c r="Y78" s="319">
        <v>10</v>
      </c>
      <c r="Z78" s="320" t="s">
        <v>207</v>
      </c>
      <c r="AA78" s="240"/>
      <c r="AB78" s="601" t="s">
        <v>1108</v>
      </c>
      <c r="AC78" s="601" t="s">
        <v>1108</v>
      </c>
      <c r="AD78" s="601" t="s">
        <v>1108</v>
      </c>
      <c r="AE78" s="601" t="s">
        <v>1108</v>
      </c>
      <c r="AF78" s="586"/>
      <c r="AG78" s="149"/>
      <c r="AH78" s="601" t="s">
        <v>1108</v>
      </c>
      <c r="AI78" s="601" t="s">
        <v>1108</v>
      </c>
      <c r="AJ78" s="601" t="s">
        <v>1108</v>
      </c>
      <c r="AK78" s="601" t="s">
        <v>1108</v>
      </c>
      <c r="AL78" s="601" t="s">
        <v>1108</v>
      </c>
      <c r="AM78" s="602"/>
      <c r="AN78" s="602"/>
      <c r="AO78" s="602"/>
      <c r="AP78" s="602"/>
      <c r="AQ78" s="602"/>
      <c r="AR78" s="602"/>
      <c r="AS78" s="602"/>
      <c r="AT78" s="602"/>
      <c r="AU78" s="602"/>
      <c r="AV78" s="602"/>
      <c r="AW78" s="602"/>
      <c r="AX78" s="644"/>
      <c r="AY78" s="697"/>
      <c r="AZ78" s="602"/>
      <c r="BA78" s="602"/>
      <c r="BB78" s="602"/>
      <c r="BC78" s="602"/>
      <c r="BD78" s="602"/>
      <c r="BE78" s="602"/>
      <c r="BF78" s="698"/>
      <c r="BG78" s="697"/>
      <c r="BH78" s="602"/>
      <c r="BI78" s="602"/>
      <c r="BJ78" s="602"/>
      <c r="BK78" s="602"/>
      <c r="BL78" s="602"/>
      <c r="BM78" s="602"/>
      <c r="BN78" s="698"/>
      <c r="BO78" s="654"/>
      <c r="BP78" s="151"/>
      <c r="BQ78" s="151"/>
      <c r="BR78" s="151"/>
      <c r="BS78" s="151"/>
      <c r="BT78" s="151"/>
      <c r="BU78" s="151"/>
      <c r="BV78" s="703"/>
      <c r="BW78" s="774" t="str">
        <f t="shared" si="5"/>
        <v>CFV-SR1-BLMR.BLETC.10   (01-08)</v>
      </c>
      <c r="BX78" s="677"/>
    </row>
    <row r="79" spans="1:76">
      <c r="A79" s="18">
        <v>72</v>
      </c>
      <c r="B79" s="321" t="s">
        <v>347</v>
      </c>
      <c r="C79" s="313" t="s">
        <v>265</v>
      </c>
      <c r="D79" s="322">
        <v>423</v>
      </c>
      <c r="E79" s="315" t="s">
        <v>1093</v>
      </c>
      <c r="F79" s="316" t="str">
        <f t="shared" si="8"/>
        <v>01A7</v>
      </c>
      <c r="G79" s="281">
        <v>6</v>
      </c>
      <c r="H79" s="281" t="s">
        <v>543</v>
      </c>
      <c r="I79" s="282" t="s">
        <v>24</v>
      </c>
      <c r="J79" s="283">
        <v>1</v>
      </c>
      <c r="K79" s="284" t="s">
        <v>199</v>
      </c>
      <c r="L79" s="323"/>
      <c r="M79" s="323"/>
      <c r="N79" s="323"/>
      <c r="O79" s="581" t="s">
        <v>210</v>
      </c>
      <c r="P79" s="275" t="s">
        <v>547</v>
      </c>
      <c r="Q79" s="283" t="s">
        <v>225</v>
      </c>
      <c r="R79" s="283" t="s">
        <v>248</v>
      </c>
      <c r="S79" s="283">
        <v>7</v>
      </c>
      <c r="T79" s="581" t="s">
        <v>210</v>
      </c>
      <c r="U79" s="319" t="s">
        <v>0</v>
      </c>
      <c r="V79" s="319" t="s">
        <v>199</v>
      </c>
      <c r="W79" s="319">
        <v>3</v>
      </c>
      <c r="X79" s="319">
        <f t="shared" si="9"/>
        <v>14</v>
      </c>
      <c r="Y79" s="319">
        <v>10</v>
      </c>
      <c r="Z79" s="320" t="s">
        <v>208</v>
      </c>
      <c r="AA79" s="240"/>
      <c r="AB79" s="601" t="s">
        <v>1108</v>
      </c>
      <c r="AC79" s="601" t="s">
        <v>1108</v>
      </c>
      <c r="AD79" s="601" t="s">
        <v>1108</v>
      </c>
      <c r="AE79" s="601" t="s">
        <v>1108</v>
      </c>
      <c r="AF79" s="586"/>
      <c r="AG79" s="149"/>
      <c r="AH79" s="601" t="s">
        <v>1108</v>
      </c>
      <c r="AI79" s="601" t="s">
        <v>1108</v>
      </c>
      <c r="AJ79" s="601" t="s">
        <v>1108</v>
      </c>
      <c r="AK79" s="601" t="s">
        <v>1108</v>
      </c>
      <c r="AL79" s="601" t="s">
        <v>1108</v>
      </c>
      <c r="AM79" s="602"/>
      <c r="AN79" s="602"/>
      <c r="AO79" s="602"/>
      <c r="AP79" s="602"/>
      <c r="AQ79" s="602"/>
      <c r="AR79" s="602"/>
      <c r="AS79" s="602"/>
      <c r="AT79" s="602"/>
      <c r="AU79" s="606" t="s">
        <v>1226</v>
      </c>
      <c r="AV79" s="601"/>
      <c r="AW79" s="601"/>
      <c r="AX79" s="647"/>
      <c r="AY79" s="697"/>
      <c r="AZ79" s="602"/>
      <c r="BA79" s="602"/>
      <c r="BB79" s="602"/>
      <c r="BC79" s="602"/>
      <c r="BD79" s="602"/>
      <c r="BE79" s="602"/>
      <c r="BF79" s="698"/>
      <c r="BG79" s="697"/>
      <c r="BH79" s="602"/>
      <c r="BI79" s="602"/>
      <c r="BJ79" s="602"/>
      <c r="BK79" s="602"/>
      <c r="BL79" s="602"/>
      <c r="BM79" s="602"/>
      <c r="BN79" s="698"/>
      <c r="BO79" s="654"/>
      <c r="BP79" s="151"/>
      <c r="BQ79" s="151"/>
      <c r="BR79" s="151"/>
      <c r="BS79" s="151"/>
      <c r="BT79" s="151"/>
      <c r="BU79" s="151"/>
      <c r="BV79" s="703"/>
      <c r="BW79" s="774" t="str">
        <f t="shared" si="5"/>
        <v>CFV-SR1-BLMR.BLETC.10   (09-16)</v>
      </c>
      <c r="BX79" s="677"/>
    </row>
    <row r="80" spans="1:76">
      <c r="A80" s="18">
        <v>73</v>
      </c>
      <c r="B80" s="321" t="s">
        <v>348</v>
      </c>
      <c r="C80" s="313" t="s">
        <v>265</v>
      </c>
      <c r="D80" s="322">
        <v>352</v>
      </c>
      <c r="E80" s="315" t="s">
        <v>1093</v>
      </c>
      <c r="F80" s="316" t="str">
        <f t="shared" si="8"/>
        <v>0160</v>
      </c>
      <c r="G80" s="281">
        <v>6</v>
      </c>
      <c r="H80" s="281" t="s">
        <v>543</v>
      </c>
      <c r="I80" s="282" t="s">
        <v>26</v>
      </c>
      <c r="J80" s="283">
        <v>1</v>
      </c>
      <c r="K80" s="284" t="s">
        <v>199</v>
      </c>
      <c r="L80" s="323"/>
      <c r="M80" s="323"/>
      <c r="N80" s="323"/>
      <c r="O80" s="318" t="s">
        <v>210</v>
      </c>
      <c r="P80" s="275" t="s">
        <v>547</v>
      </c>
      <c r="Q80" s="283" t="s">
        <v>225</v>
      </c>
      <c r="R80" s="283" t="s">
        <v>248</v>
      </c>
      <c r="S80" s="283">
        <v>8</v>
      </c>
      <c r="T80" s="318" t="s">
        <v>210</v>
      </c>
      <c r="U80" s="319" t="s">
        <v>0</v>
      </c>
      <c r="V80" s="319" t="s">
        <v>199</v>
      </c>
      <c r="W80" s="319">
        <v>3</v>
      </c>
      <c r="X80" s="319">
        <f t="shared" si="9"/>
        <v>15</v>
      </c>
      <c r="Y80" s="319">
        <v>11</v>
      </c>
      <c r="Z80" s="320" t="s">
        <v>207</v>
      </c>
      <c r="AA80" s="238"/>
      <c r="AB80" s="601" t="s">
        <v>1108</v>
      </c>
      <c r="AC80" s="601" t="s">
        <v>1108</v>
      </c>
      <c r="AD80" s="601" t="s">
        <v>1108</v>
      </c>
      <c r="AE80" s="601" t="s">
        <v>1108</v>
      </c>
      <c r="AF80" s="586"/>
      <c r="AG80" s="149"/>
      <c r="AH80" s="601" t="s">
        <v>1108</v>
      </c>
      <c r="AI80" s="601" t="s">
        <v>1108</v>
      </c>
      <c r="AJ80" s="601" t="s">
        <v>1108</v>
      </c>
      <c r="AK80" s="601" t="s">
        <v>1108</v>
      </c>
      <c r="AL80" s="601" t="s">
        <v>1108</v>
      </c>
      <c r="AM80" s="602"/>
      <c r="AN80" s="602"/>
      <c r="AO80" s="602"/>
      <c r="AP80" s="602"/>
      <c r="AQ80" s="602"/>
      <c r="AR80" s="602"/>
      <c r="AS80" s="602"/>
      <c r="AT80" s="602"/>
      <c r="AU80" s="602"/>
      <c r="AV80" s="602"/>
      <c r="AW80" s="602"/>
      <c r="AX80" s="644"/>
      <c r="AY80" s="697"/>
      <c r="AZ80" s="602"/>
      <c r="BA80" s="602"/>
      <c r="BB80" s="602"/>
      <c r="BC80" s="602"/>
      <c r="BD80" s="602"/>
      <c r="BE80" s="602"/>
      <c r="BF80" s="698"/>
      <c r="BG80" s="697"/>
      <c r="BH80" s="602"/>
      <c r="BI80" s="602"/>
      <c r="BJ80" s="602"/>
      <c r="BK80" s="602"/>
      <c r="BL80" s="602"/>
      <c r="BM80" s="602"/>
      <c r="BN80" s="698"/>
      <c r="BO80" s="654"/>
      <c r="BP80" s="151"/>
      <c r="BQ80" s="151"/>
      <c r="BR80" s="151"/>
      <c r="BS80" s="151"/>
      <c r="BT80" s="151"/>
      <c r="BU80" s="151"/>
      <c r="BV80" s="703"/>
      <c r="BW80" s="774" t="str">
        <f t="shared" si="5"/>
        <v>CFV-SR1-BLMR.BLETC.11   (01-08)</v>
      </c>
      <c r="BX80" s="677"/>
    </row>
    <row r="81" spans="1:76">
      <c r="A81" s="18">
        <v>74</v>
      </c>
      <c r="B81" s="321" t="s">
        <v>349</v>
      </c>
      <c r="C81" s="313" t="s">
        <v>265</v>
      </c>
      <c r="D81" s="322">
        <v>500</v>
      </c>
      <c r="E81" s="315" t="s">
        <v>1093</v>
      </c>
      <c r="F81" s="316" t="str">
        <f t="shared" si="8"/>
        <v>01F4</v>
      </c>
      <c r="G81" s="281">
        <v>6</v>
      </c>
      <c r="H81" s="281" t="s">
        <v>543</v>
      </c>
      <c r="I81" s="282" t="s">
        <v>28</v>
      </c>
      <c r="J81" s="283">
        <v>1</v>
      </c>
      <c r="K81" s="284" t="s">
        <v>199</v>
      </c>
      <c r="L81" s="323"/>
      <c r="M81" s="323"/>
      <c r="N81" s="323"/>
      <c r="O81" s="318" t="s">
        <v>210</v>
      </c>
      <c r="P81" s="275" t="s">
        <v>547</v>
      </c>
      <c r="Q81" s="283" t="s">
        <v>225</v>
      </c>
      <c r="R81" s="283" t="s">
        <v>248</v>
      </c>
      <c r="S81" s="283">
        <v>9</v>
      </c>
      <c r="T81" s="318" t="s">
        <v>210</v>
      </c>
      <c r="U81" s="319" t="s">
        <v>0</v>
      </c>
      <c r="V81" s="319" t="s">
        <v>199</v>
      </c>
      <c r="W81" s="319">
        <v>3</v>
      </c>
      <c r="X81" s="319">
        <f t="shared" si="9"/>
        <v>15</v>
      </c>
      <c r="Y81" s="319">
        <v>11</v>
      </c>
      <c r="Z81" s="320" t="s">
        <v>208</v>
      </c>
      <c r="AA81" s="238"/>
      <c r="AB81" s="601" t="s">
        <v>1108</v>
      </c>
      <c r="AC81" s="601" t="s">
        <v>1108</v>
      </c>
      <c r="AD81" s="601" t="s">
        <v>1108</v>
      </c>
      <c r="AE81" s="601" t="s">
        <v>1108</v>
      </c>
      <c r="AF81" s="586"/>
      <c r="AG81" s="149"/>
      <c r="AH81" s="601" t="s">
        <v>1108</v>
      </c>
      <c r="AI81" s="601" t="s">
        <v>1108</v>
      </c>
      <c r="AJ81" s="601" t="s">
        <v>1108</v>
      </c>
      <c r="AK81" s="601" t="s">
        <v>1108</v>
      </c>
      <c r="AL81" s="601" t="s">
        <v>1108</v>
      </c>
      <c r="AM81" s="602"/>
      <c r="AN81" s="602"/>
      <c r="AO81" s="602"/>
      <c r="AP81" s="602"/>
      <c r="AQ81" s="602"/>
      <c r="AR81" s="602"/>
      <c r="AS81" s="602"/>
      <c r="AT81" s="602"/>
      <c r="AU81" s="602"/>
      <c r="AV81" s="603" t="s">
        <v>1295</v>
      </c>
      <c r="AW81" s="603" t="s">
        <v>1233</v>
      </c>
      <c r="AX81" s="666" t="s">
        <v>1225</v>
      </c>
      <c r="AY81" s="697"/>
      <c r="AZ81" s="602"/>
      <c r="BA81" s="602"/>
      <c r="BB81" s="602"/>
      <c r="BC81" s="602"/>
      <c r="BD81" s="602"/>
      <c r="BE81" s="602"/>
      <c r="BF81" s="698"/>
      <c r="BG81" s="697"/>
      <c r="BH81" s="602"/>
      <c r="BI81" s="602"/>
      <c r="BJ81" s="602"/>
      <c r="BK81" s="602"/>
      <c r="BL81" s="602"/>
      <c r="BM81" s="602"/>
      <c r="BN81" s="698"/>
      <c r="BO81" s="654"/>
      <c r="BP81" s="151"/>
      <c r="BQ81" s="151"/>
      <c r="BR81" s="151"/>
      <c r="BS81" s="151"/>
      <c r="BT81" s="151"/>
      <c r="BU81" s="151"/>
      <c r="BV81" s="703"/>
      <c r="BW81" s="774" t="str">
        <f t="shared" si="5"/>
        <v>CFV-SR1-BLMR.BLETC.11   (09-16)</v>
      </c>
      <c r="BX81" s="677"/>
    </row>
    <row r="82" spans="1:76">
      <c r="A82" s="18">
        <v>75</v>
      </c>
      <c r="B82" s="321" t="s">
        <v>350</v>
      </c>
      <c r="C82" s="313" t="s">
        <v>265</v>
      </c>
      <c r="D82" s="322">
        <v>479</v>
      </c>
      <c r="E82" s="315" t="s">
        <v>1093</v>
      </c>
      <c r="F82" s="316" t="str">
        <f t="shared" si="8"/>
        <v>01DF</v>
      </c>
      <c r="G82" s="281">
        <v>6</v>
      </c>
      <c r="H82" s="281" t="s">
        <v>543</v>
      </c>
      <c r="I82" s="282" t="s">
        <v>30</v>
      </c>
      <c r="J82" s="283">
        <v>1</v>
      </c>
      <c r="K82" s="284" t="s">
        <v>199</v>
      </c>
      <c r="L82" s="323"/>
      <c r="M82" s="323"/>
      <c r="N82" s="323"/>
      <c r="O82" s="318" t="s">
        <v>210</v>
      </c>
      <c r="P82" s="275" t="s">
        <v>547</v>
      </c>
      <c r="Q82" s="283" t="s">
        <v>225</v>
      </c>
      <c r="R82" s="283" t="s">
        <v>248</v>
      </c>
      <c r="S82" s="283">
        <v>10</v>
      </c>
      <c r="T82" s="318" t="s">
        <v>210</v>
      </c>
      <c r="U82" s="319" t="s">
        <v>0</v>
      </c>
      <c r="V82" s="319" t="s">
        <v>199</v>
      </c>
      <c r="W82" s="319">
        <v>3</v>
      </c>
      <c r="X82" s="319">
        <f t="shared" si="9"/>
        <v>16</v>
      </c>
      <c r="Y82" s="319">
        <v>12</v>
      </c>
      <c r="Z82" s="320" t="s">
        <v>207</v>
      </c>
      <c r="AA82" s="240"/>
      <c r="AB82" s="601" t="s">
        <v>1108</v>
      </c>
      <c r="AC82" s="601" t="s">
        <v>1108</v>
      </c>
      <c r="AD82" s="608" t="s">
        <v>1212</v>
      </c>
      <c r="AE82" s="601" t="s">
        <v>1108</v>
      </c>
      <c r="AF82" s="586"/>
      <c r="AG82" s="149"/>
      <c r="AH82" s="601" t="s">
        <v>1108</v>
      </c>
      <c r="AI82" s="601" t="s">
        <v>1108</v>
      </c>
      <c r="AJ82" s="601" t="s">
        <v>1108</v>
      </c>
      <c r="AK82" s="601" t="s">
        <v>1108</v>
      </c>
      <c r="AL82" s="601" t="s">
        <v>1108</v>
      </c>
      <c r="AM82" s="602"/>
      <c r="AN82" s="602"/>
      <c r="AO82" s="602"/>
      <c r="AP82" s="602"/>
      <c r="AQ82" s="602"/>
      <c r="AR82" s="602"/>
      <c r="AS82" s="602"/>
      <c r="AT82" s="602"/>
      <c r="AU82" s="602"/>
      <c r="AV82" s="602"/>
      <c r="AW82" s="602"/>
      <c r="AX82" s="644"/>
      <c r="AY82" s="697"/>
      <c r="AZ82" s="602"/>
      <c r="BA82" s="602"/>
      <c r="BB82" s="602"/>
      <c r="BC82" s="602"/>
      <c r="BD82" s="602"/>
      <c r="BE82" s="602"/>
      <c r="BF82" s="698"/>
      <c r="BG82" s="697"/>
      <c r="BH82" s="602"/>
      <c r="BI82" s="602"/>
      <c r="BJ82" s="602"/>
      <c r="BK82" s="602"/>
      <c r="BL82" s="602"/>
      <c r="BM82" s="602"/>
      <c r="BN82" s="698"/>
      <c r="BO82" s="654"/>
      <c r="BP82" s="151"/>
      <c r="BQ82" s="151"/>
      <c r="BR82" s="151"/>
      <c r="BS82" s="151"/>
      <c r="BT82" s="151"/>
      <c r="BU82" s="151"/>
      <c r="BV82" s="703"/>
      <c r="BW82" s="774" t="str">
        <f t="shared" si="5"/>
        <v>CFV-SR1-BLMR.BLETC.12   (01-08)</v>
      </c>
      <c r="BX82" s="677"/>
    </row>
    <row r="83" spans="1:76">
      <c r="A83" s="18">
        <v>76</v>
      </c>
      <c r="B83" s="321" t="s">
        <v>351</v>
      </c>
      <c r="C83" s="313" t="s">
        <v>265</v>
      </c>
      <c r="D83" s="322">
        <v>478</v>
      </c>
      <c r="E83" s="315" t="s">
        <v>1093</v>
      </c>
      <c r="F83" s="316" t="str">
        <f t="shared" si="8"/>
        <v>01DE</v>
      </c>
      <c r="G83" s="281">
        <v>6</v>
      </c>
      <c r="H83" s="281" t="s">
        <v>543</v>
      </c>
      <c r="I83" s="282" t="s">
        <v>32</v>
      </c>
      <c r="J83" s="283">
        <v>1</v>
      </c>
      <c r="K83" s="284" t="s">
        <v>199</v>
      </c>
      <c r="L83" s="323"/>
      <c r="M83" s="323"/>
      <c r="N83" s="323"/>
      <c r="O83" s="318" t="s">
        <v>210</v>
      </c>
      <c r="P83" s="275" t="s">
        <v>547</v>
      </c>
      <c r="Q83" s="283" t="s">
        <v>225</v>
      </c>
      <c r="R83" s="283" t="s">
        <v>248</v>
      </c>
      <c r="S83" s="283">
        <v>11</v>
      </c>
      <c r="T83" s="318" t="s">
        <v>210</v>
      </c>
      <c r="U83" s="319" t="s">
        <v>0</v>
      </c>
      <c r="V83" s="319" t="s">
        <v>199</v>
      </c>
      <c r="W83" s="319">
        <v>3</v>
      </c>
      <c r="X83" s="319">
        <f t="shared" si="9"/>
        <v>16</v>
      </c>
      <c r="Y83" s="319">
        <v>12</v>
      </c>
      <c r="Z83" s="320" t="s">
        <v>208</v>
      </c>
      <c r="AA83" s="240"/>
      <c r="AB83" s="601" t="s">
        <v>1108</v>
      </c>
      <c r="AC83" s="601" t="s">
        <v>1108</v>
      </c>
      <c r="AD83" s="601" t="s">
        <v>1108</v>
      </c>
      <c r="AE83" s="601" t="s">
        <v>1108</v>
      </c>
      <c r="AF83" s="586"/>
      <c r="AG83" s="149"/>
      <c r="AH83" s="601" t="s">
        <v>1108</v>
      </c>
      <c r="AI83" s="601" t="s">
        <v>1108</v>
      </c>
      <c r="AJ83" s="601" t="s">
        <v>1108</v>
      </c>
      <c r="AK83" s="601" t="s">
        <v>1108</v>
      </c>
      <c r="AL83" s="601" t="s">
        <v>1108</v>
      </c>
      <c r="AM83" s="602"/>
      <c r="AN83" s="602"/>
      <c r="AO83" s="602"/>
      <c r="AP83" s="602"/>
      <c r="AQ83" s="602"/>
      <c r="AR83" s="602"/>
      <c r="AS83" s="602"/>
      <c r="AT83" s="602"/>
      <c r="AU83" s="606" t="s">
        <v>1227</v>
      </c>
      <c r="AV83" s="601"/>
      <c r="AW83" s="601"/>
      <c r="AX83" s="647"/>
      <c r="AY83" s="697"/>
      <c r="AZ83" s="602"/>
      <c r="BA83" s="602"/>
      <c r="BB83" s="602"/>
      <c r="BC83" s="602"/>
      <c r="BD83" s="602"/>
      <c r="BE83" s="602"/>
      <c r="BF83" s="698"/>
      <c r="BG83" s="697"/>
      <c r="BH83" s="602"/>
      <c r="BI83" s="602"/>
      <c r="BJ83" s="602"/>
      <c r="BK83" s="602"/>
      <c r="BL83" s="602"/>
      <c r="BM83" s="602"/>
      <c r="BN83" s="698"/>
      <c r="BO83" s="654"/>
      <c r="BP83" s="151"/>
      <c r="BQ83" s="151"/>
      <c r="BR83" s="151"/>
      <c r="BS83" s="151"/>
      <c r="BT83" s="151"/>
      <c r="BU83" s="151"/>
      <c r="BV83" s="703"/>
      <c r="BW83" s="774" t="str">
        <f t="shared" si="5"/>
        <v>CFV-SR1-BLMR.BLETC.12   (09-16)</v>
      </c>
      <c r="BX83" s="677"/>
    </row>
    <row r="84" spans="1:76">
      <c r="A84" s="18">
        <v>77</v>
      </c>
      <c r="B84" s="321" t="s">
        <v>352</v>
      </c>
      <c r="C84" s="313" t="s">
        <v>265</v>
      </c>
      <c r="D84" s="322">
        <v>304</v>
      </c>
      <c r="E84" s="315" t="s">
        <v>1093</v>
      </c>
      <c r="F84" s="316" t="str">
        <f t="shared" si="8"/>
        <v>0130</v>
      </c>
      <c r="G84" s="281">
        <v>6</v>
      </c>
      <c r="H84" s="281" t="s">
        <v>543</v>
      </c>
      <c r="I84" s="282" t="s">
        <v>34</v>
      </c>
      <c r="J84" s="283">
        <v>1</v>
      </c>
      <c r="K84" s="284" t="s">
        <v>199</v>
      </c>
      <c r="L84" s="323"/>
      <c r="M84" s="323"/>
      <c r="N84" s="323"/>
      <c r="O84" s="318" t="s">
        <v>210</v>
      </c>
      <c r="P84" s="275" t="s">
        <v>547</v>
      </c>
      <c r="Q84" s="283" t="s">
        <v>225</v>
      </c>
      <c r="R84" s="283" t="s">
        <v>248</v>
      </c>
      <c r="S84" s="283">
        <v>12</v>
      </c>
      <c r="T84" s="318" t="s">
        <v>210</v>
      </c>
      <c r="U84" s="319" t="s">
        <v>0</v>
      </c>
      <c r="V84" s="319" t="s">
        <v>199</v>
      </c>
      <c r="W84" s="319">
        <v>3</v>
      </c>
      <c r="X84" s="319">
        <f t="shared" si="9"/>
        <v>17</v>
      </c>
      <c r="Y84" s="319">
        <v>13</v>
      </c>
      <c r="Z84" s="320" t="s">
        <v>207</v>
      </c>
      <c r="AA84" s="238"/>
      <c r="AB84" s="625" t="s">
        <v>1212</v>
      </c>
      <c r="AC84" s="601" t="s">
        <v>1108</v>
      </c>
      <c r="AD84" s="601" t="s">
        <v>1108</v>
      </c>
      <c r="AE84" s="601" t="s">
        <v>1108</v>
      </c>
      <c r="AF84" s="586"/>
      <c r="AG84" s="149"/>
      <c r="AH84" s="601" t="s">
        <v>1108</v>
      </c>
      <c r="AI84" s="601" t="s">
        <v>1108</v>
      </c>
      <c r="AJ84" s="601" t="s">
        <v>1108</v>
      </c>
      <c r="AK84" s="601" t="s">
        <v>1108</v>
      </c>
      <c r="AL84" s="601" t="s">
        <v>1108</v>
      </c>
      <c r="AM84" s="602"/>
      <c r="AN84" s="602"/>
      <c r="AO84" s="602"/>
      <c r="AP84" s="602"/>
      <c r="AQ84" s="602"/>
      <c r="AR84" s="602"/>
      <c r="AS84" s="602"/>
      <c r="AT84" s="602"/>
      <c r="AU84" s="602"/>
      <c r="AV84" s="602"/>
      <c r="AW84" s="602"/>
      <c r="AX84" s="644"/>
      <c r="AY84" s="697"/>
      <c r="AZ84" s="602"/>
      <c r="BA84" s="602"/>
      <c r="BB84" s="602"/>
      <c r="BC84" s="602"/>
      <c r="BD84" s="602"/>
      <c r="BE84" s="602"/>
      <c r="BF84" s="698"/>
      <c r="BG84" s="697"/>
      <c r="BH84" s="602"/>
      <c r="BI84" s="602"/>
      <c r="BJ84" s="602"/>
      <c r="BK84" s="602"/>
      <c r="BL84" s="602"/>
      <c r="BM84" s="602"/>
      <c r="BN84" s="698"/>
      <c r="BO84" s="654"/>
      <c r="BP84" s="151"/>
      <c r="BQ84" s="151"/>
      <c r="BR84" s="151"/>
      <c r="BS84" s="151"/>
      <c r="BT84" s="151"/>
      <c r="BU84" s="151"/>
      <c r="BV84" s="703"/>
      <c r="BW84" s="774" t="str">
        <f t="shared" si="5"/>
        <v>CFV-SR1-BLMR.BLETC.13   (01-08)</v>
      </c>
      <c r="BX84" s="677"/>
    </row>
    <row r="85" spans="1:76">
      <c r="A85" s="18">
        <v>78</v>
      </c>
      <c r="B85" s="321" t="s">
        <v>353</v>
      </c>
      <c r="C85" s="313" t="s">
        <v>265</v>
      </c>
      <c r="D85" s="322">
        <v>310</v>
      </c>
      <c r="E85" s="315" t="s">
        <v>1093</v>
      </c>
      <c r="F85" s="316" t="str">
        <f t="shared" si="8"/>
        <v>0136</v>
      </c>
      <c r="G85" s="281">
        <v>6</v>
      </c>
      <c r="H85" s="281" t="s">
        <v>543</v>
      </c>
      <c r="I85" s="282" t="s">
        <v>36</v>
      </c>
      <c r="J85" s="283">
        <v>1</v>
      </c>
      <c r="K85" s="284" t="s">
        <v>199</v>
      </c>
      <c r="L85" s="323"/>
      <c r="M85" s="323"/>
      <c r="N85" s="323"/>
      <c r="O85" s="318" t="s">
        <v>210</v>
      </c>
      <c r="P85" s="275" t="s">
        <v>547</v>
      </c>
      <c r="Q85" s="283" t="s">
        <v>225</v>
      </c>
      <c r="R85" s="283" t="s">
        <v>249</v>
      </c>
      <c r="S85" s="283">
        <v>7</v>
      </c>
      <c r="T85" s="318" t="s">
        <v>210</v>
      </c>
      <c r="U85" s="319" t="s">
        <v>0</v>
      </c>
      <c r="V85" s="319" t="s">
        <v>199</v>
      </c>
      <c r="W85" s="319">
        <v>3</v>
      </c>
      <c r="X85" s="319">
        <f t="shared" si="9"/>
        <v>17</v>
      </c>
      <c r="Y85" s="319">
        <v>13</v>
      </c>
      <c r="Z85" s="320" t="s">
        <v>208</v>
      </c>
      <c r="AA85" s="580"/>
      <c r="AB85" s="601" t="s">
        <v>1108</v>
      </c>
      <c r="AC85" s="601" t="s">
        <v>1108</v>
      </c>
      <c r="AD85" s="601" t="s">
        <v>1108</v>
      </c>
      <c r="AE85" s="601" t="s">
        <v>1108</v>
      </c>
      <c r="AF85" s="586"/>
      <c r="AG85" s="149"/>
      <c r="AH85" s="601" t="s">
        <v>1108</v>
      </c>
      <c r="AI85" s="601" t="s">
        <v>1108</v>
      </c>
      <c r="AJ85" s="601" t="s">
        <v>1108</v>
      </c>
      <c r="AK85" s="601" t="s">
        <v>1108</v>
      </c>
      <c r="AL85" s="601" t="s">
        <v>1108</v>
      </c>
      <c r="AM85" s="602"/>
      <c r="AN85" s="602"/>
      <c r="AO85" s="602"/>
      <c r="AP85" s="602"/>
      <c r="AQ85" s="602"/>
      <c r="AR85" s="602"/>
      <c r="AS85" s="602"/>
      <c r="AT85" s="602"/>
      <c r="AU85" s="618"/>
      <c r="AV85" s="618"/>
      <c r="AW85" s="618"/>
      <c r="AX85" s="649"/>
      <c r="AY85" s="697"/>
      <c r="AZ85" s="602"/>
      <c r="BA85" s="602"/>
      <c r="BB85" s="602"/>
      <c r="BC85" s="602"/>
      <c r="BD85" s="602"/>
      <c r="BE85" s="602"/>
      <c r="BF85" s="698"/>
      <c r="BG85" s="697"/>
      <c r="BH85" s="602"/>
      <c r="BI85" s="602"/>
      <c r="BJ85" s="602"/>
      <c r="BK85" s="602"/>
      <c r="BL85" s="602"/>
      <c r="BM85" s="602"/>
      <c r="BN85" s="698"/>
      <c r="BO85" s="654"/>
      <c r="BP85" s="151"/>
      <c r="BQ85" s="151"/>
      <c r="BR85" s="151"/>
      <c r="BS85" s="151"/>
      <c r="BT85" s="151"/>
      <c r="BU85" s="151"/>
      <c r="BV85" s="703"/>
      <c r="BW85" s="774" t="str">
        <f t="shared" si="5"/>
        <v>CFV-SR1-BLMR.BLETC.13   (09-16)</v>
      </c>
      <c r="BX85" s="677"/>
    </row>
    <row r="86" spans="1:76">
      <c r="A86" s="18">
        <v>79</v>
      </c>
      <c r="B86" s="321" t="s">
        <v>354</v>
      </c>
      <c r="C86" s="313" t="s">
        <v>265</v>
      </c>
      <c r="D86" s="322">
        <v>329</v>
      </c>
      <c r="E86" s="315" t="s">
        <v>1093</v>
      </c>
      <c r="F86" s="316" t="str">
        <f t="shared" si="8"/>
        <v>0149</v>
      </c>
      <c r="G86" s="281">
        <v>6</v>
      </c>
      <c r="H86" s="281" t="s">
        <v>543</v>
      </c>
      <c r="I86" s="282" t="s">
        <v>38</v>
      </c>
      <c r="J86" s="283">
        <v>1</v>
      </c>
      <c r="K86" s="284" t="s">
        <v>199</v>
      </c>
      <c r="L86" s="323"/>
      <c r="M86" s="323"/>
      <c r="N86" s="323"/>
      <c r="O86" s="318" t="s">
        <v>210</v>
      </c>
      <c r="P86" s="275" t="s">
        <v>547</v>
      </c>
      <c r="Q86" s="283" t="s">
        <v>225</v>
      </c>
      <c r="R86" s="283" t="s">
        <v>249</v>
      </c>
      <c r="S86" s="283">
        <v>8</v>
      </c>
      <c r="T86" s="318" t="s">
        <v>210</v>
      </c>
      <c r="U86" s="319" t="s">
        <v>0</v>
      </c>
      <c r="V86" s="319" t="s">
        <v>199</v>
      </c>
      <c r="W86" s="319">
        <v>3</v>
      </c>
      <c r="X86" s="319">
        <f t="shared" si="9"/>
        <v>18</v>
      </c>
      <c r="Y86" s="319">
        <v>14</v>
      </c>
      <c r="Z86" s="320" t="s">
        <v>207</v>
      </c>
      <c r="AA86" s="240"/>
      <c r="AB86" s="625" t="s">
        <v>1212</v>
      </c>
      <c r="AC86" s="601" t="s">
        <v>1108</v>
      </c>
      <c r="AD86" s="601" t="s">
        <v>1108</v>
      </c>
      <c r="AE86" s="601" t="s">
        <v>1108</v>
      </c>
      <c r="AF86" s="586"/>
      <c r="AG86" s="149"/>
      <c r="AH86" s="601" t="s">
        <v>1108</v>
      </c>
      <c r="AI86" s="601" t="s">
        <v>1108</v>
      </c>
      <c r="AJ86" s="601" t="s">
        <v>1108</v>
      </c>
      <c r="AK86" s="601" t="s">
        <v>1108</v>
      </c>
      <c r="AL86" s="601" t="s">
        <v>1108</v>
      </c>
      <c r="AM86" s="602"/>
      <c r="AN86" s="602"/>
      <c r="AO86" s="602"/>
      <c r="AP86" s="602"/>
      <c r="AQ86" s="602"/>
      <c r="AR86" s="602"/>
      <c r="AS86" s="602"/>
      <c r="AT86" s="602"/>
      <c r="AU86" s="602"/>
      <c r="AV86" s="602"/>
      <c r="AW86" s="602"/>
      <c r="AX86" s="644"/>
      <c r="AY86" s="697"/>
      <c r="AZ86" s="602"/>
      <c r="BA86" s="602"/>
      <c r="BB86" s="602"/>
      <c r="BC86" s="602"/>
      <c r="BD86" s="602"/>
      <c r="BE86" s="602"/>
      <c r="BF86" s="698"/>
      <c r="BG86" s="697"/>
      <c r="BH86" s="602"/>
      <c r="BI86" s="602"/>
      <c r="BJ86" s="602"/>
      <c r="BK86" s="602"/>
      <c r="BL86" s="602"/>
      <c r="BM86" s="602"/>
      <c r="BN86" s="698"/>
      <c r="BO86" s="654"/>
      <c r="BP86" s="151"/>
      <c r="BQ86" s="151"/>
      <c r="BR86" s="151"/>
      <c r="BS86" s="151"/>
      <c r="BT86" s="151"/>
      <c r="BU86" s="151"/>
      <c r="BV86" s="703"/>
      <c r="BW86" s="774" t="str">
        <f t="shared" si="5"/>
        <v>CFV-SR1-BLMR.BLETC.14   (01-08)</v>
      </c>
      <c r="BX86" s="677"/>
    </row>
    <row r="87" spans="1:76">
      <c r="A87" s="18">
        <v>80</v>
      </c>
      <c r="B87" s="321" t="s">
        <v>355</v>
      </c>
      <c r="C87" s="313" t="s">
        <v>265</v>
      </c>
      <c r="D87" s="322">
        <v>495</v>
      </c>
      <c r="E87" s="315" t="s">
        <v>1093</v>
      </c>
      <c r="F87" s="316" t="str">
        <f t="shared" si="8"/>
        <v>01EF</v>
      </c>
      <c r="G87" s="281">
        <v>6</v>
      </c>
      <c r="H87" s="281" t="s">
        <v>543</v>
      </c>
      <c r="I87" s="282" t="s">
        <v>40</v>
      </c>
      <c r="J87" s="283">
        <v>1</v>
      </c>
      <c r="K87" s="284" t="s">
        <v>199</v>
      </c>
      <c r="L87" s="323"/>
      <c r="M87" s="323"/>
      <c r="N87" s="323"/>
      <c r="O87" s="318" t="s">
        <v>210</v>
      </c>
      <c r="P87" s="275" t="s">
        <v>547</v>
      </c>
      <c r="Q87" s="283" t="s">
        <v>225</v>
      </c>
      <c r="R87" s="283" t="s">
        <v>249</v>
      </c>
      <c r="S87" s="283">
        <v>9</v>
      </c>
      <c r="T87" s="318" t="s">
        <v>210</v>
      </c>
      <c r="U87" s="319" t="s">
        <v>0</v>
      </c>
      <c r="V87" s="319" t="s">
        <v>199</v>
      </c>
      <c r="W87" s="319">
        <v>3</v>
      </c>
      <c r="X87" s="319">
        <f t="shared" si="9"/>
        <v>18</v>
      </c>
      <c r="Y87" s="319">
        <v>14</v>
      </c>
      <c r="Z87" s="320" t="s">
        <v>208</v>
      </c>
      <c r="AA87" s="238"/>
      <c r="AB87" s="601" t="s">
        <v>1108</v>
      </c>
      <c r="AC87" s="601" t="s">
        <v>1108</v>
      </c>
      <c r="AD87" s="601" t="s">
        <v>1108</v>
      </c>
      <c r="AE87" s="601" t="s">
        <v>1108</v>
      </c>
      <c r="AF87" s="586"/>
      <c r="AG87" s="149"/>
      <c r="AH87" s="601" t="s">
        <v>1108</v>
      </c>
      <c r="AI87" s="601" t="s">
        <v>1108</v>
      </c>
      <c r="AJ87" s="601" t="s">
        <v>1108</v>
      </c>
      <c r="AK87" s="601" t="s">
        <v>1108</v>
      </c>
      <c r="AL87" s="601" t="s">
        <v>1108</v>
      </c>
      <c r="AM87" s="602"/>
      <c r="AN87" s="602"/>
      <c r="AO87" s="602"/>
      <c r="AP87" s="602"/>
      <c r="AQ87" s="602"/>
      <c r="AR87" s="602"/>
      <c r="AS87" s="602"/>
      <c r="AT87" s="602"/>
      <c r="AU87" s="606" t="s">
        <v>1228</v>
      </c>
      <c r="AV87" s="601"/>
      <c r="AW87" s="601"/>
      <c r="AX87" s="647"/>
      <c r="AY87" s="697"/>
      <c r="AZ87" s="602"/>
      <c r="BA87" s="602"/>
      <c r="BB87" s="602"/>
      <c r="BC87" s="602"/>
      <c r="BD87" s="602"/>
      <c r="BE87" s="602"/>
      <c r="BF87" s="698"/>
      <c r="BG87" s="697"/>
      <c r="BH87" s="602"/>
      <c r="BI87" s="602"/>
      <c r="BJ87" s="602"/>
      <c r="BK87" s="602"/>
      <c r="BL87" s="602"/>
      <c r="BM87" s="602"/>
      <c r="BN87" s="698"/>
      <c r="BO87" s="654"/>
      <c r="BP87" s="151"/>
      <c r="BQ87" s="151"/>
      <c r="BR87" s="151"/>
      <c r="BS87" s="151"/>
      <c r="BT87" s="151"/>
      <c r="BU87" s="151"/>
      <c r="BV87" s="703"/>
      <c r="BW87" s="774" t="str">
        <f t="shared" si="5"/>
        <v>CFV-SR1-BLMR.BLETC.14   (09-16)</v>
      </c>
      <c r="BX87" s="677"/>
    </row>
    <row r="88" spans="1:76">
      <c r="A88" s="18">
        <v>81</v>
      </c>
      <c r="B88" s="321" t="s">
        <v>356</v>
      </c>
      <c r="C88" s="313" t="s">
        <v>265</v>
      </c>
      <c r="D88" s="322">
        <v>384</v>
      </c>
      <c r="E88" s="315" t="s">
        <v>1093</v>
      </c>
      <c r="F88" s="316" t="str">
        <f t="shared" si="8"/>
        <v>0180</v>
      </c>
      <c r="G88" s="281">
        <v>6</v>
      </c>
      <c r="H88" s="281" t="s">
        <v>543</v>
      </c>
      <c r="I88" s="282" t="s">
        <v>42</v>
      </c>
      <c r="J88" s="283">
        <v>1</v>
      </c>
      <c r="K88" s="284" t="s">
        <v>199</v>
      </c>
      <c r="L88" s="323"/>
      <c r="M88" s="323"/>
      <c r="N88" s="323"/>
      <c r="O88" s="318" t="s">
        <v>210</v>
      </c>
      <c r="P88" s="275" t="s">
        <v>547</v>
      </c>
      <c r="Q88" s="283" t="s">
        <v>225</v>
      </c>
      <c r="R88" s="283" t="s">
        <v>249</v>
      </c>
      <c r="S88" s="283">
        <v>10</v>
      </c>
      <c r="T88" s="318" t="s">
        <v>210</v>
      </c>
      <c r="U88" s="319" t="s">
        <v>0</v>
      </c>
      <c r="V88" s="319" t="s">
        <v>199</v>
      </c>
      <c r="W88" s="319">
        <v>3</v>
      </c>
      <c r="X88" s="319">
        <f t="shared" si="9"/>
        <v>19</v>
      </c>
      <c r="Y88" s="319">
        <v>15</v>
      </c>
      <c r="Z88" s="320" t="s">
        <v>207</v>
      </c>
      <c r="AA88" s="240"/>
      <c r="AB88" s="601" t="s">
        <v>1108</v>
      </c>
      <c r="AC88" s="601" t="s">
        <v>1108</v>
      </c>
      <c r="AD88" s="608" t="s">
        <v>1212</v>
      </c>
      <c r="AE88" s="601" t="s">
        <v>1108</v>
      </c>
      <c r="AF88" s="586"/>
      <c r="AG88" s="149"/>
      <c r="AH88" s="601" t="s">
        <v>1108</v>
      </c>
      <c r="AI88" s="601" t="s">
        <v>1108</v>
      </c>
      <c r="AJ88" s="601" t="s">
        <v>1108</v>
      </c>
      <c r="AK88" s="601" t="s">
        <v>1108</v>
      </c>
      <c r="AL88" s="601" t="s">
        <v>1108</v>
      </c>
      <c r="AM88" s="602"/>
      <c r="AN88" s="602"/>
      <c r="AO88" s="602"/>
      <c r="AP88" s="602"/>
      <c r="AQ88" s="602"/>
      <c r="AR88" s="602"/>
      <c r="AS88" s="602"/>
      <c r="AT88" s="602"/>
      <c r="AU88" s="602"/>
      <c r="AV88" s="602"/>
      <c r="AW88" s="602"/>
      <c r="AX88" s="644"/>
      <c r="AY88" s="697"/>
      <c r="AZ88" s="602"/>
      <c r="BA88" s="602"/>
      <c r="BB88" s="602"/>
      <c r="BC88" s="602"/>
      <c r="BD88" s="602"/>
      <c r="BE88" s="602"/>
      <c r="BF88" s="698"/>
      <c r="BG88" s="697"/>
      <c r="BH88" s="602"/>
      <c r="BI88" s="602"/>
      <c r="BJ88" s="602"/>
      <c r="BK88" s="602"/>
      <c r="BL88" s="602"/>
      <c r="BM88" s="602"/>
      <c r="BN88" s="698"/>
      <c r="BO88" s="654"/>
      <c r="BP88" s="151"/>
      <c r="BQ88" s="151"/>
      <c r="BR88" s="151"/>
      <c r="BS88" s="151"/>
      <c r="BT88" s="151"/>
      <c r="BU88" s="151"/>
      <c r="BV88" s="703"/>
      <c r="BW88" s="774" t="str">
        <f t="shared" si="5"/>
        <v>CFV-SR1-BLMR.BLETC.15   (01-08)</v>
      </c>
      <c r="BX88" s="677"/>
    </row>
    <row r="89" spans="1:76">
      <c r="A89" s="18">
        <v>82</v>
      </c>
      <c r="B89" s="321" t="s">
        <v>357</v>
      </c>
      <c r="C89" s="313" t="s">
        <v>265</v>
      </c>
      <c r="D89" s="322">
        <v>417</v>
      </c>
      <c r="E89" s="315" t="s">
        <v>1093</v>
      </c>
      <c r="F89" s="316" t="str">
        <f t="shared" si="8"/>
        <v>01A1</v>
      </c>
      <c r="G89" s="281">
        <v>6</v>
      </c>
      <c r="H89" s="281" t="s">
        <v>543</v>
      </c>
      <c r="I89" s="282" t="s">
        <v>44</v>
      </c>
      <c r="J89" s="283">
        <v>1</v>
      </c>
      <c r="K89" s="284" t="s">
        <v>199</v>
      </c>
      <c r="L89" s="323"/>
      <c r="M89" s="323"/>
      <c r="N89" s="323"/>
      <c r="O89" s="318" t="s">
        <v>210</v>
      </c>
      <c r="P89" s="275" t="s">
        <v>547</v>
      </c>
      <c r="Q89" s="283" t="s">
        <v>225</v>
      </c>
      <c r="R89" s="283" t="s">
        <v>249</v>
      </c>
      <c r="S89" s="283">
        <v>11</v>
      </c>
      <c r="T89" s="318" t="s">
        <v>210</v>
      </c>
      <c r="U89" s="319" t="s">
        <v>0</v>
      </c>
      <c r="V89" s="319" t="s">
        <v>199</v>
      </c>
      <c r="W89" s="319">
        <v>3</v>
      </c>
      <c r="X89" s="319">
        <f t="shared" si="9"/>
        <v>19</v>
      </c>
      <c r="Y89" s="319">
        <v>15</v>
      </c>
      <c r="Z89" s="320" t="s">
        <v>208</v>
      </c>
      <c r="AA89" s="238"/>
      <c r="AB89" s="601" t="s">
        <v>1108</v>
      </c>
      <c r="AC89" s="601" t="s">
        <v>1108</v>
      </c>
      <c r="AD89" s="601" t="s">
        <v>1108</v>
      </c>
      <c r="AE89" s="601" t="s">
        <v>1108</v>
      </c>
      <c r="AF89" s="586"/>
      <c r="AG89" s="149"/>
      <c r="AH89" s="601" t="s">
        <v>1108</v>
      </c>
      <c r="AI89" s="601" t="s">
        <v>1108</v>
      </c>
      <c r="AJ89" s="601" t="s">
        <v>1108</v>
      </c>
      <c r="AK89" s="601" t="s">
        <v>1108</v>
      </c>
      <c r="AL89" s="601" t="s">
        <v>1108</v>
      </c>
      <c r="AM89" s="602"/>
      <c r="AN89" s="602"/>
      <c r="AO89" s="602"/>
      <c r="AP89" s="602"/>
      <c r="AQ89" s="602"/>
      <c r="AR89" s="602"/>
      <c r="AS89" s="602"/>
      <c r="AT89" s="602"/>
      <c r="AU89" s="602"/>
      <c r="AV89" s="602"/>
      <c r="AW89" s="602"/>
      <c r="AX89" s="644"/>
      <c r="AY89" s="697"/>
      <c r="AZ89" s="602"/>
      <c r="BA89" s="602"/>
      <c r="BB89" s="602"/>
      <c r="BC89" s="602"/>
      <c r="BD89" s="602"/>
      <c r="BE89" s="602"/>
      <c r="BF89" s="698"/>
      <c r="BG89" s="697"/>
      <c r="BH89" s="602"/>
      <c r="BI89" s="602"/>
      <c r="BJ89" s="602"/>
      <c r="BK89" s="602"/>
      <c r="BL89" s="602"/>
      <c r="BM89" s="602"/>
      <c r="BN89" s="698"/>
      <c r="BO89" s="654"/>
      <c r="BP89" s="151"/>
      <c r="BQ89" s="151"/>
      <c r="BR89" s="151"/>
      <c r="BS89" s="151"/>
      <c r="BT89" s="151"/>
      <c r="BU89" s="151"/>
      <c r="BV89" s="703"/>
      <c r="BW89" s="774" t="str">
        <f t="shared" si="5"/>
        <v>CFV-SR1-BLMR.BLETC.15   (09-16)</v>
      </c>
      <c r="BX89" s="677"/>
    </row>
    <row r="90" spans="1:76" ht="13.5" thickBot="1">
      <c r="A90" s="18">
        <v>83</v>
      </c>
      <c r="B90" s="321" t="s">
        <v>358</v>
      </c>
      <c r="C90" s="313" t="s">
        <v>265</v>
      </c>
      <c r="D90" s="322">
        <v>321</v>
      </c>
      <c r="E90" s="315" t="s">
        <v>1093</v>
      </c>
      <c r="F90" s="316" t="str">
        <f t="shared" si="8"/>
        <v>0141</v>
      </c>
      <c r="G90" s="281">
        <v>6</v>
      </c>
      <c r="H90" s="281" t="s">
        <v>543</v>
      </c>
      <c r="I90" s="282" t="s">
        <v>45</v>
      </c>
      <c r="J90" s="283">
        <v>1</v>
      </c>
      <c r="K90" s="284" t="s">
        <v>199</v>
      </c>
      <c r="L90" s="323"/>
      <c r="M90" s="323"/>
      <c r="N90" s="323"/>
      <c r="O90" s="318" t="s">
        <v>211</v>
      </c>
      <c r="P90" s="275" t="s">
        <v>547</v>
      </c>
      <c r="Q90" s="283" t="s">
        <v>225</v>
      </c>
      <c r="R90" s="283" t="s">
        <v>249</v>
      </c>
      <c r="S90" s="283">
        <v>12</v>
      </c>
      <c r="T90" s="318" t="s">
        <v>210</v>
      </c>
      <c r="U90" s="319" t="s">
        <v>0</v>
      </c>
      <c r="V90" s="319" t="s">
        <v>199</v>
      </c>
      <c r="W90" s="319">
        <v>3</v>
      </c>
      <c r="X90" s="319">
        <f t="shared" si="9"/>
        <v>20</v>
      </c>
      <c r="Y90" s="319">
        <v>16</v>
      </c>
      <c r="Z90" s="320" t="s">
        <v>207</v>
      </c>
      <c r="AA90" s="238"/>
      <c r="AB90" s="625" t="s">
        <v>1212</v>
      </c>
      <c r="AC90" s="601" t="s">
        <v>1108</v>
      </c>
      <c r="AD90" s="608" t="s">
        <v>1212</v>
      </c>
      <c r="AE90" s="601" t="s">
        <v>1108</v>
      </c>
      <c r="AF90" s="586"/>
      <c r="AG90" s="149"/>
      <c r="AH90" s="601" t="s">
        <v>1108</v>
      </c>
      <c r="AI90" s="601" t="s">
        <v>1108</v>
      </c>
      <c r="AJ90" s="601" t="s">
        <v>1108</v>
      </c>
      <c r="AK90" s="601" t="s">
        <v>1108</v>
      </c>
      <c r="AL90" s="601" t="s">
        <v>1108</v>
      </c>
      <c r="AM90" s="602"/>
      <c r="AN90" s="602"/>
      <c r="AO90" s="602"/>
      <c r="AP90" s="602"/>
      <c r="AQ90" s="602"/>
      <c r="AR90" s="602"/>
      <c r="AS90" s="602"/>
      <c r="AT90" s="602"/>
      <c r="AU90" s="606" t="s">
        <v>1229</v>
      </c>
      <c r="AV90" s="601"/>
      <c r="AW90" s="601"/>
      <c r="AX90" s="647"/>
      <c r="AY90" s="700"/>
      <c r="AZ90" s="701"/>
      <c r="BA90" s="701"/>
      <c r="BB90" s="701"/>
      <c r="BC90" s="701"/>
      <c r="BD90" s="701"/>
      <c r="BE90" s="701"/>
      <c r="BF90" s="702"/>
      <c r="BG90" s="700"/>
      <c r="BH90" s="701"/>
      <c r="BI90" s="701"/>
      <c r="BJ90" s="701"/>
      <c r="BK90" s="701"/>
      <c r="BL90" s="701"/>
      <c r="BM90" s="701"/>
      <c r="BN90" s="702"/>
      <c r="BO90" s="658"/>
      <c r="BP90" s="659"/>
      <c r="BQ90" s="659"/>
      <c r="BR90" s="659"/>
      <c r="BS90" s="659"/>
      <c r="BT90" s="659"/>
      <c r="BU90" s="659"/>
      <c r="BV90" s="735"/>
      <c r="BW90" s="774" t="str">
        <f t="shared" si="5"/>
        <v>CFV-SR1-BLMR.BLETC.16   (01-08)</v>
      </c>
      <c r="BX90" s="677"/>
    </row>
    <row r="91" spans="1:76">
      <c r="V91" s="6"/>
      <c r="W91" s="6"/>
      <c r="X91" s="6"/>
      <c r="Y91" s="6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X91" s="159"/>
    </row>
    <row r="92" spans="1:76" ht="13.5" thickBot="1">
      <c r="U92" s="10" t="s">
        <v>1165</v>
      </c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7"/>
      <c r="AP92" s="197"/>
      <c r="AQ92" s="197"/>
      <c r="AR92" s="197"/>
      <c r="AS92" s="197"/>
      <c r="AT92" s="197"/>
      <c r="AY92" s="197"/>
      <c r="AZ92" s="197"/>
      <c r="BA92" s="197"/>
      <c r="BB92" s="197"/>
      <c r="BC92" s="197"/>
      <c r="BD92" s="197"/>
      <c r="BE92" s="197"/>
      <c r="BF92" s="197"/>
      <c r="BG92" s="197"/>
      <c r="BH92" s="197"/>
      <c r="BI92" s="197"/>
      <c r="BJ92" s="197"/>
      <c r="BK92" s="197"/>
      <c r="BL92" s="197"/>
      <c r="BM92" s="197"/>
      <c r="BN92" s="197"/>
      <c r="BO92" s="197"/>
      <c r="BP92" s="197"/>
      <c r="BQ92" s="197"/>
      <c r="BR92" s="197"/>
      <c r="BS92" s="197"/>
      <c r="BT92" s="197"/>
      <c r="BU92" s="197"/>
      <c r="BV92" s="197"/>
      <c r="BX92" s="159"/>
    </row>
    <row r="93" spans="1:76" ht="13.5" thickBot="1">
      <c r="C93" s="1"/>
      <c r="D93" s="1"/>
      <c r="E93" s="13"/>
      <c r="F93" s="15"/>
      <c r="G93" s="1"/>
      <c r="H93" s="1"/>
      <c r="I93" s="82"/>
      <c r="J93" s="82" t="s">
        <v>1106</v>
      </c>
      <c r="K93" s="94"/>
      <c r="L93" s="82"/>
      <c r="M93" s="1"/>
      <c r="N93" s="1"/>
      <c r="O93" s="2"/>
      <c r="P93" s="1"/>
      <c r="Q93" s="1"/>
      <c r="R93" s="1"/>
      <c r="S93" s="1"/>
      <c r="T93" s="2"/>
      <c r="U93" s="2"/>
      <c r="V93" s="1"/>
      <c r="W93" s="1"/>
      <c r="X93" s="1"/>
      <c r="Y93" s="1"/>
      <c r="Z93" s="2"/>
      <c r="AA93" s="241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835" t="s">
        <v>1291</v>
      </c>
      <c r="AZ93" s="825"/>
      <c r="BA93" s="825"/>
      <c r="BB93" s="825"/>
      <c r="BC93" s="825"/>
      <c r="BD93" s="825"/>
      <c r="BE93" s="825"/>
      <c r="BF93" s="826"/>
      <c r="BG93" s="835" t="s">
        <v>1292</v>
      </c>
      <c r="BH93" s="825"/>
      <c r="BI93" s="825"/>
      <c r="BJ93" s="825"/>
      <c r="BK93" s="825"/>
      <c r="BL93" s="825"/>
      <c r="BM93" s="825"/>
      <c r="BN93" s="826"/>
      <c r="BO93" s="824" t="s">
        <v>1310</v>
      </c>
      <c r="BP93" s="825"/>
      <c r="BQ93" s="825"/>
      <c r="BR93" s="825"/>
      <c r="BS93" s="825"/>
      <c r="BT93" s="825"/>
      <c r="BU93" s="825"/>
      <c r="BV93" s="826"/>
      <c r="BX93" s="159"/>
    </row>
    <row r="94" spans="1:76">
      <c r="C94" s="1"/>
      <c r="D94" s="1"/>
      <c r="E94" s="13"/>
      <c r="F94" s="15"/>
      <c r="G94" s="1"/>
      <c r="H94" s="1"/>
      <c r="I94" s="1"/>
      <c r="J94" s="1"/>
      <c r="K94" s="1"/>
      <c r="L94" s="1"/>
      <c r="M94" s="1"/>
      <c r="N94" s="1"/>
      <c r="O94" s="2"/>
      <c r="P94" s="1"/>
      <c r="Q94" s="1"/>
      <c r="R94" s="1"/>
      <c r="S94" s="1"/>
      <c r="T94" s="2"/>
      <c r="U94" s="2"/>
      <c r="V94" s="1"/>
      <c r="W94" s="1"/>
      <c r="X94" s="1"/>
      <c r="Y94" s="1"/>
      <c r="Z94" s="2"/>
      <c r="AA94" s="241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590"/>
      <c r="AZ94" s="81"/>
      <c r="BA94" s="81"/>
      <c r="BB94" s="81"/>
      <c r="BC94" s="81"/>
      <c r="BD94" s="81"/>
      <c r="BE94" s="81"/>
      <c r="BF94" s="780"/>
      <c r="BG94" s="590"/>
      <c r="BH94" s="81"/>
      <c r="BI94" s="81"/>
      <c r="BJ94" s="81"/>
      <c r="BK94" s="81"/>
      <c r="BL94" s="81"/>
      <c r="BM94" s="81"/>
      <c r="BN94" s="780"/>
      <c r="BO94" s="81"/>
      <c r="BP94" s="81"/>
      <c r="BQ94" s="81"/>
      <c r="BR94" s="81"/>
      <c r="BS94" s="81"/>
      <c r="BT94" s="81"/>
      <c r="BU94" s="81"/>
      <c r="BV94" s="780"/>
      <c r="BX94" s="159"/>
    </row>
    <row r="95" spans="1:76">
      <c r="C95" s="1"/>
      <c r="D95" s="1"/>
      <c r="E95" s="13"/>
      <c r="F95" s="15"/>
      <c r="G95" s="1"/>
      <c r="H95" s="1"/>
      <c r="I95" s="1"/>
      <c r="J95" s="1"/>
      <c r="K95" s="1"/>
      <c r="L95" s="1"/>
      <c r="M95" s="1"/>
      <c r="N95" s="1"/>
      <c r="O95" s="2"/>
      <c r="P95" s="1"/>
      <c r="Q95" s="1"/>
      <c r="R95" s="1"/>
      <c r="S95" s="1"/>
      <c r="T95" s="2"/>
      <c r="U95" s="2"/>
      <c r="V95" s="1"/>
      <c r="W95" s="1"/>
      <c r="X95" s="1"/>
      <c r="Y95" s="1"/>
      <c r="Z95" s="2"/>
      <c r="AA95" s="241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590"/>
      <c r="AZ95" s="628"/>
      <c r="BA95" s="81"/>
      <c r="BB95" s="782" t="s">
        <v>1340</v>
      </c>
      <c r="BC95" s="783"/>
      <c r="BD95" s="81"/>
      <c r="BE95" s="81"/>
      <c r="BF95" s="780"/>
      <c r="BG95" s="590"/>
      <c r="BH95" s="628"/>
      <c r="BI95" s="81"/>
      <c r="BJ95" s="782" t="s">
        <v>1339</v>
      </c>
      <c r="BK95" s="783"/>
      <c r="BL95" s="81"/>
      <c r="BM95" s="81"/>
      <c r="BN95" s="780"/>
      <c r="BO95" s="81"/>
      <c r="BP95" s="628"/>
      <c r="BQ95" s="81"/>
      <c r="BR95" s="782" t="s">
        <v>1339</v>
      </c>
      <c r="BS95" s="81"/>
      <c r="BT95" s="81"/>
      <c r="BU95" s="81"/>
      <c r="BV95" s="780"/>
      <c r="BX95" s="159"/>
    </row>
    <row r="96" spans="1:76">
      <c r="C96" s="1"/>
      <c r="D96" s="1"/>
      <c r="E96" s="244"/>
      <c r="F96" s="245"/>
      <c r="G96" s="16" t="s">
        <v>1169</v>
      </c>
      <c r="J96" s="1"/>
      <c r="K96" s="1"/>
      <c r="L96" s="1"/>
      <c r="M96" s="1"/>
      <c r="N96" s="1"/>
      <c r="O96" s="2"/>
      <c r="P96" s="1"/>
      <c r="Q96" s="1"/>
      <c r="R96" s="1"/>
      <c r="S96" s="1"/>
      <c r="T96" s="2"/>
      <c r="U96" s="2"/>
      <c r="V96" s="1"/>
      <c r="W96" s="1"/>
      <c r="X96" s="1"/>
      <c r="Y96" s="1"/>
      <c r="Z96" s="2"/>
      <c r="AA96" s="239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590"/>
      <c r="AZ96" s="81"/>
      <c r="BA96" s="81"/>
      <c r="BB96" s="81"/>
      <c r="BC96" s="81"/>
      <c r="BD96" s="81"/>
      <c r="BE96" s="81"/>
      <c r="BF96" s="780"/>
      <c r="BG96" s="590"/>
      <c r="BH96" s="81"/>
      <c r="BI96" s="81"/>
      <c r="BJ96" s="81"/>
      <c r="BK96" s="81"/>
      <c r="BL96" s="81"/>
      <c r="BM96" s="81"/>
      <c r="BN96" s="780"/>
      <c r="BO96" s="81"/>
      <c r="BP96" s="81"/>
      <c r="BQ96" s="81"/>
      <c r="BR96" s="81"/>
      <c r="BS96" s="81"/>
      <c r="BT96" s="81"/>
      <c r="BU96" s="81"/>
      <c r="BV96" s="780"/>
      <c r="BX96" s="159"/>
    </row>
    <row r="97" spans="3:76">
      <c r="C97" s="1"/>
      <c r="D97" s="1"/>
      <c r="E97" s="59" t="s">
        <v>1093</v>
      </c>
      <c r="F97" s="58" t="str">
        <f>DEC2HEX(D97,4)</f>
        <v>0000</v>
      </c>
      <c r="G97" s="15" t="s">
        <v>1170</v>
      </c>
      <c r="H97" s="1"/>
      <c r="I97" s="1"/>
      <c r="J97" s="1"/>
      <c r="K97" s="1"/>
      <c r="L97" s="1"/>
      <c r="M97" s="1"/>
      <c r="N97" s="1"/>
      <c r="O97" s="2"/>
      <c r="P97" s="1"/>
      <c r="Q97" s="1"/>
      <c r="R97" s="1"/>
      <c r="S97" s="1"/>
      <c r="T97" s="2"/>
      <c r="U97" s="2"/>
      <c r="V97" s="1"/>
      <c r="W97" s="1"/>
      <c r="X97" s="1"/>
      <c r="Y97" s="1"/>
      <c r="Z97" s="2"/>
      <c r="AA97" s="239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590"/>
      <c r="AZ97" s="784"/>
      <c r="BA97" s="81"/>
      <c r="BB97" s="782" t="s">
        <v>1341</v>
      </c>
      <c r="BC97" s="783"/>
      <c r="BD97" s="81"/>
      <c r="BE97" s="81"/>
      <c r="BF97" s="780"/>
      <c r="BG97" s="590"/>
      <c r="BH97" s="785"/>
      <c r="BI97" s="81"/>
      <c r="BJ97" s="782" t="s">
        <v>1345</v>
      </c>
      <c r="BK97" s="81"/>
      <c r="BL97" s="81"/>
      <c r="BM97" s="81"/>
      <c r="BN97" s="780"/>
      <c r="BO97" s="81"/>
      <c r="BP97" s="786"/>
      <c r="BQ97" s="81"/>
      <c r="BR97" s="782" t="s">
        <v>1348</v>
      </c>
      <c r="BS97" s="81"/>
      <c r="BT97" s="81"/>
      <c r="BU97" s="81"/>
      <c r="BV97" s="780"/>
      <c r="BX97" s="159"/>
    </row>
    <row r="98" spans="3:76">
      <c r="C98" s="1"/>
      <c r="D98" s="1"/>
      <c r="E98" s="246" t="s">
        <v>1093</v>
      </c>
      <c r="F98" s="247" t="s">
        <v>1171</v>
      </c>
      <c r="G98" s="15" t="s">
        <v>1172</v>
      </c>
      <c r="H98" s="1"/>
      <c r="I98" s="1"/>
      <c r="J98" s="1"/>
      <c r="K98" s="1"/>
      <c r="L98" s="1"/>
      <c r="M98" s="1"/>
      <c r="N98" s="1"/>
      <c r="O98" s="2"/>
      <c r="P98" s="1"/>
      <c r="Q98" s="1"/>
      <c r="R98" s="1"/>
      <c r="S98" s="1"/>
      <c r="T98" s="2"/>
      <c r="U98" s="2"/>
      <c r="V98" s="1"/>
      <c r="W98" s="1"/>
      <c r="X98" s="1"/>
      <c r="Y98" s="1"/>
      <c r="Z98" s="2"/>
      <c r="AA98" s="239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590"/>
      <c r="AZ98" s="81"/>
      <c r="BA98" s="81"/>
      <c r="BB98" s="81"/>
      <c r="BC98" s="81"/>
      <c r="BD98" s="81"/>
      <c r="BE98" s="81"/>
      <c r="BF98" s="780"/>
      <c r="BG98" s="590"/>
      <c r="BH98" s="81"/>
      <c r="BI98" s="81"/>
      <c r="BJ98" s="81"/>
      <c r="BK98" s="81"/>
      <c r="BL98" s="81"/>
      <c r="BM98" s="81"/>
      <c r="BN98" s="780"/>
      <c r="BO98" s="81"/>
      <c r="BP98" s="81"/>
      <c r="BQ98" s="81"/>
      <c r="BR98" s="81"/>
      <c r="BS98" s="81"/>
      <c r="BT98" s="81"/>
      <c r="BU98" s="81"/>
      <c r="BV98" s="780"/>
      <c r="BX98" s="159"/>
    </row>
    <row r="99" spans="3:76">
      <c r="C99" s="1"/>
      <c r="D99" s="1"/>
      <c r="E99" s="13"/>
      <c r="F99" s="15"/>
      <c r="G99" s="1"/>
      <c r="H99" s="1"/>
      <c r="I99" s="1"/>
      <c r="J99" s="1"/>
      <c r="K99" s="1"/>
      <c r="L99" s="1"/>
      <c r="M99" s="1"/>
      <c r="N99" s="1"/>
      <c r="O99" s="2"/>
      <c r="P99" s="1"/>
      <c r="Q99" s="1"/>
      <c r="R99" s="1"/>
      <c r="S99" s="1"/>
      <c r="T99" s="2"/>
      <c r="U99" s="2"/>
      <c r="V99" s="1"/>
      <c r="W99" s="1"/>
      <c r="X99" s="1"/>
      <c r="Y99" s="1"/>
      <c r="Z99" s="2"/>
      <c r="AA99" s="490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590"/>
      <c r="AZ99" s="785"/>
      <c r="BA99" s="81"/>
      <c r="BB99" s="782" t="s">
        <v>1344</v>
      </c>
      <c r="BC99" s="81"/>
      <c r="BD99" s="81"/>
      <c r="BE99" s="81"/>
      <c r="BF99" s="780"/>
      <c r="BG99" s="590"/>
      <c r="BH99" s="786"/>
      <c r="BI99" s="81"/>
      <c r="BJ99" s="782" t="s">
        <v>1346</v>
      </c>
      <c r="BK99" s="81"/>
      <c r="BL99" s="81"/>
      <c r="BM99" s="81"/>
      <c r="BN99" s="780"/>
      <c r="BO99" s="81"/>
      <c r="BP99" s="787"/>
      <c r="BQ99" s="81"/>
      <c r="BR99" s="782" t="s">
        <v>1349</v>
      </c>
      <c r="BS99" s="81"/>
      <c r="BT99" s="81"/>
      <c r="BU99" s="81"/>
      <c r="BV99" s="780"/>
      <c r="BX99" s="159"/>
    </row>
    <row r="100" spans="3:76">
      <c r="C100" s="61" t="s">
        <v>265</v>
      </c>
      <c r="D100" s="162">
        <v>656</v>
      </c>
      <c r="E100" s="15" t="s">
        <v>1173</v>
      </c>
      <c r="F100" s="15"/>
      <c r="G100" s="1"/>
      <c r="H100" s="1"/>
      <c r="I100" s="1"/>
      <c r="J100" s="1"/>
      <c r="K100" s="1"/>
      <c r="L100" s="1"/>
      <c r="M100" s="1"/>
      <c r="N100" s="1"/>
      <c r="O100" s="2"/>
      <c r="P100" s="1"/>
      <c r="Q100" s="1"/>
      <c r="R100" s="1"/>
      <c r="S100" s="1"/>
      <c r="T100" s="2"/>
      <c r="U100" s="2"/>
      <c r="V100" s="1"/>
      <c r="W100" s="1"/>
      <c r="X100" s="1"/>
      <c r="Y100" s="1"/>
      <c r="Z100" s="2"/>
      <c r="AA100" s="2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590"/>
      <c r="AZ100" s="81"/>
      <c r="BA100" s="81"/>
      <c r="BB100" s="81"/>
      <c r="BC100" s="81"/>
      <c r="BD100" s="81"/>
      <c r="BE100" s="81"/>
      <c r="BF100" s="780"/>
      <c r="BG100" s="590"/>
      <c r="BH100" s="81"/>
      <c r="BI100" s="81"/>
      <c r="BJ100" s="81"/>
      <c r="BK100" s="81"/>
      <c r="BL100" s="81"/>
      <c r="BM100" s="81"/>
      <c r="BN100" s="780"/>
      <c r="BO100" s="81"/>
      <c r="BP100" s="81"/>
      <c r="BQ100" s="81"/>
      <c r="BR100" s="81"/>
      <c r="BS100" s="81"/>
      <c r="BT100" s="81"/>
      <c r="BU100" s="81"/>
      <c r="BV100" s="780"/>
      <c r="BX100" s="159"/>
    </row>
    <row r="101" spans="3:76"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197"/>
      <c r="AN101" s="197"/>
      <c r="AO101" s="197"/>
      <c r="AP101" s="197"/>
      <c r="AQ101" s="197"/>
      <c r="AR101" s="197"/>
      <c r="AS101" s="197"/>
      <c r="AT101" s="197"/>
      <c r="AY101" s="788"/>
      <c r="AZ101" s="787"/>
      <c r="BA101" s="789"/>
      <c r="BB101" s="782" t="s">
        <v>1343</v>
      </c>
      <c r="BC101" s="789"/>
      <c r="BD101" s="789"/>
      <c r="BE101" s="789"/>
      <c r="BF101" s="792"/>
      <c r="BG101" s="788"/>
      <c r="BH101" s="790"/>
      <c r="BI101" s="789"/>
      <c r="BJ101" s="791" t="s">
        <v>1347</v>
      </c>
      <c r="BK101" s="789"/>
      <c r="BL101" s="789"/>
      <c r="BM101" s="789"/>
      <c r="BN101" s="792"/>
      <c r="BO101" s="789"/>
      <c r="BP101" s="789"/>
      <c r="BQ101" s="789"/>
      <c r="BR101" s="789"/>
      <c r="BS101" s="789"/>
      <c r="BT101" s="789"/>
      <c r="BU101" s="789"/>
      <c r="BV101" s="792"/>
      <c r="BX101" s="159"/>
    </row>
    <row r="102" spans="3:76"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Y102" s="788"/>
      <c r="AZ102" s="789"/>
      <c r="BA102" s="789"/>
      <c r="BB102" s="789"/>
      <c r="BC102" s="789"/>
      <c r="BD102" s="789"/>
      <c r="BE102" s="789"/>
      <c r="BF102" s="792"/>
      <c r="BG102" s="788"/>
      <c r="BH102" s="789"/>
      <c r="BI102" s="789"/>
      <c r="BJ102" s="789"/>
      <c r="BK102" s="789"/>
      <c r="BL102" s="789"/>
      <c r="BM102" s="789"/>
      <c r="BN102" s="792"/>
      <c r="BO102" s="789"/>
      <c r="BP102" s="789"/>
      <c r="BQ102" s="789"/>
      <c r="BR102" s="789"/>
      <c r="BS102" s="789"/>
      <c r="BT102" s="789"/>
      <c r="BU102" s="789"/>
      <c r="BV102" s="792"/>
      <c r="BX102" s="159"/>
    </row>
    <row r="103" spans="3:76"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  <c r="AY103" s="788"/>
      <c r="AZ103" s="628" t="s">
        <v>1338</v>
      </c>
      <c r="BA103" s="789"/>
      <c r="BB103" s="782" t="s">
        <v>1342</v>
      </c>
      <c r="BC103" s="789"/>
      <c r="BD103" s="789"/>
      <c r="BE103" s="789"/>
      <c r="BF103" s="792"/>
      <c r="BG103" s="788"/>
      <c r="BH103" s="789"/>
      <c r="BI103" s="789"/>
      <c r="BJ103" s="789"/>
      <c r="BK103" s="789"/>
      <c r="BL103" s="789"/>
      <c r="BM103" s="789"/>
      <c r="BN103" s="792"/>
      <c r="BO103" s="789"/>
      <c r="BP103" s="789"/>
      <c r="BQ103" s="789"/>
      <c r="BR103" s="789"/>
      <c r="BS103" s="789"/>
      <c r="BT103" s="789"/>
      <c r="BU103" s="789"/>
      <c r="BV103" s="792"/>
      <c r="BX103" s="159"/>
    </row>
    <row r="104" spans="3:76" ht="13.5" thickBot="1"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97"/>
      <c r="AT104" s="197"/>
      <c r="AY104" s="793"/>
      <c r="AZ104" s="794"/>
      <c r="BA104" s="794"/>
      <c r="BB104" s="794"/>
      <c r="BC104" s="794"/>
      <c r="BD104" s="794"/>
      <c r="BE104" s="794"/>
      <c r="BF104" s="795"/>
      <c r="BG104" s="793"/>
      <c r="BH104" s="794"/>
      <c r="BI104" s="794"/>
      <c r="BJ104" s="794"/>
      <c r="BK104" s="794"/>
      <c r="BL104" s="794"/>
      <c r="BM104" s="794"/>
      <c r="BN104" s="795"/>
      <c r="BO104" s="794"/>
      <c r="BP104" s="794"/>
      <c r="BQ104" s="794"/>
      <c r="BR104" s="794"/>
      <c r="BS104" s="794"/>
      <c r="BT104" s="794"/>
      <c r="BU104" s="794"/>
      <c r="BV104" s="795"/>
      <c r="BX104" s="159"/>
    </row>
    <row r="105" spans="3:76">
      <c r="AB105" s="197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/>
      <c r="AN105" s="197"/>
      <c r="AO105" s="197"/>
      <c r="AP105" s="197"/>
      <c r="AQ105" s="197"/>
      <c r="AR105" s="197"/>
      <c r="AS105" s="197"/>
      <c r="AT105" s="197"/>
      <c r="AY105" s="197"/>
      <c r="AZ105" s="197"/>
      <c r="BA105" s="197"/>
      <c r="BB105" s="197"/>
      <c r="BC105" s="197"/>
      <c r="BD105" s="197"/>
      <c r="BE105" s="197"/>
      <c r="BF105" s="197"/>
      <c r="BG105" s="197"/>
      <c r="BH105" s="197"/>
      <c r="BI105" s="197"/>
      <c r="BJ105" s="197"/>
      <c r="BK105" s="197"/>
      <c r="BL105" s="197"/>
      <c r="BM105" s="197"/>
      <c r="BN105" s="197"/>
      <c r="BO105" s="197"/>
      <c r="BP105" s="197"/>
      <c r="BQ105" s="197"/>
      <c r="BR105" s="197"/>
      <c r="BS105" s="197"/>
      <c r="BT105" s="197"/>
      <c r="BU105" s="197"/>
      <c r="BV105" s="197"/>
      <c r="BX105" s="159"/>
    </row>
    <row r="106" spans="3:76">
      <c r="AB106" s="197"/>
      <c r="AC106" s="197"/>
      <c r="AD106" s="197"/>
      <c r="AE106" s="197"/>
      <c r="AF106" s="197"/>
      <c r="AG106" s="197"/>
      <c r="AH106" s="197"/>
      <c r="AI106" s="197"/>
      <c r="AJ106" s="197"/>
      <c r="AK106" s="197"/>
      <c r="AL106" s="197"/>
      <c r="AM106" s="197"/>
      <c r="AN106" s="197"/>
      <c r="AO106" s="197"/>
      <c r="AP106" s="197"/>
      <c r="AQ106" s="197"/>
      <c r="AR106" s="197"/>
      <c r="AS106" s="197"/>
      <c r="AT106" s="197"/>
      <c r="AY106" s="197"/>
      <c r="AZ106" s="197"/>
      <c r="BA106" s="197"/>
      <c r="BB106" s="197"/>
      <c r="BC106" s="197"/>
      <c r="BD106" s="197"/>
      <c r="BE106" s="197"/>
      <c r="BF106" s="197"/>
      <c r="BG106" s="197"/>
      <c r="BH106" s="197"/>
      <c r="BI106" s="197"/>
      <c r="BJ106" s="197"/>
      <c r="BK106" s="197"/>
      <c r="BL106" s="197"/>
      <c r="BM106" s="197"/>
      <c r="BN106" s="197"/>
      <c r="BO106" s="197"/>
      <c r="BP106" s="197"/>
      <c r="BQ106" s="197"/>
      <c r="BR106" s="197"/>
      <c r="BS106" s="197"/>
      <c r="BT106" s="197"/>
      <c r="BU106" s="197"/>
      <c r="BV106" s="197"/>
      <c r="BX106" s="159"/>
    </row>
    <row r="107" spans="3:76"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  <c r="AY107" s="197"/>
      <c r="AZ107" s="197"/>
      <c r="BA107" s="197"/>
      <c r="BB107" s="197"/>
      <c r="BC107" s="197"/>
      <c r="BD107" s="197"/>
      <c r="BE107" s="197"/>
      <c r="BF107" s="197"/>
      <c r="BG107" s="197"/>
      <c r="BH107" s="197"/>
      <c r="BI107" s="197"/>
      <c r="BJ107" s="197"/>
      <c r="BK107" s="197"/>
      <c r="BL107" s="197"/>
      <c r="BM107" s="197"/>
      <c r="BN107" s="197"/>
      <c r="BO107" s="197"/>
      <c r="BP107" s="197"/>
      <c r="BQ107" s="197"/>
      <c r="BR107" s="197"/>
      <c r="BS107" s="197"/>
      <c r="BT107" s="197"/>
      <c r="BU107" s="197"/>
      <c r="BV107" s="197"/>
      <c r="BX107" s="159"/>
    </row>
    <row r="108" spans="3:76">
      <c r="AB108" s="197"/>
      <c r="AC108" s="197"/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197"/>
      <c r="AN108" s="197"/>
      <c r="AO108" s="197"/>
      <c r="AP108" s="197"/>
      <c r="AQ108" s="197"/>
      <c r="AR108" s="197"/>
      <c r="AS108" s="197"/>
      <c r="AT108" s="197"/>
      <c r="AY108" s="197"/>
      <c r="AZ108" s="197"/>
      <c r="BA108" s="197"/>
      <c r="BB108" s="197"/>
      <c r="BC108" s="197"/>
      <c r="BD108" s="197"/>
      <c r="BE108" s="197"/>
      <c r="BF108" s="197"/>
      <c r="BG108" s="197"/>
      <c r="BH108" s="197"/>
      <c r="BI108" s="197"/>
      <c r="BJ108" s="197"/>
      <c r="BK108" s="197"/>
      <c r="BL108" s="197"/>
      <c r="BM108" s="197"/>
      <c r="BN108" s="197"/>
      <c r="BO108" s="197"/>
      <c r="BP108" s="197"/>
      <c r="BQ108" s="197"/>
      <c r="BR108" s="197"/>
      <c r="BS108" s="197"/>
      <c r="BT108" s="197"/>
      <c r="BU108" s="197"/>
      <c r="BV108" s="197"/>
      <c r="BX108" s="159"/>
    </row>
    <row r="109" spans="3:76">
      <c r="BX109" s="159"/>
    </row>
    <row r="110" spans="3:76">
      <c r="BX110" s="159"/>
    </row>
    <row r="111" spans="3:76">
      <c r="BX111" s="159"/>
    </row>
    <row r="112" spans="3:76">
      <c r="BX112" s="159"/>
    </row>
    <row r="113" spans="76:76">
      <c r="BX113" s="159"/>
    </row>
    <row r="114" spans="76:76">
      <c r="BX114" s="159"/>
    </row>
    <row r="115" spans="76:76">
      <c r="BX115" s="159"/>
    </row>
    <row r="116" spans="76:76">
      <c r="BX116" s="159"/>
    </row>
    <row r="117" spans="76:76">
      <c r="BX117" s="159"/>
    </row>
    <row r="118" spans="76:76">
      <c r="BX118" s="159"/>
    </row>
    <row r="119" spans="76:76">
      <c r="BX119" s="159"/>
    </row>
    <row r="120" spans="76:76">
      <c r="BX120" s="159"/>
    </row>
    <row r="121" spans="76:76">
      <c r="BX121" s="159"/>
    </row>
    <row r="122" spans="76:76">
      <c r="BX122" s="159"/>
    </row>
    <row r="123" spans="76:76">
      <c r="BX123" s="159"/>
    </row>
    <row r="124" spans="76:76">
      <c r="BX124" s="159"/>
    </row>
    <row r="125" spans="76:76">
      <c r="BX125" s="159"/>
    </row>
    <row r="126" spans="76:76">
      <c r="BX126" s="159"/>
    </row>
    <row r="127" spans="76:76">
      <c r="BX127" s="159"/>
    </row>
    <row r="128" spans="76:76">
      <c r="BX128" s="159"/>
    </row>
    <row r="129" spans="76:76">
      <c r="BX129" s="159"/>
    </row>
    <row r="130" spans="76:76">
      <c r="BX130" s="159"/>
    </row>
    <row r="131" spans="76:76">
      <c r="BX131" s="159"/>
    </row>
    <row r="132" spans="76:76">
      <c r="BX132" s="159"/>
    </row>
    <row r="133" spans="76:76">
      <c r="BX133" s="159"/>
    </row>
    <row r="134" spans="76:76">
      <c r="BX134" s="159"/>
    </row>
    <row r="135" spans="76:76">
      <c r="BX135" s="159"/>
    </row>
    <row r="136" spans="76:76">
      <c r="BX136" s="159"/>
    </row>
    <row r="137" spans="76:76">
      <c r="BX137" s="159"/>
    </row>
    <row r="138" spans="76:76">
      <c r="BX138" s="159"/>
    </row>
    <row r="139" spans="76:76">
      <c r="BX139" s="159"/>
    </row>
    <row r="140" spans="76:76">
      <c r="BX140" s="159"/>
    </row>
    <row r="141" spans="76:76">
      <c r="BX141" s="159"/>
    </row>
    <row r="142" spans="76:76">
      <c r="BX142" s="159"/>
    </row>
    <row r="143" spans="76:76">
      <c r="BX143" s="159"/>
    </row>
    <row r="144" spans="76:76">
      <c r="BX144" s="159"/>
    </row>
    <row r="145" spans="76:76">
      <c r="BX145" s="159"/>
    </row>
    <row r="146" spans="76:76">
      <c r="BX146" s="159"/>
    </row>
    <row r="147" spans="76:76">
      <c r="BX147" s="159"/>
    </row>
    <row r="148" spans="76:76">
      <c r="BX148" s="159"/>
    </row>
    <row r="149" spans="76:76">
      <c r="BX149" s="159"/>
    </row>
    <row r="150" spans="76:76">
      <c r="BX150" s="159"/>
    </row>
    <row r="151" spans="76:76">
      <c r="BX151" s="159"/>
    </row>
    <row r="152" spans="76:76">
      <c r="BX152" s="159"/>
    </row>
    <row r="153" spans="76:76">
      <c r="BX153" s="159"/>
    </row>
    <row r="154" spans="76:76">
      <c r="BX154" s="159"/>
    </row>
    <row r="155" spans="76:76">
      <c r="BX155" s="159"/>
    </row>
    <row r="156" spans="76:76">
      <c r="BX156" s="159"/>
    </row>
    <row r="157" spans="76:76">
      <c r="BX157" s="159"/>
    </row>
    <row r="158" spans="76:76">
      <c r="BX158" s="159"/>
    </row>
    <row r="159" spans="76:76">
      <c r="BX159" s="159"/>
    </row>
    <row r="160" spans="76:76">
      <c r="BX160" s="159"/>
    </row>
    <row r="161" spans="76:76">
      <c r="BX161" s="159"/>
    </row>
    <row r="162" spans="76:76">
      <c r="BX162" s="159"/>
    </row>
    <row r="163" spans="76:76">
      <c r="BX163" s="159"/>
    </row>
    <row r="164" spans="76:76">
      <c r="BX164" s="159"/>
    </row>
    <row r="165" spans="76:76">
      <c r="BX165" s="159"/>
    </row>
    <row r="166" spans="76:76">
      <c r="BX166" s="159"/>
    </row>
    <row r="167" spans="76:76">
      <c r="BX167" s="159"/>
    </row>
    <row r="168" spans="76:76">
      <c r="BX168" s="159"/>
    </row>
    <row r="169" spans="76:76">
      <c r="BX169" s="159"/>
    </row>
    <row r="170" spans="76:76">
      <c r="BX170" s="159"/>
    </row>
    <row r="171" spans="76:76">
      <c r="BX171" s="159"/>
    </row>
    <row r="172" spans="76:76">
      <c r="BX172" s="159"/>
    </row>
    <row r="173" spans="76:76">
      <c r="BX173" s="159"/>
    </row>
    <row r="174" spans="76:76">
      <c r="BX174" s="159"/>
    </row>
    <row r="175" spans="76:76">
      <c r="BX175" s="159"/>
    </row>
    <row r="176" spans="76:76">
      <c r="BX176" s="159"/>
    </row>
    <row r="177" spans="76:76">
      <c r="BX177" s="159"/>
    </row>
    <row r="178" spans="76:76">
      <c r="BX178" s="159"/>
    </row>
    <row r="179" spans="76:76">
      <c r="BX179" s="159"/>
    </row>
    <row r="180" spans="76:76">
      <c r="BX180" s="159"/>
    </row>
    <row r="181" spans="76:76">
      <c r="BX181" s="159"/>
    </row>
    <row r="182" spans="76:76">
      <c r="BX182" s="159"/>
    </row>
    <row r="183" spans="76:76">
      <c r="BX183" s="159"/>
    </row>
    <row r="184" spans="76:76">
      <c r="BX184" s="159"/>
    </row>
    <row r="185" spans="76:76">
      <c r="BX185" s="159"/>
    </row>
    <row r="186" spans="76:76">
      <c r="BX186" s="159"/>
    </row>
    <row r="187" spans="76:76">
      <c r="BX187" s="159"/>
    </row>
    <row r="188" spans="76:76">
      <c r="BX188" s="159"/>
    </row>
    <row r="189" spans="76:76">
      <c r="BX189" s="159"/>
    </row>
    <row r="190" spans="76:76">
      <c r="BX190" s="159"/>
    </row>
    <row r="191" spans="76:76">
      <c r="BX191" s="159"/>
    </row>
    <row r="192" spans="76:76">
      <c r="BX192" s="159"/>
    </row>
    <row r="193" spans="76:76">
      <c r="BX193" s="159"/>
    </row>
    <row r="194" spans="76:76">
      <c r="BX194" s="159"/>
    </row>
    <row r="195" spans="76:76">
      <c r="BX195" s="159"/>
    </row>
    <row r="196" spans="76:76">
      <c r="BX196" s="159"/>
    </row>
    <row r="197" spans="76:76">
      <c r="BX197" s="159"/>
    </row>
    <row r="198" spans="76:76">
      <c r="BX198" s="159"/>
    </row>
  </sheetData>
  <mergeCells count="23">
    <mergeCell ref="BG1:BN1"/>
    <mergeCell ref="AH3:AL3"/>
    <mergeCell ref="E3:F3"/>
    <mergeCell ref="N2:O2"/>
    <mergeCell ref="P1:Z1"/>
    <mergeCell ref="P2:T2"/>
    <mergeCell ref="AY1:BF1"/>
    <mergeCell ref="BO93:BV93"/>
    <mergeCell ref="B1:F1"/>
    <mergeCell ref="G1:O1"/>
    <mergeCell ref="BG3:BN3"/>
    <mergeCell ref="AM3:AT3"/>
    <mergeCell ref="AM1:AT1"/>
    <mergeCell ref="AY93:BF93"/>
    <mergeCell ref="BG93:BN93"/>
    <mergeCell ref="BO1:BV1"/>
    <mergeCell ref="AB3:AC3"/>
    <mergeCell ref="AA1:AE1"/>
    <mergeCell ref="AD3:AE3"/>
    <mergeCell ref="U2:Z2"/>
    <mergeCell ref="C2:F2"/>
    <mergeCell ref="H2:M2"/>
    <mergeCell ref="C3:D3"/>
  </mergeCells>
  <phoneticPr fontId="2" type="noConversion"/>
  <pageMargins left="0.75" right="0.75" top="1" bottom="1" header="0.5" footer="0.5"/>
  <pageSetup paperSize="8" scale="35" orientation="landscape" r:id="rId1"/>
  <headerFooter alignWithMargins="0">
    <oddHeader>&amp;L&amp;20Atlas&amp;C&amp;20&amp;A&amp;R&amp;20Meyrin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110"/>
  <sheetViews>
    <sheetView zoomScale="85" zoomScaleNormal="85" workbookViewId="0">
      <pane xSplit="5" ySplit="3" topLeftCell="F31" activePane="bottomRight" state="frozen"/>
      <selection pane="topRight" activeCell="F1" sqref="F1"/>
      <selection pane="bottomLeft" activeCell="A4" sqref="A4"/>
      <selection pane="bottomRight" activeCell="BW66" sqref="BW66"/>
    </sheetView>
  </sheetViews>
  <sheetFormatPr defaultRowHeight="12.75"/>
  <cols>
    <col min="1" max="1" width="3.85546875" style="1" customWidth="1"/>
    <col min="2" max="2" width="12.28515625" customWidth="1"/>
    <col min="3" max="3" width="8.85546875" style="1" customWidth="1"/>
    <col min="4" max="4" width="5.140625" style="1" customWidth="1"/>
    <col min="5" max="5" width="3.5703125" style="13" customWidth="1"/>
    <col min="6" max="6" width="5" style="15" bestFit="1" customWidth="1"/>
    <col min="7" max="7" width="3.7109375" style="1" customWidth="1"/>
    <col min="8" max="8" width="5.42578125" style="1" customWidth="1"/>
    <col min="9" max="9" width="14.5703125" style="1" customWidth="1"/>
    <col min="10" max="10" width="3.42578125" style="1" customWidth="1"/>
    <col min="11" max="11" width="4.28515625" style="1" customWidth="1"/>
    <col min="12" max="12" width="3.85546875" style="1" customWidth="1"/>
    <col min="13" max="13" width="3.7109375" style="1" customWidth="1"/>
    <col min="14" max="14" width="3.85546875" style="1" customWidth="1"/>
    <col min="15" max="15" width="5.5703125" style="2" bestFit="1" customWidth="1"/>
    <col min="16" max="16" width="5.28515625" style="1" bestFit="1" customWidth="1"/>
    <col min="17" max="17" width="7.28515625" style="1" customWidth="1"/>
    <col min="18" max="18" width="2.42578125" style="1" customWidth="1"/>
    <col min="19" max="19" width="3" style="1" customWidth="1"/>
    <col min="20" max="21" width="7.140625" style="2" customWidth="1"/>
    <col min="22" max="24" width="6.28515625" style="1" customWidth="1"/>
    <col min="25" max="25" width="5.5703125" style="1" customWidth="1"/>
    <col min="26" max="26" width="6.7109375" style="2" customWidth="1"/>
    <col min="27" max="27" width="25.7109375" style="2" hidden="1" customWidth="1"/>
    <col min="28" max="38" width="6.7109375" style="2" customWidth="1"/>
    <col min="39" max="39" width="3.5703125" style="2" customWidth="1"/>
    <col min="40" max="43" width="3.7109375" style="2" customWidth="1"/>
    <col min="44" max="44" width="3.42578125" style="2" customWidth="1"/>
    <col min="45" max="46" width="3.7109375" style="2" customWidth="1"/>
    <col min="47" max="50" width="17.42578125" style="25" customWidth="1"/>
    <col min="51" max="51" width="3.5703125" style="25" customWidth="1"/>
    <col min="52" max="55" width="3.7109375" style="25" customWidth="1"/>
    <col min="56" max="56" width="3.42578125" style="25" customWidth="1"/>
    <col min="57" max="58" width="3.7109375" style="25" customWidth="1"/>
    <col min="59" max="59" width="3.5703125" style="25" customWidth="1"/>
    <col min="60" max="63" width="3.7109375" style="25" customWidth="1"/>
    <col min="64" max="64" width="3.42578125" style="25" customWidth="1"/>
    <col min="65" max="66" width="3.7109375" style="25" customWidth="1"/>
    <col min="67" max="67" width="3.5703125" style="25" customWidth="1"/>
    <col min="68" max="71" width="3.7109375" style="25" customWidth="1"/>
    <col min="72" max="72" width="3.42578125" style="25" customWidth="1"/>
    <col min="73" max="74" width="3.7109375" style="25" customWidth="1"/>
    <col min="75" max="75" width="30.85546875" style="8" bestFit="1" customWidth="1"/>
    <col min="76" max="76" width="47.7109375" style="15" customWidth="1"/>
  </cols>
  <sheetData>
    <row r="1" spans="1:76">
      <c r="A1" s="692" t="s">
        <v>548</v>
      </c>
      <c r="B1" s="827" t="s">
        <v>1095</v>
      </c>
      <c r="C1" s="828"/>
      <c r="D1" s="828"/>
      <c r="E1" s="828"/>
      <c r="F1" s="829"/>
      <c r="G1" s="830"/>
      <c r="H1" s="831"/>
      <c r="I1" s="831"/>
      <c r="J1" s="831"/>
      <c r="K1" s="831"/>
      <c r="L1" s="831"/>
      <c r="M1" s="831"/>
      <c r="N1" s="831"/>
      <c r="O1" s="832"/>
      <c r="P1" s="814" t="s">
        <v>494</v>
      </c>
      <c r="Q1" s="814"/>
      <c r="R1" s="814"/>
      <c r="S1" s="814"/>
      <c r="T1" s="814"/>
      <c r="U1" s="814"/>
      <c r="V1" s="814"/>
      <c r="W1" s="814"/>
      <c r="X1" s="814"/>
      <c r="Y1" s="814"/>
      <c r="Z1" s="814"/>
      <c r="AA1" s="831"/>
      <c r="AB1" s="831"/>
      <c r="AC1" s="831"/>
      <c r="AD1" s="831"/>
      <c r="AE1" s="832"/>
      <c r="AF1" s="582"/>
      <c r="AG1" s="582"/>
      <c r="AH1" s="582"/>
      <c r="AI1" s="582"/>
      <c r="AJ1" s="582"/>
      <c r="AK1" s="582"/>
      <c r="AL1" s="582"/>
      <c r="AM1" s="830" t="s">
        <v>1209</v>
      </c>
      <c r="AN1" s="831"/>
      <c r="AO1" s="831"/>
      <c r="AP1" s="831"/>
      <c r="AQ1" s="831"/>
      <c r="AR1" s="831"/>
      <c r="AS1" s="831"/>
      <c r="AT1" s="832"/>
      <c r="AU1" s="599" t="s">
        <v>1211</v>
      </c>
      <c r="AV1" s="599" t="s">
        <v>1211</v>
      </c>
      <c r="AW1" s="599" t="s">
        <v>1211</v>
      </c>
      <c r="AX1" s="597"/>
      <c r="AY1" s="836" t="s">
        <v>1291</v>
      </c>
      <c r="AZ1" s="837"/>
      <c r="BA1" s="837"/>
      <c r="BB1" s="837"/>
      <c r="BC1" s="837"/>
      <c r="BD1" s="837"/>
      <c r="BE1" s="837"/>
      <c r="BF1" s="843"/>
      <c r="BG1" s="836" t="s">
        <v>1292</v>
      </c>
      <c r="BH1" s="837"/>
      <c r="BI1" s="837"/>
      <c r="BJ1" s="837"/>
      <c r="BK1" s="837"/>
      <c r="BL1" s="837"/>
      <c r="BM1" s="837"/>
      <c r="BN1" s="843"/>
      <c r="BO1" s="836" t="s">
        <v>1310</v>
      </c>
      <c r="BP1" s="837"/>
      <c r="BQ1" s="837"/>
      <c r="BR1" s="837"/>
      <c r="BS1" s="837"/>
      <c r="BT1" s="837"/>
      <c r="BU1" s="837"/>
      <c r="BV1" s="843"/>
      <c r="BW1" s="772" t="s">
        <v>1351</v>
      </c>
      <c r="BX1" s="661"/>
    </row>
    <row r="2" spans="1:76">
      <c r="A2" s="21"/>
      <c r="B2" s="21" t="s">
        <v>167</v>
      </c>
      <c r="C2" s="841" t="s">
        <v>200</v>
      </c>
      <c r="D2" s="841"/>
      <c r="E2" s="841"/>
      <c r="F2" s="841"/>
      <c r="G2" s="21"/>
      <c r="H2" s="841" t="s">
        <v>1096</v>
      </c>
      <c r="I2" s="842"/>
      <c r="J2" s="842"/>
      <c r="K2" s="842"/>
      <c r="L2" s="842"/>
      <c r="M2" s="842"/>
      <c r="N2" s="841" t="s">
        <v>209</v>
      </c>
      <c r="O2" s="814"/>
      <c r="P2" s="841" t="s">
        <v>1097</v>
      </c>
      <c r="Q2" s="842"/>
      <c r="R2" s="842"/>
      <c r="S2" s="842"/>
      <c r="T2" s="842"/>
      <c r="U2" s="841" t="s">
        <v>1098</v>
      </c>
      <c r="V2" s="842"/>
      <c r="W2" s="842"/>
      <c r="X2" s="842"/>
      <c r="Y2" s="842"/>
      <c r="Z2" s="842"/>
      <c r="AA2" s="20" t="s">
        <v>1175</v>
      </c>
      <c r="AB2" s="20" t="s">
        <v>1163</v>
      </c>
      <c r="AC2" s="20" t="s">
        <v>1164</v>
      </c>
      <c r="AD2" s="20" t="s">
        <v>1163</v>
      </c>
      <c r="AE2" s="20" t="s">
        <v>1164</v>
      </c>
      <c r="AF2" s="20" t="s">
        <v>1163</v>
      </c>
      <c r="AG2" s="20" t="s">
        <v>1164</v>
      </c>
      <c r="AH2" s="19" t="s">
        <v>1208</v>
      </c>
      <c r="AI2" s="19" t="s">
        <v>1207</v>
      </c>
      <c r="AJ2" s="33" t="s">
        <v>1206</v>
      </c>
      <c r="AK2" s="19" t="s">
        <v>1205</v>
      </c>
      <c r="AL2" s="19" t="s">
        <v>1204</v>
      </c>
      <c r="AM2" s="19">
        <v>1</v>
      </c>
      <c r="AN2" s="19">
        <v>2</v>
      </c>
      <c r="AO2" s="19">
        <v>3</v>
      </c>
      <c r="AP2" s="19">
        <v>4</v>
      </c>
      <c r="AQ2" s="19">
        <v>5</v>
      </c>
      <c r="AR2" s="19">
        <v>6</v>
      </c>
      <c r="AS2" s="19">
        <v>7</v>
      </c>
      <c r="AT2" s="19">
        <v>8</v>
      </c>
      <c r="AU2" s="612" t="s">
        <v>1260</v>
      </c>
      <c r="AV2" s="155" t="s">
        <v>1236</v>
      </c>
      <c r="AW2" s="155" t="s">
        <v>1236</v>
      </c>
      <c r="AX2" s="642"/>
      <c r="AY2" s="650">
        <v>1</v>
      </c>
      <c r="AZ2" s="633">
        <v>2</v>
      </c>
      <c r="BA2" s="633">
        <v>3</v>
      </c>
      <c r="BB2" s="633">
        <v>4</v>
      </c>
      <c r="BC2" s="633">
        <v>5</v>
      </c>
      <c r="BD2" s="633">
        <v>6</v>
      </c>
      <c r="BE2" s="633">
        <v>7</v>
      </c>
      <c r="BF2" s="651">
        <v>8</v>
      </c>
      <c r="BG2" s="650">
        <v>1</v>
      </c>
      <c r="BH2" s="633">
        <v>2</v>
      </c>
      <c r="BI2" s="633">
        <v>3</v>
      </c>
      <c r="BJ2" s="633">
        <v>4</v>
      </c>
      <c r="BK2" s="633">
        <v>5</v>
      </c>
      <c r="BL2" s="633">
        <v>6</v>
      </c>
      <c r="BM2" s="633">
        <v>7</v>
      </c>
      <c r="BN2" s="651">
        <v>8</v>
      </c>
      <c r="BO2" s="650">
        <v>1</v>
      </c>
      <c r="BP2" s="633">
        <v>2</v>
      </c>
      <c r="BQ2" s="633">
        <v>3</v>
      </c>
      <c r="BR2" s="633">
        <v>4</v>
      </c>
      <c r="BS2" s="633">
        <v>5</v>
      </c>
      <c r="BT2" s="633">
        <v>6</v>
      </c>
      <c r="BU2" s="633">
        <v>7</v>
      </c>
      <c r="BV2" s="651">
        <v>8</v>
      </c>
      <c r="BW2" s="773"/>
      <c r="BX2" s="662" t="s">
        <v>1151</v>
      </c>
    </row>
    <row r="3" spans="1:76">
      <c r="A3" s="21" t="s">
        <v>197</v>
      </c>
      <c r="B3" s="21" t="s">
        <v>1099</v>
      </c>
      <c r="C3" s="841" t="s">
        <v>201</v>
      </c>
      <c r="D3" s="841"/>
      <c r="E3" s="841" t="s">
        <v>202</v>
      </c>
      <c r="F3" s="814"/>
      <c r="G3" s="21" t="s">
        <v>1100</v>
      </c>
      <c r="H3" s="21" t="s">
        <v>542</v>
      </c>
      <c r="I3" s="21" t="s">
        <v>557</v>
      </c>
      <c r="J3" s="21" t="s">
        <v>1103</v>
      </c>
      <c r="K3" s="21" t="s">
        <v>197</v>
      </c>
      <c r="L3" s="21" t="s">
        <v>1174</v>
      </c>
      <c r="M3" s="21" t="s">
        <v>196</v>
      </c>
      <c r="N3" s="21"/>
      <c r="O3" s="23" t="s">
        <v>201</v>
      </c>
      <c r="P3" s="21" t="s">
        <v>546</v>
      </c>
      <c r="Q3" s="21" t="s">
        <v>556</v>
      </c>
      <c r="R3" s="21"/>
      <c r="S3" s="21"/>
      <c r="T3" s="23" t="s">
        <v>201</v>
      </c>
      <c r="U3" s="23" t="s">
        <v>557</v>
      </c>
      <c r="V3" s="19" t="s">
        <v>204</v>
      </c>
      <c r="W3" s="21" t="s">
        <v>556</v>
      </c>
      <c r="X3" s="21" t="s">
        <v>196</v>
      </c>
      <c r="Y3" s="21" t="s">
        <v>203</v>
      </c>
      <c r="Z3" s="23" t="s">
        <v>206</v>
      </c>
      <c r="AA3" s="385"/>
      <c r="AB3" s="609" t="s">
        <v>1273</v>
      </c>
      <c r="AC3" s="23"/>
      <c r="AD3" s="840" t="s">
        <v>1308</v>
      </c>
      <c r="AE3" s="839"/>
      <c r="AF3" s="158"/>
      <c r="AG3" s="77"/>
      <c r="AH3" s="844" t="s">
        <v>1308</v>
      </c>
      <c r="AI3" s="831"/>
      <c r="AJ3" s="831"/>
      <c r="AK3" s="831"/>
      <c r="AL3" s="831"/>
      <c r="AM3" s="831"/>
      <c r="AN3" s="831"/>
      <c r="AO3" s="831"/>
      <c r="AP3" s="831"/>
      <c r="AQ3" s="831"/>
      <c r="AR3" s="831"/>
      <c r="AS3" s="831"/>
      <c r="AT3" s="832"/>
      <c r="AU3" s="600"/>
      <c r="AV3" s="600" t="s">
        <v>1285</v>
      </c>
      <c r="AW3" s="600" t="s">
        <v>1303</v>
      </c>
      <c r="AX3" s="643"/>
      <c r="AY3" s="833" t="s">
        <v>1350</v>
      </c>
      <c r="AZ3" s="831"/>
      <c r="BA3" s="831"/>
      <c r="BB3" s="831"/>
      <c r="BC3" s="831"/>
      <c r="BD3" s="831"/>
      <c r="BE3" s="831"/>
      <c r="BF3" s="834"/>
      <c r="BG3" s="833" t="s">
        <v>1311</v>
      </c>
      <c r="BH3" s="831"/>
      <c r="BI3" s="831"/>
      <c r="BJ3" s="831"/>
      <c r="BK3" s="831"/>
      <c r="BL3" s="831"/>
      <c r="BM3" s="831"/>
      <c r="BN3" s="834"/>
      <c r="BO3" s="652"/>
      <c r="BP3" s="600"/>
      <c r="BQ3" s="600"/>
      <c r="BR3" s="600"/>
      <c r="BS3" s="600"/>
      <c r="BT3" s="600"/>
      <c r="BU3" s="600"/>
      <c r="BV3" s="653"/>
      <c r="BW3" s="772"/>
      <c r="BX3" s="663" t="s">
        <v>1140</v>
      </c>
    </row>
    <row r="4" spans="1:76">
      <c r="A4" s="52"/>
      <c r="B4" s="65"/>
      <c r="C4" s="52"/>
      <c r="D4" s="52"/>
      <c r="E4" s="53"/>
      <c r="F4" s="54"/>
      <c r="G4" s="52"/>
      <c r="H4" s="52"/>
      <c r="I4" s="52"/>
      <c r="J4" s="52"/>
      <c r="K4" s="52"/>
      <c r="L4" s="52"/>
      <c r="M4" s="52"/>
      <c r="N4" s="52"/>
      <c r="O4" s="66"/>
      <c r="P4" s="52"/>
      <c r="Q4" s="52"/>
      <c r="R4" s="52"/>
      <c r="S4" s="48"/>
      <c r="T4" s="66"/>
      <c r="U4" s="66"/>
      <c r="V4" s="52"/>
      <c r="W4" s="52"/>
      <c r="X4" s="52"/>
      <c r="Y4" s="52"/>
      <c r="Z4" s="66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772"/>
      <c r="BX4" s="153"/>
    </row>
    <row r="5" spans="1:76">
      <c r="A5" s="21">
        <v>1</v>
      </c>
      <c r="B5" s="324" t="s">
        <v>411</v>
      </c>
      <c r="C5" s="325" t="s">
        <v>265</v>
      </c>
      <c r="D5" s="296">
        <v>399</v>
      </c>
      <c r="E5" s="326" t="s">
        <v>1093</v>
      </c>
      <c r="F5" s="327" t="str">
        <f t="shared" ref="F5:F26" si="0">DEC2HEX(D5,4)</f>
        <v>018F</v>
      </c>
      <c r="G5" s="266">
        <v>6</v>
      </c>
      <c r="H5" s="258" t="s">
        <v>543</v>
      </c>
      <c r="I5" s="267" t="s">
        <v>495</v>
      </c>
      <c r="J5" s="268">
        <v>2</v>
      </c>
      <c r="K5" s="259" t="s">
        <v>198</v>
      </c>
      <c r="L5" s="290"/>
      <c r="M5" s="290"/>
      <c r="N5" s="291"/>
      <c r="O5" s="297" t="s">
        <v>210</v>
      </c>
      <c r="P5" s="258" t="s">
        <v>548</v>
      </c>
      <c r="Q5" s="269" t="s">
        <v>225</v>
      </c>
      <c r="R5" s="269" t="s">
        <v>249</v>
      </c>
      <c r="S5" s="258">
        <v>5</v>
      </c>
      <c r="T5" s="297" t="s">
        <v>210</v>
      </c>
      <c r="U5" s="298" t="s">
        <v>0</v>
      </c>
      <c r="V5" s="298" t="s">
        <v>198</v>
      </c>
      <c r="W5" s="298">
        <v>1</v>
      </c>
      <c r="X5" s="298">
        <f t="shared" ref="X5:X26" si="1">IF(Y5&lt;9,Y5+3,Y5+4)</f>
        <v>19</v>
      </c>
      <c r="Y5" s="298">
        <v>15</v>
      </c>
      <c r="Z5" s="299" t="s">
        <v>208</v>
      </c>
      <c r="AA5" s="240"/>
      <c r="AB5" s="601" t="s">
        <v>1108</v>
      </c>
      <c r="AC5" s="601" t="s">
        <v>1108</v>
      </c>
      <c r="AD5" s="601" t="s">
        <v>1108</v>
      </c>
      <c r="AE5" s="601" t="s">
        <v>1108</v>
      </c>
      <c r="AF5" s="586"/>
      <c r="AG5" s="149"/>
      <c r="AH5" s="601" t="s">
        <v>1108</v>
      </c>
      <c r="AI5" s="601" t="s">
        <v>1108</v>
      </c>
      <c r="AJ5" s="601" t="s">
        <v>1108</v>
      </c>
      <c r="AK5" s="601" t="s">
        <v>1108</v>
      </c>
      <c r="AL5" s="601" t="s">
        <v>1108</v>
      </c>
      <c r="AM5" s="602"/>
      <c r="AN5" s="602"/>
      <c r="AO5" s="602"/>
      <c r="AP5" s="602"/>
      <c r="AQ5" s="602"/>
      <c r="AR5" s="602"/>
      <c r="AS5" s="602"/>
      <c r="AT5" s="602"/>
      <c r="AU5" s="602"/>
      <c r="AV5" s="602"/>
      <c r="AW5" s="602"/>
      <c r="AX5" s="644"/>
      <c r="AY5" s="697"/>
      <c r="AZ5" s="602"/>
      <c r="BA5" s="602"/>
      <c r="BB5" s="602"/>
      <c r="BC5" s="602"/>
      <c r="BD5" s="602"/>
      <c r="BE5" s="602"/>
      <c r="BF5" s="698"/>
      <c r="BG5" s="697"/>
      <c r="BH5" s="602"/>
      <c r="BI5" s="602"/>
      <c r="BJ5" s="602"/>
      <c r="BK5" s="602"/>
      <c r="BL5" s="602"/>
      <c r="BM5" s="602"/>
      <c r="BN5" s="698"/>
      <c r="BO5" s="654"/>
      <c r="BP5" s="151"/>
      <c r="BQ5" s="151"/>
      <c r="BR5" s="151"/>
      <c r="BS5" s="151"/>
      <c r="BT5" s="151"/>
      <c r="BU5" s="151"/>
      <c r="BV5" s="655"/>
      <c r="BW5" s="774" t="str">
        <f>IF($V5&lt;&gt;"","CFV-"&amp;$A$1&amp;"-BLM"&amp;$V5&amp;".BLETC."&amp;IF($Y5&lt;10,"0"&amp;$Y5,$Y5)&amp;IF($Z5="1-8","   (01-08)","   (09-16)"),"")</f>
        <v>CFV-SR2-BLML.BLETC.15   (09-16)</v>
      </c>
      <c r="BX5" s="664"/>
    </row>
    <row r="6" spans="1:76">
      <c r="A6" s="21">
        <v>2</v>
      </c>
      <c r="B6" s="324" t="s">
        <v>412</v>
      </c>
      <c r="C6" s="325" t="s">
        <v>265</v>
      </c>
      <c r="D6" s="296">
        <v>348</v>
      </c>
      <c r="E6" s="326" t="s">
        <v>1093</v>
      </c>
      <c r="F6" s="327" t="str">
        <f t="shared" si="0"/>
        <v>015C</v>
      </c>
      <c r="G6" s="266">
        <v>6</v>
      </c>
      <c r="H6" s="258" t="s">
        <v>543</v>
      </c>
      <c r="I6" s="267" t="s">
        <v>496</v>
      </c>
      <c r="J6" s="268">
        <v>2</v>
      </c>
      <c r="K6" s="259" t="s">
        <v>198</v>
      </c>
      <c r="L6" s="290"/>
      <c r="M6" s="290"/>
      <c r="N6" s="291"/>
      <c r="O6" s="297" t="s">
        <v>210</v>
      </c>
      <c r="P6" s="258" t="s">
        <v>548</v>
      </c>
      <c r="Q6" s="269" t="s">
        <v>225</v>
      </c>
      <c r="R6" s="269" t="s">
        <v>249</v>
      </c>
      <c r="S6" s="258">
        <v>4</v>
      </c>
      <c r="T6" s="297" t="s">
        <v>210</v>
      </c>
      <c r="U6" s="298" t="s">
        <v>0</v>
      </c>
      <c r="V6" s="298" t="s">
        <v>198</v>
      </c>
      <c r="W6" s="298">
        <v>1</v>
      </c>
      <c r="X6" s="298">
        <f t="shared" si="1"/>
        <v>19</v>
      </c>
      <c r="Y6" s="298">
        <v>15</v>
      </c>
      <c r="Z6" s="299" t="s">
        <v>207</v>
      </c>
      <c r="AA6" s="240"/>
      <c r="AB6" s="608" t="s">
        <v>1212</v>
      </c>
      <c r="AC6" s="601" t="s">
        <v>1108</v>
      </c>
      <c r="AD6" s="601" t="s">
        <v>1108</v>
      </c>
      <c r="AE6" s="601" t="s">
        <v>1108</v>
      </c>
      <c r="AF6" s="586"/>
      <c r="AG6" s="149"/>
      <c r="AH6" s="601" t="s">
        <v>1108</v>
      </c>
      <c r="AI6" s="601" t="s">
        <v>1108</v>
      </c>
      <c r="AJ6" s="601" t="s">
        <v>1108</v>
      </c>
      <c r="AK6" s="601" t="s">
        <v>1108</v>
      </c>
      <c r="AL6" s="601" t="s">
        <v>1108</v>
      </c>
      <c r="AM6" s="602"/>
      <c r="AN6" s="602"/>
      <c r="AO6" s="602"/>
      <c r="AP6" s="602"/>
      <c r="AQ6" s="602"/>
      <c r="AR6" s="602"/>
      <c r="AS6" s="602"/>
      <c r="AT6" s="602"/>
      <c r="AU6" s="602"/>
      <c r="AV6" s="602"/>
      <c r="AW6" s="635" t="s">
        <v>1279</v>
      </c>
      <c r="AX6" s="645" t="s">
        <v>1282</v>
      </c>
      <c r="AY6" s="697"/>
      <c r="AZ6" s="602"/>
      <c r="BA6" s="602"/>
      <c r="BB6" s="602"/>
      <c r="BC6" s="602"/>
      <c r="BD6" s="602"/>
      <c r="BE6" s="602"/>
      <c r="BF6" s="698"/>
      <c r="BG6" s="697"/>
      <c r="BH6" s="602"/>
      <c r="BI6" s="602"/>
      <c r="BJ6" s="602"/>
      <c r="BK6" s="602"/>
      <c r="BL6" s="602"/>
      <c r="BM6" s="602"/>
      <c r="BN6" s="698"/>
      <c r="BO6" s="654"/>
      <c r="BP6" s="151"/>
      <c r="BQ6" s="151"/>
      <c r="BR6" s="151"/>
      <c r="BS6" s="151"/>
      <c r="BT6" s="151"/>
      <c r="BU6" s="151"/>
      <c r="BV6" s="655"/>
      <c r="BW6" s="774" t="str">
        <f t="shared" ref="BW6:BW69" si="2">IF($V6&lt;&gt;"","CFV-"&amp;$A$1&amp;"-BLM"&amp;$V6&amp;".BLETC."&amp;IF($Y6&lt;10,"0"&amp;$Y6,$Y6)&amp;IF($Z6="1-8","   (01-08)","   (09-16)"),"")</f>
        <v>CFV-SR2-BLML.BLETC.15   (01-08)</v>
      </c>
      <c r="BX6" s="664"/>
    </row>
    <row r="7" spans="1:76">
      <c r="A7" s="21">
        <v>3</v>
      </c>
      <c r="B7" s="324" t="s">
        <v>413</v>
      </c>
      <c r="C7" s="325" t="s">
        <v>265</v>
      </c>
      <c r="D7" s="296">
        <v>497</v>
      </c>
      <c r="E7" s="326" t="s">
        <v>1093</v>
      </c>
      <c r="F7" s="327" t="str">
        <f t="shared" si="0"/>
        <v>01F1</v>
      </c>
      <c r="G7" s="266">
        <v>6</v>
      </c>
      <c r="H7" s="258" t="s">
        <v>543</v>
      </c>
      <c r="I7" s="267" t="s">
        <v>497</v>
      </c>
      <c r="J7" s="268">
        <v>2</v>
      </c>
      <c r="K7" s="259" t="s">
        <v>198</v>
      </c>
      <c r="L7" s="290"/>
      <c r="M7" s="290"/>
      <c r="N7" s="291"/>
      <c r="O7" s="297" t="s">
        <v>210</v>
      </c>
      <c r="P7" s="258" t="s">
        <v>548</v>
      </c>
      <c r="Q7" s="269" t="s">
        <v>225</v>
      </c>
      <c r="R7" s="269" t="s">
        <v>249</v>
      </c>
      <c r="S7" s="258">
        <v>3</v>
      </c>
      <c r="T7" s="297" t="s">
        <v>210</v>
      </c>
      <c r="U7" s="298" t="s">
        <v>0</v>
      </c>
      <c r="V7" s="298" t="s">
        <v>198</v>
      </c>
      <c r="W7" s="298">
        <v>1</v>
      </c>
      <c r="X7" s="298">
        <f t="shared" si="1"/>
        <v>18</v>
      </c>
      <c r="Y7" s="298">
        <v>14</v>
      </c>
      <c r="Z7" s="299" t="s">
        <v>208</v>
      </c>
      <c r="AA7" s="240"/>
      <c r="AB7" s="601" t="s">
        <v>1108</v>
      </c>
      <c r="AC7" s="601" t="s">
        <v>1108</v>
      </c>
      <c r="AD7" s="601" t="s">
        <v>1108</v>
      </c>
      <c r="AE7" s="601" t="s">
        <v>1108</v>
      </c>
      <c r="AF7" s="586"/>
      <c r="AG7" s="149"/>
      <c r="AH7" s="601" t="s">
        <v>1108</v>
      </c>
      <c r="AI7" s="601" t="s">
        <v>1108</v>
      </c>
      <c r="AJ7" s="601" t="s">
        <v>1108</v>
      </c>
      <c r="AK7" s="601" t="s">
        <v>1108</v>
      </c>
      <c r="AL7" s="601" t="s">
        <v>1108</v>
      </c>
      <c r="AM7" s="602"/>
      <c r="AN7" s="602"/>
      <c r="AO7" s="602"/>
      <c r="AP7" s="602"/>
      <c r="AQ7" s="602"/>
      <c r="AR7" s="602"/>
      <c r="AS7" s="602"/>
      <c r="AT7" s="602"/>
      <c r="AU7" s="602"/>
      <c r="AV7" s="602"/>
      <c r="AW7" s="602"/>
      <c r="AX7" s="644"/>
      <c r="AY7" s="697"/>
      <c r="AZ7" s="602"/>
      <c r="BA7" s="602"/>
      <c r="BB7" s="602"/>
      <c r="BC7" s="602"/>
      <c r="BD7" s="602"/>
      <c r="BE7" s="602"/>
      <c r="BF7" s="698"/>
      <c r="BG7" s="697"/>
      <c r="BH7" s="602"/>
      <c r="BI7" s="602"/>
      <c r="BJ7" s="602"/>
      <c r="BK7" s="602"/>
      <c r="BL7" s="602"/>
      <c r="BM7" s="602"/>
      <c r="BN7" s="698"/>
      <c r="BO7" s="654"/>
      <c r="BP7" s="151"/>
      <c r="BQ7" s="151"/>
      <c r="BR7" s="151"/>
      <c r="BS7" s="151"/>
      <c r="BT7" s="151"/>
      <c r="BU7" s="151"/>
      <c r="BV7" s="655"/>
      <c r="BW7" s="774" t="str">
        <f t="shared" si="2"/>
        <v>CFV-SR2-BLML.BLETC.14   (09-16)</v>
      </c>
      <c r="BX7" s="664"/>
    </row>
    <row r="8" spans="1:76">
      <c r="A8" s="21">
        <v>4</v>
      </c>
      <c r="B8" s="324" t="s">
        <v>414</v>
      </c>
      <c r="C8" s="325" t="s">
        <v>265</v>
      </c>
      <c r="D8" s="296">
        <v>432</v>
      </c>
      <c r="E8" s="326" t="s">
        <v>1093</v>
      </c>
      <c r="F8" s="327" t="str">
        <f t="shared" si="0"/>
        <v>01B0</v>
      </c>
      <c r="G8" s="266">
        <v>6</v>
      </c>
      <c r="H8" s="258" t="s">
        <v>543</v>
      </c>
      <c r="I8" s="267" t="s">
        <v>498</v>
      </c>
      <c r="J8" s="268">
        <v>2</v>
      </c>
      <c r="K8" s="259" t="s">
        <v>198</v>
      </c>
      <c r="L8" s="290"/>
      <c r="M8" s="290"/>
      <c r="N8" s="291"/>
      <c r="O8" s="297" t="s">
        <v>210</v>
      </c>
      <c r="P8" s="258" t="s">
        <v>548</v>
      </c>
      <c r="Q8" s="269" t="s">
        <v>225</v>
      </c>
      <c r="R8" s="269" t="s">
        <v>249</v>
      </c>
      <c r="S8" s="258">
        <v>2</v>
      </c>
      <c r="T8" s="297" t="s">
        <v>210</v>
      </c>
      <c r="U8" s="298" t="s">
        <v>0</v>
      </c>
      <c r="V8" s="298" t="s">
        <v>198</v>
      </c>
      <c r="W8" s="298">
        <v>1</v>
      </c>
      <c r="X8" s="298">
        <f t="shared" si="1"/>
        <v>18</v>
      </c>
      <c r="Y8" s="298">
        <v>14</v>
      </c>
      <c r="Z8" s="299" t="s">
        <v>207</v>
      </c>
      <c r="AA8" s="240"/>
      <c r="AB8" s="601" t="s">
        <v>1108</v>
      </c>
      <c r="AC8" s="608" t="s">
        <v>1212</v>
      </c>
      <c r="AD8" s="601" t="s">
        <v>1108</v>
      </c>
      <c r="AE8" s="601" t="s">
        <v>1108</v>
      </c>
      <c r="AF8" s="586"/>
      <c r="AG8" s="149"/>
      <c r="AH8" s="601" t="s">
        <v>1108</v>
      </c>
      <c r="AI8" s="601" t="s">
        <v>1108</v>
      </c>
      <c r="AJ8" s="601" t="s">
        <v>1108</v>
      </c>
      <c r="AK8" s="601" t="s">
        <v>1108</v>
      </c>
      <c r="AL8" s="601" t="s">
        <v>1108</v>
      </c>
      <c r="AM8" s="602"/>
      <c r="AN8" s="602"/>
      <c r="AO8" s="602"/>
      <c r="AP8" s="602"/>
      <c r="AQ8" s="602"/>
      <c r="AR8" s="602"/>
      <c r="AS8" s="602"/>
      <c r="AT8" s="602"/>
      <c r="AU8" s="602"/>
      <c r="AV8" s="602"/>
      <c r="AW8" s="602"/>
      <c r="AX8" s="644"/>
      <c r="AY8" s="697"/>
      <c r="AZ8" s="602"/>
      <c r="BA8" s="602"/>
      <c r="BB8" s="602"/>
      <c r="BC8" s="602"/>
      <c r="BD8" s="602"/>
      <c r="BE8" s="602"/>
      <c r="BF8" s="698"/>
      <c r="BG8" s="697"/>
      <c r="BH8" s="602"/>
      <c r="BI8" s="602"/>
      <c r="BJ8" s="602"/>
      <c r="BK8" s="602"/>
      <c r="BL8" s="602"/>
      <c r="BM8" s="602"/>
      <c r="BN8" s="698"/>
      <c r="BO8" s="654"/>
      <c r="BP8" s="151"/>
      <c r="BQ8" s="151"/>
      <c r="BR8" s="151"/>
      <c r="BS8" s="151"/>
      <c r="BT8" s="151"/>
      <c r="BU8" s="151"/>
      <c r="BV8" s="655"/>
      <c r="BW8" s="774" t="str">
        <f t="shared" si="2"/>
        <v>CFV-SR2-BLML.BLETC.14   (01-08)</v>
      </c>
      <c r="BX8" s="664"/>
    </row>
    <row r="9" spans="1:76">
      <c r="A9" s="21">
        <v>5</v>
      </c>
      <c r="B9" s="324" t="s">
        <v>415</v>
      </c>
      <c r="C9" s="325" t="s">
        <v>265</v>
      </c>
      <c r="D9" s="296">
        <v>520</v>
      </c>
      <c r="E9" s="326" t="s">
        <v>1093</v>
      </c>
      <c r="F9" s="327" t="str">
        <f t="shared" si="0"/>
        <v>0208</v>
      </c>
      <c r="G9" s="266">
        <v>6</v>
      </c>
      <c r="H9" s="258" t="s">
        <v>543</v>
      </c>
      <c r="I9" s="267" t="s">
        <v>499</v>
      </c>
      <c r="J9" s="268">
        <v>2</v>
      </c>
      <c r="K9" s="259" t="s">
        <v>198</v>
      </c>
      <c r="L9" s="290"/>
      <c r="M9" s="290"/>
      <c r="N9" s="291"/>
      <c r="O9" s="297" t="s">
        <v>210</v>
      </c>
      <c r="P9" s="258" t="s">
        <v>548</v>
      </c>
      <c r="Q9" s="269" t="s">
        <v>225</v>
      </c>
      <c r="R9" s="269" t="s">
        <v>249</v>
      </c>
      <c r="S9" s="258">
        <v>1</v>
      </c>
      <c r="T9" s="297" t="s">
        <v>210</v>
      </c>
      <c r="U9" s="298" t="s">
        <v>0</v>
      </c>
      <c r="V9" s="298" t="s">
        <v>198</v>
      </c>
      <c r="W9" s="298">
        <v>1</v>
      </c>
      <c r="X9" s="298">
        <f t="shared" si="1"/>
        <v>17</v>
      </c>
      <c r="Y9" s="298">
        <v>13</v>
      </c>
      <c r="Z9" s="299" t="s">
        <v>208</v>
      </c>
      <c r="AA9" s="240"/>
      <c r="AB9" s="601" t="s">
        <v>1108</v>
      </c>
      <c r="AC9" s="601" t="s">
        <v>1108</v>
      </c>
      <c r="AD9" s="601" t="s">
        <v>1108</v>
      </c>
      <c r="AE9" s="601" t="s">
        <v>1108</v>
      </c>
      <c r="AF9" s="586"/>
      <c r="AG9" s="149"/>
      <c r="AH9" s="601" t="s">
        <v>1108</v>
      </c>
      <c r="AI9" s="601" t="s">
        <v>1108</v>
      </c>
      <c r="AJ9" s="601" t="s">
        <v>1108</v>
      </c>
      <c r="AK9" s="601" t="s">
        <v>1108</v>
      </c>
      <c r="AL9" s="601" t="s">
        <v>1108</v>
      </c>
      <c r="AM9" s="602"/>
      <c r="AN9" s="602"/>
      <c r="AO9" s="602"/>
      <c r="AP9" s="602"/>
      <c r="AQ9" s="602"/>
      <c r="AR9" s="602"/>
      <c r="AS9" s="602"/>
      <c r="AT9" s="602"/>
      <c r="AU9" s="602"/>
      <c r="AV9" s="602"/>
      <c r="AW9" s="602"/>
      <c r="AX9" s="644"/>
      <c r="AY9" s="697"/>
      <c r="AZ9" s="602"/>
      <c r="BA9" s="602"/>
      <c r="BB9" s="602"/>
      <c r="BC9" s="602"/>
      <c r="BD9" s="602"/>
      <c r="BE9" s="602"/>
      <c r="BF9" s="698"/>
      <c r="BG9" s="697"/>
      <c r="BH9" s="602"/>
      <c r="BI9" s="602"/>
      <c r="BJ9" s="602"/>
      <c r="BK9" s="602"/>
      <c r="BL9" s="602"/>
      <c r="BM9" s="602"/>
      <c r="BN9" s="698"/>
      <c r="BO9" s="654"/>
      <c r="BP9" s="151"/>
      <c r="BQ9" s="151"/>
      <c r="BR9" s="151"/>
      <c r="BS9" s="151"/>
      <c r="BT9" s="151"/>
      <c r="BU9" s="151"/>
      <c r="BV9" s="655"/>
      <c r="BW9" s="774" t="str">
        <f t="shared" si="2"/>
        <v>CFV-SR2-BLML.BLETC.13   (09-16)</v>
      </c>
      <c r="BX9" s="664"/>
    </row>
    <row r="10" spans="1:76">
      <c r="A10" s="21">
        <v>6</v>
      </c>
      <c r="B10" s="324" t="s">
        <v>416</v>
      </c>
      <c r="C10" s="325" t="s">
        <v>265</v>
      </c>
      <c r="D10" s="296">
        <v>439</v>
      </c>
      <c r="E10" s="326" t="s">
        <v>1093</v>
      </c>
      <c r="F10" s="327" t="str">
        <f t="shared" si="0"/>
        <v>01B7</v>
      </c>
      <c r="G10" s="266">
        <v>6</v>
      </c>
      <c r="H10" s="258" t="s">
        <v>543</v>
      </c>
      <c r="I10" s="267" t="s">
        <v>500</v>
      </c>
      <c r="J10" s="268">
        <v>2</v>
      </c>
      <c r="K10" s="259" t="s">
        <v>198</v>
      </c>
      <c r="L10" s="290"/>
      <c r="M10" s="290"/>
      <c r="N10" s="291"/>
      <c r="O10" s="297" t="s">
        <v>210</v>
      </c>
      <c r="P10" s="258" t="s">
        <v>548</v>
      </c>
      <c r="Q10" s="269" t="s">
        <v>225</v>
      </c>
      <c r="R10" s="269" t="s">
        <v>248</v>
      </c>
      <c r="S10" s="258">
        <v>6</v>
      </c>
      <c r="T10" s="297" t="s">
        <v>210</v>
      </c>
      <c r="U10" s="298" t="s">
        <v>0</v>
      </c>
      <c r="V10" s="298" t="s">
        <v>198</v>
      </c>
      <c r="W10" s="298">
        <v>1</v>
      </c>
      <c r="X10" s="298">
        <f t="shared" si="1"/>
        <v>17</v>
      </c>
      <c r="Y10" s="298">
        <v>13</v>
      </c>
      <c r="Z10" s="299" t="s">
        <v>207</v>
      </c>
      <c r="AA10" s="240"/>
      <c r="AB10" s="601" t="s">
        <v>1108</v>
      </c>
      <c r="AC10" s="601" t="s">
        <v>1108</v>
      </c>
      <c r="AD10" s="608" t="s">
        <v>1212</v>
      </c>
      <c r="AE10" s="601" t="s">
        <v>1108</v>
      </c>
      <c r="AF10" s="586"/>
      <c r="AG10" s="149"/>
      <c r="AH10" s="601" t="s">
        <v>1108</v>
      </c>
      <c r="AI10" s="601" t="s">
        <v>1108</v>
      </c>
      <c r="AJ10" s="601" t="s">
        <v>1108</v>
      </c>
      <c r="AK10" s="601" t="s">
        <v>1108</v>
      </c>
      <c r="AL10" s="601" t="s">
        <v>1108</v>
      </c>
      <c r="AM10" s="602"/>
      <c r="AN10" s="602"/>
      <c r="AO10" s="602"/>
      <c r="AP10" s="602"/>
      <c r="AQ10" s="602"/>
      <c r="AR10" s="602"/>
      <c r="AS10" s="602"/>
      <c r="AT10" s="602"/>
      <c r="AU10" s="602"/>
      <c r="AV10" s="602"/>
      <c r="AW10" s="602"/>
      <c r="AX10" s="644"/>
      <c r="AY10" s="697"/>
      <c r="AZ10" s="778"/>
      <c r="BA10" s="602"/>
      <c r="BB10" s="602"/>
      <c r="BC10" s="602"/>
      <c r="BD10" s="602"/>
      <c r="BE10" s="602"/>
      <c r="BF10" s="698"/>
      <c r="BG10" s="697"/>
      <c r="BH10" s="602"/>
      <c r="BI10" s="602"/>
      <c r="BJ10" s="602"/>
      <c r="BK10" s="602"/>
      <c r="BL10" s="602"/>
      <c r="BM10" s="602"/>
      <c r="BN10" s="698"/>
      <c r="BO10" s="654"/>
      <c r="BP10" s="151"/>
      <c r="BQ10" s="151"/>
      <c r="BR10" s="151"/>
      <c r="BS10" s="151"/>
      <c r="BT10" s="151"/>
      <c r="BU10" s="151"/>
      <c r="BV10" s="655"/>
      <c r="BW10" s="774" t="str">
        <f t="shared" si="2"/>
        <v>CFV-SR2-BLML.BLETC.13   (01-08)</v>
      </c>
      <c r="BX10" s="664"/>
    </row>
    <row r="11" spans="1:76">
      <c r="A11" s="21">
        <v>7</v>
      </c>
      <c r="B11" s="324" t="s">
        <v>417</v>
      </c>
      <c r="C11" s="325" t="s">
        <v>265</v>
      </c>
      <c r="D11" s="296">
        <v>342</v>
      </c>
      <c r="E11" s="326" t="s">
        <v>1093</v>
      </c>
      <c r="F11" s="327" t="str">
        <f t="shared" si="0"/>
        <v>0156</v>
      </c>
      <c r="G11" s="266">
        <v>6</v>
      </c>
      <c r="H11" s="258" t="s">
        <v>543</v>
      </c>
      <c r="I11" s="267" t="s">
        <v>501</v>
      </c>
      <c r="J11" s="268">
        <v>2</v>
      </c>
      <c r="K11" s="259" t="s">
        <v>198</v>
      </c>
      <c r="L11" s="290"/>
      <c r="M11" s="290"/>
      <c r="N11" s="291"/>
      <c r="O11" s="297" t="s">
        <v>210</v>
      </c>
      <c r="P11" s="258" t="s">
        <v>548</v>
      </c>
      <c r="Q11" s="269" t="s">
        <v>225</v>
      </c>
      <c r="R11" s="269" t="s">
        <v>248</v>
      </c>
      <c r="S11" s="258">
        <v>5</v>
      </c>
      <c r="T11" s="297" t="s">
        <v>210</v>
      </c>
      <c r="U11" s="298" t="s">
        <v>0</v>
      </c>
      <c r="V11" s="298" t="s">
        <v>198</v>
      </c>
      <c r="W11" s="298">
        <v>1</v>
      </c>
      <c r="X11" s="298">
        <f t="shared" si="1"/>
        <v>16</v>
      </c>
      <c r="Y11" s="298">
        <v>12</v>
      </c>
      <c r="Z11" s="299" t="s">
        <v>208</v>
      </c>
      <c r="AA11" s="240"/>
      <c r="AB11" s="601" t="s">
        <v>1108</v>
      </c>
      <c r="AC11" s="601" t="s">
        <v>1108</v>
      </c>
      <c r="AD11" s="601" t="s">
        <v>1108</v>
      </c>
      <c r="AE11" s="601" t="s">
        <v>1108</v>
      </c>
      <c r="AF11" s="586"/>
      <c r="AG11" s="149"/>
      <c r="AH11" s="601" t="s">
        <v>1108</v>
      </c>
      <c r="AI11" s="601" t="s">
        <v>1108</v>
      </c>
      <c r="AJ11" s="601" t="s">
        <v>1108</v>
      </c>
      <c r="AK11" s="601" t="s">
        <v>1108</v>
      </c>
      <c r="AL11" s="601" t="s">
        <v>1108</v>
      </c>
      <c r="AM11" s="602"/>
      <c r="AN11" s="602"/>
      <c r="AO11" s="602"/>
      <c r="AP11" s="602"/>
      <c r="AQ11" s="602"/>
      <c r="AR11" s="602"/>
      <c r="AS11" s="602"/>
      <c r="AT11" s="602"/>
      <c r="AU11" s="602"/>
      <c r="AV11" s="602"/>
      <c r="AW11" s="602"/>
      <c r="AX11" s="644"/>
      <c r="AY11" s="697"/>
      <c r="AZ11" s="602"/>
      <c r="BA11" s="602"/>
      <c r="BB11" s="602"/>
      <c r="BC11" s="602"/>
      <c r="BD11" s="602"/>
      <c r="BE11" s="602"/>
      <c r="BF11" s="698"/>
      <c r="BG11" s="697"/>
      <c r="BH11" s="602"/>
      <c r="BI11" s="602"/>
      <c r="BJ11" s="602"/>
      <c r="BK11" s="602"/>
      <c r="BL11" s="602"/>
      <c r="BM11" s="602"/>
      <c r="BN11" s="698"/>
      <c r="BO11" s="654"/>
      <c r="BP11" s="151"/>
      <c r="BQ11" s="151"/>
      <c r="BR11" s="151"/>
      <c r="BS11" s="151"/>
      <c r="BT11" s="151"/>
      <c r="BU11" s="151"/>
      <c r="BV11" s="655"/>
      <c r="BW11" s="774" t="str">
        <f t="shared" si="2"/>
        <v>CFV-SR2-BLML.BLETC.12   (09-16)</v>
      </c>
      <c r="BX11" s="664"/>
    </row>
    <row r="12" spans="1:76">
      <c r="A12" s="21">
        <v>8</v>
      </c>
      <c r="B12" s="324" t="s">
        <v>418</v>
      </c>
      <c r="C12" s="325" t="s">
        <v>265</v>
      </c>
      <c r="D12" s="296">
        <v>460</v>
      </c>
      <c r="E12" s="326" t="s">
        <v>1093</v>
      </c>
      <c r="F12" s="327" t="str">
        <f t="shared" si="0"/>
        <v>01CC</v>
      </c>
      <c r="G12" s="266">
        <v>6</v>
      </c>
      <c r="H12" s="258" t="s">
        <v>543</v>
      </c>
      <c r="I12" s="267" t="s">
        <v>502</v>
      </c>
      <c r="J12" s="268">
        <v>2</v>
      </c>
      <c r="K12" s="259" t="s">
        <v>198</v>
      </c>
      <c r="L12" s="290"/>
      <c r="M12" s="290"/>
      <c r="N12" s="291"/>
      <c r="O12" s="297" t="s">
        <v>210</v>
      </c>
      <c r="P12" s="258" t="s">
        <v>548</v>
      </c>
      <c r="Q12" s="269" t="s">
        <v>225</v>
      </c>
      <c r="R12" s="269" t="s">
        <v>248</v>
      </c>
      <c r="S12" s="258">
        <v>4</v>
      </c>
      <c r="T12" s="297" t="s">
        <v>210</v>
      </c>
      <c r="U12" s="298" t="s">
        <v>0</v>
      </c>
      <c r="V12" s="298" t="s">
        <v>198</v>
      </c>
      <c r="W12" s="298">
        <v>1</v>
      </c>
      <c r="X12" s="298">
        <f t="shared" si="1"/>
        <v>16</v>
      </c>
      <c r="Y12" s="298">
        <v>12</v>
      </c>
      <c r="Z12" s="299" t="s">
        <v>207</v>
      </c>
      <c r="AA12" s="240"/>
      <c r="AB12" s="608" t="s">
        <v>1212</v>
      </c>
      <c r="AC12" s="601" t="s">
        <v>1108</v>
      </c>
      <c r="AD12" s="601" t="s">
        <v>1108</v>
      </c>
      <c r="AE12" s="601" t="s">
        <v>1108</v>
      </c>
      <c r="AF12" s="586"/>
      <c r="AG12" s="149"/>
      <c r="AH12" s="601" t="s">
        <v>1108</v>
      </c>
      <c r="AI12" s="601" t="s">
        <v>1108</v>
      </c>
      <c r="AJ12" s="601" t="s">
        <v>1108</v>
      </c>
      <c r="AK12" s="601" t="s">
        <v>1108</v>
      </c>
      <c r="AL12" s="601" t="s">
        <v>1108</v>
      </c>
      <c r="AM12" s="602"/>
      <c r="AN12" s="602"/>
      <c r="AO12" s="602"/>
      <c r="AP12" s="602"/>
      <c r="AQ12" s="602"/>
      <c r="AR12" s="602"/>
      <c r="AS12" s="602"/>
      <c r="AT12" s="602"/>
      <c r="AU12" s="602"/>
      <c r="AV12" s="602"/>
      <c r="AW12" s="602"/>
      <c r="AX12" s="644"/>
      <c r="AY12" s="697"/>
      <c r="AZ12" s="602"/>
      <c r="BA12" s="602"/>
      <c r="BB12" s="602"/>
      <c r="BC12" s="602"/>
      <c r="BD12" s="778"/>
      <c r="BE12" s="602"/>
      <c r="BF12" s="698"/>
      <c r="BG12" s="697"/>
      <c r="BH12" s="602"/>
      <c r="BI12" s="602"/>
      <c r="BJ12" s="602"/>
      <c r="BK12" s="602"/>
      <c r="BL12" s="602"/>
      <c r="BM12" s="602"/>
      <c r="BN12" s="698"/>
      <c r="BO12" s="654"/>
      <c r="BP12" s="151"/>
      <c r="BQ12" s="151"/>
      <c r="BR12" s="151"/>
      <c r="BS12" s="151"/>
      <c r="BT12" s="151"/>
      <c r="BU12" s="151"/>
      <c r="BV12" s="655"/>
      <c r="BW12" s="774" t="str">
        <f t="shared" si="2"/>
        <v>CFV-SR2-BLML.BLETC.12   (01-08)</v>
      </c>
      <c r="BX12" s="664"/>
    </row>
    <row r="13" spans="1:76">
      <c r="A13" s="21">
        <v>9</v>
      </c>
      <c r="B13" s="324" t="s">
        <v>419</v>
      </c>
      <c r="C13" s="325" t="s">
        <v>265</v>
      </c>
      <c r="D13" s="296">
        <v>388</v>
      </c>
      <c r="E13" s="326" t="s">
        <v>1093</v>
      </c>
      <c r="F13" s="327" t="str">
        <f t="shared" si="0"/>
        <v>0184</v>
      </c>
      <c r="G13" s="266">
        <v>6</v>
      </c>
      <c r="H13" s="258" t="s">
        <v>543</v>
      </c>
      <c r="I13" s="267" t="s">
        <v>503</v>
      </c>
      <c r="J13" s="268">
        <v>2</v>
      </c>
      <c r="K13" s="259" t="s">
        <v>198</v>
      </c>
      <c r="L13" s="290"/>
      <c r="M13" s="290"/>
      <c r="N13" s="291"/>
      <c r="O13" s="297" t="s">
        <v>210</v>
      </c>
      <c r="P13" s="258" t="s">
        <v>548</v>
      </c>
      <c r="Q13" s="269" t="s">
        <v>225</v>
      </c>
      <c r="R13" s="269" t="s">
        <v>248</v>
      </c>
      <c r="S13" s="258">
        <v>3</v>
      </c>
      <c r="T13" s="297" t="s">
        <v>210</v>
      </c>
      <c r="U13" s="298" t="s">
        <v>0</v>
      </c>
      <c r="V13" s="298" t="s">
        <v>198</v>
      </c>
      <c r="W13" s="298">
        <v>1</v>
      </c>
      <c r="X13" s="298">
        <f t="shared" si="1"/>
        <v>15</v>
      </c>
      <c r="Y13" s="298">
        <v>11</v>
      </c>
      <c r="Z13" s="299" t="s">
        <v>208</v>
      </c>
      <c r="AA13" s="240"/>
      <c r="AB13" s="601" t="s">
        <v>1108</v>
      </c>
      <c r="AC13" s="601" t="s">
        <v>1108</v>
      </c>
      <c r="AD13" s="601" t="s">
        <v>1108</v>
      </c>
      <c r="AE13" s="601" t="s">
        <v>1108</v>
      </c>
      <c r="AF13" s="586"/>
      <c r="AG13" s="149"/>
      <c r="AH13" s="601" t="s">
        <v>1108</v>
      </c>
      <c r="AI13" s="601" t="s">
        <v>1108</v>
      </c>
      <c r="AJ13" s="601" t="s">
        <v>1108</v>
      </c>
      <c r="AK13" s="601" t="s">
        <v>1108</v>
      </c>
      <c r="AL13" s="601" t="s">
        <v>1108</v>
      </c>
      <c r="AM13" s="602"/>
      <c r="AN13" s="602"/>
      <c r="AO13" s="602"/>
      <c r="AP13" s="602"/>
      <c r="AQ13" s="602"/>
      <c r="AR13" s="602"/>
      <c r="AS13" s="602"/>
      <c r="AT13" s="602"/>
      <c r="AU13" s="602"/>
      <c r="AV13" s="602"/>
      <c r="AW13" s="602"/>
      <c r="AX13" s="644"/>
      <c r="AY13" s="697"/>
      <c r="AZ13" s="602"/>
      <c r="BA13" s="602"/>
      <c r="BB13" s="602"/>
      <c r="BC13" s="602"/>
      <c r="BD13" s="602"/>
      <c r="BE13" s="602"/>
      <c r="BF13" s="698"/>
      <c r="BG13" s="697"/>
      <c r="BH13" s="602"/>
      <c r="BI13" s="602"/>
      <c r="BJ13" s="602"/>
      <c r="BK13" s="602"/>
      <c r="BL13" s="602"/>
      <c r="BM13" s="602"/>
      <c r="BN13" s="698"/>
      <c r="BO13" s="654"/>
      <c r="BP13" s="151"/>
      <c r="BQ13" s="151"/>
      <c r="BR13" s="151"/>
      <c r="BS13" s="151"/>
      <c r="BT13" s="151"/>
      <c r="BU13" s="151"/>
      <c r="BV13" s="655"/>
      <c r="BW13" s="774" t="str">
        <f t="shared" si="2"/>
        <v>CFV-SR2-BLML.BLETC.11   (09-16)</v>
      </c>
      <c r="BX13" s="664"/>
    </row>
    <row r="14" spans="1:76">
      <c r="A14" s="21">
        <v>10</v>
      </c>
      <c r="B14" s="324" t="s">
        <v>420</v>
      </c>
      <c r="C14" s="325" t="s">
        <v>265</v>
      </c>
      <c r="D14" s="296">
        <v>440</v>
      </c>
      <c r="E14" s="326" t="s">
        <v>1093</v>
      </c>
      <c r="F14" s="327" t="str">
        <f t="shared" si="0"/>
        <v>01B8</v>
      </c>
      <c r="G14" s="266">
        <v>6</v>
      </c>
      <c r="H14" s="258" t="s">
        <v>543</v>
      </c>
      <c r="I14" s="267" t="s">
        <v>504</v>
      </c>
      <c r="J14" s="268">
        <v>2</v>
      </c>
      <c r="K14" s="259" t="s">
        <v>198</v>
      </c>
      <c r="L14" s="290"/>
      <c r="M14" s="290"/>
      <c r="N14" s="291"/>
      <c r="O14" s="297" t="s">
        <v>210</v>
      </c>
      <c r="P14" s="258" t="s">
        <v>548</v>
      </c>
      <c r="Q14" s="269" t="s">
        <v>225</v>
      </c>
      <c r="R14" s="269" t="s">
        <v>248</v>
      </c>
      <c r="S14" s="258">
        <v>2</v>
      </c>
      <c r="T14" s="297" t="s">
        <v>210</v>
      </c>
      <c r="U14" s="298" t="s">
        <v>0</v>
      </c>
      <c r="V14" s="298" t="s">
        <v>198</v>
      </c>
      <c r="W14" s="298">
        <v>1</v>
      </c>
      <c r="X14" s="298">
        <f t="shared" si="1"/>
        <v>15</v>
      </c>
      <c r="Y14" s="298">
        <v>11</v>
      </c>
      <c r="Z14" s="299" t="s">
        <v>207</v>
      </c>
      <c r="AA14" s="240"/>
      <c r="AB14" s="601" t="s">
        <v>1108</v>
      </c>
      <c r="AC14" s="601" t="s">
        <v>1108</v>
      </c>
      <c r="AD14" s="608" t="s">
        <v>1212</v>
      </c>
      <c r="AE14" s="601" t="s">
        <v>1108</v>
      </c>
      <c r="AF14" s="586"/>
      <c r="AG14" s="149"/>
      <c r="AH14" s="601" t="s">
        <v>1108</v>
      </c>
      <c r="AI14" s="601" t="s">
        <v>1108</v>
      </c>
      <c r="AJ14" s="601" t="s">
        <v>1108</v>
      </c>
      <c r="AK14" s="601" t="s">
        <v>1108</v>
      </c>
      <c r="AL14" s="601" t="s">
        <v>1108</v>
      </c>
      <c r="AM14" s="602"/>
      <c r="AN14" s="602"/>
      <c r="AO14" s="602"/>
      <c r="AP14" s="602"/>
      <c r="AQ14" s="602"/>
      <c r="AR14" s="602"/>
      <c r="AS14" s="602"/>
      <c r="AT14" s="602"/>
      <c r="AU14" s="602"/>
      <c r="AV14" s="602"/>
      <c r="AW14" s="602"/>
      <c r="AX14" s="644"/>
      <c r="AY14" s="697"/>
      <c r="AZ14" s="602"/>
      <c r="BA14" s="602"/>
      <c r="BB14" s="602"/>
      <c r="BC14" s="602"/>
      <c r="BD14" s="602"/>
      <c r="BE14" s="602"/>
      <c r="BF14" s="698"/>
      <c r="BG14" s="697"/>
      <c r="BH14" s="602"/>
      <c r="BI14" s="602"/>
      <c r="BJ14" s="602"/>
      <c r="BK14" s="602"/>
      <c r="BL14" s="602"/>
      <c r="BM14" s="602"/>
      <c r="BN14" s="698"/>
      <c r="BO14" s="654"/>
      <c r="BP14" s="151"/>
      <c r="BQ14" s="151"/>
      <c r="BR14" s="151"/>
      <c r="BS14" s="151"/>
      <c r="BT14" s="151"/>
      <c r="BU14" s="151"/>
      <c r="BV14" s="655"/>
      <c r="BW14" s="774" t="str">
        <f t="shared" si="2"/>
        <v>CFV-SR2-BLML.BLETC.11   (01-08)</v>
      </c>
      <c r="BX14" s="664"/>
    </row>
    <row r="15" spans="1:76">
      <c r="A15" s="21">
        <v>11</v>
      </c>
      <c r="B15" s="324" t="s">
        <v>421</v>
      </c>
      <c r="C15" s="325" t="s">
        <v>265</v>
      </c>
      <c r="D15" s="296">
        <v>468</v>
      </c>
      <c r="E15" s="326" t="s">
        <v>1093</v>
      </c>
      <c r="F15" s="327" t="str">
        <f t="shared" si="0"/>
        <v>01D4</v>
      </c>
      <c r="G15" s="266">
        <v>6</v>
      </c>
      <c r="H15" s="258" t="s">
        <v>543</v>
      </c>
      <c r="I15" s="267" t="s">
        <v>505</v>
      </c>
      <c r="J15" s="268">
        <v>2</v>
      </c>
      <c r="K15" s="259" t="s">
        <v>198</v>
      </c>
      <c r="L15" s="290"/>
      <c r="M15" s="290"/>
      <c r="N15" s="291"/>
      <c r="O15" s="297" t="s">
        <v>210</v>
      </c>
      <c r="P15" s="258" t="s">
        <v>548</v>
      </c>
      <c r="Q15" s="269" t="s">
        <v>225</v>
      </c>
      <c r="R15" s="269" t="s">
        <v>248</v>
      </c>
      <c r="S15" s="258">
        <v>1</v>
      </c>
      <c r="T15" s="297" t="s">
        <v>210</v>
      </c>
      <c r="U15" s="298" t="s">
        <v>0</v>
      </c>
      <c r="V15" s="298" t="s">
        <v>198</v>
      </c>
      <c r="W15" s="298">
        <v>1</v>
      </c>
      <c r="X15" s="298">
        <f t="shared" si="1"/>
        <v>14</v>
      </c>
      <c r="Y15" s="298">
        <v>10</v>
      </c>
      <c r="Z15" s="299" t="s">
        <v>208</v>
      </c>
      <c r="AA15" s="240"/>
      <c r="AB15" s="601" t="s">
        <v>1108</v>
      </c>
      <c r="AC15" s="601" t="s">
        <v>1108</v>
      </c>
      <c r="AD15" s="601" t="s">
        <v>1108</v>
      </c>
      <c r="AE15" s="601" t="s">
        <v>1108</v>
      </c>
      <c r="AF15" s="586"/>
      <c r="AG15" s="149"/>
      <c r="AH15" s="601" t="s">
        <v>1108</v>
      </c>
      <c r="AI15" s="601" t="s">
        <v>1108</v>
      </c>
      <c r="AJ15" s="601" t="s">
        <v>1108</v>
      </c>
      <c r="AK15" s="601" t="s">
        <v>1108</v>
      </c>
      <c r="AL15" s="601" t="s">
        <v>1108</v>
      </c>
      <c r="AM15" s="602"/>
      <c r="AN15" s="602"/>
      <c r="AO15" s="602"/>
      <c r="AP15" s="602"/>
      <c r="AQ15" s="602"/>
      <c r="AR15" s="602"/>
      <c r="AS15" s="602"/>
      <c r="AT15" s="602"/>
      <c r="AU15" s="602"/>
      <c r="AV15" s="602"/>
      <c r="AW15" s="602"/>
      <c r="AX15" s="644"/>
      <c r="AY15" s="697"/>
      <c r="AZ15" s="602"/>
      <c r="BA15" s="602"/>
      <c r="BB15" s="602"/>
      <c r="BC15" s="602"/>
      <c r="BD15" s="602"/>
      <c r="BE15" s="602"/>
      <c r="BF15" s="698"/>
      <c r="BG15" s="697"/>
      <c r="BH15" s="602"/>
      <c r="BI15" s="602"/>
      <c r="BJ15" s="602"/>
      <c r="BK15" s="602"/>
      <c r="BL15" s="602"/>
      <c r="BM15" s="602"/>
      <c r="BN15" s="698"/>
      <c r="BO15" s="654"/>
      <c r="BP15" s="151"/>
      <c r="BQ15" s="151"/>
      <c r="BR15" s="151"/>
      <c r="BS15" s="151"/>
      <c r="BT15" s="151"/>
      <c r="BU15" s="151"/>
      <c r="BV15" s="655"/>
      <c r="BW15" s="774" t="str">
        <f t="shared" si="2"/>
        <v>CFV-SR2-BLML.BLETC.10   (09-16)</v>
      </c>
      <c r="BX15" s="664"/>
    </row>
    <row r="16" spans="1:76">
      <c r="A16" s="21">
        <v>12</v>
      </c>
      <c r="B16" s="324" t="s">
        <v>422</v>
      </c>
      <c r="C16" s="325" t="s">
        <v>265</v>
      </c>
      <c r="D16" s="296">
        <v>456</v>
      </c>
      <c r="E16" s="326" t="s">
        <v>1093</v>
      </c>
      <c r="F16" s="327" t="str">
        <f t="shared" si="0"/>
        <v>01C8</v>
      </c>
      <c r="G16" s="266">
        <v>6</v>
      </c>
      <c r="H16" s="258" t="s">
        <v>543</v>
      </c>
      <c r="I16" s="267" t="s">
        <v>506</v>
      </c>
      <c r="J16" s="268">
        <v>2</v>
      </c>
      <c r="K16" s="259" t="s">
        <v>198</v>
      </c>
      <c r="L16" s="290"/>
      <c r="M16" s="290"/>
      <c r="N16" s="291"/>
      <c r="O16" s="297" t="s">
        <v>210</v>
      </c>
      <c r="P16" s="258" t="s">
        <v>548</v>
      </c>
      <c r="Q16" s="269" t="s">
        <v>225</v>
      </c>
      <c r="R16" s="269" t="s">
        <v>247</v>
      </c>
      <c r="S16" s="258">
        <v>6</v>
      </c>
      <c r="T16" s="297" t="s">
        <v>210</v>
      </c>
      <c r="U16" s="298" t="s">
        <v>0</v>
      </c>
      <c r="V16" s="298" t="s">
        <v>198</v>
      </c>
      <c r="W16" s="298">
        <v>1</v>
      </c>
      <c r="X16" s="298">
        <f t="shared" si="1"/>
        <v>14</v>
      </c>
      <c r="Y16" s="298">
        <v>10</v>
      </c>
      <c r="Z16" s="299" t="s">
        <v>207</v>
      </c>
      <c r="AA16" s="240"/>
      <c r="AB16" s="601" t="s">
        <v>1108</v>
      </c>
      <c r="AC16" s="601" t="s">
        <v>1108</v>
      </c>
      <c r="AD16" s="601" t="s">
        <v>1108</v>
      </c>
      <c r="AE16" s="601" t="s">
        <v>1108</v>
      </c>
      <c r="AF16" s="586"/>
      <c r="AG16" s="149"/>
      <c r="AH16" s="601" t="s">
        <v>1108</v>
      </c>
      <c r="AI16" s="601" t="s">
        <v>1108</v>
      </c>
      <c r="AJ16" s="601" t="s">
        <v>1108</v>
      </c>
      <c r="AK16" s="601" t="s">
        <v>1108</v>
      </c>
      <c r="AL16" s="601" t="s">
        <v>1108</v>
      </c>
      <c r="AM16" s="602"/>
      <c r="AN16" s="602"/>
      <c r="AO16" s="602"/>
      <c r="AP16" s="602"/>
      <c r="AQ16" s="602"/>
      <c r="AR16" s="602"/>
      <c r="AS16" s="602"/>
      <c r="AT16" s="602"/>
      <c r="AU16" s="602"/>
      <c r="AV16" s="602"/>
      <c r="AW16" s="602"/>
      <c r="AX16" s="644"/>
      <c r="AY16" s="697"/>
      <c r="AZ16" s="602"/>
      <c r="BA16" s="602"/>
      <c r="BB16" s="602"/>
      <c r="BC16" s="602"/>
      <c r="BD16" s="602"/>
      <c r="BE16" s="602"/>
      <c r="BF16" s="698"/>
      <c r="BG16" s="697"/>
      <c r="BH16" s="602"/>
      <c r="BI16" s="602"/>
      <c r="BJ16" s="602"/>
      <c r="BK16" s="602"/>
      <c r="BL16" s="602"/>
      <c r="BM16" s="602"/>
      <c r="BN16" s="698"/>
      <c r="BO16" s="654"/>
      <c r="BP16" s="151"/>
      <c r="BQ16" s="151"/>
      <c r="BR16" s="151"/>
      <c r="BS16" s="151"/>
      <c r="BT16" s="151"/>
      <c r="BU16" s="151"/>
      <c r="BV16" s="655"/>
      <c r="BW16" s="774" t="str">
        <f t="shared" si="2"/>
        <v>CFV-SR2-BLML.BLETC.10   (01-08)</v>
      </c>
      <c r="BX16" s="664"/>
    </row>
    <row r="17" spans="1:77">
      <c r="A17" s="21">
        <v>13</v>
      </c>
      <c r="B17" s="324" t="s">
        <v>423</v>
      </c>
      <c r="C17" s="325" t="s">
        <v>265</v>
      </c>
      <c r="D17" s="296">
        <v>111</v>
      </c>
      <c r="E17" s="326" t="s">
        <v>1093</v>
      </c>
      <c r="F17" s="327" t="str">
        <f t="shared" si="0"/>
        <v>006F</v>
      </c>
      <c r="G17" s="266">
        <v>6</v>
      </c>
      <c r="H17" s="258" t="s">
        <v>543</v>
      </c>
      <c r="I17" s="267" t="s">
        <v>507</v>
      </c>
      <c r="J17" s="268">
        <v>2</v>
      </c>
      <c r="K17" s="259" t="s">
        <v>198</v>
      </c>
      <c r="L17" s="290"/>
      <c r="M17" s="290"/>
      <c r="N17" s="291"/>
      <c r="O17" s="297" t="s">
        <v>210</v>
      </c>
      <c r="P17" s="258" t="s">
        <v>548</v>
      </c>
      <c r="Q17" s="269" t="s">
        <v>225</v>
      </c>
      <c r="R17" s="269" t="s">
        <v>247</v>
      </c>
      <c r="S17" s="258">
        <v>5</v>
      </c>
      <c r="T17" s="297" t="s">
        <v>210</v>
      </c>
      <c r="U17" s="298" t="s">
        <v>0</v>
      </c>
      <c r="V17" s="298" t="s">
        <v>198</v>
      </c>
      <c r="W17" s="298">
        <v>1</v>
      </c>
      <c r="X17" s="298">
        <f t="shared" si="1"/>
        <v>13</v>
      </c>
      <c r="Y17" s="298">
        <v>9</v>
      </c>
      <c r="Z17" s="299" t="s">
        <v>208</v>
      </c>
      <c r="AA17" s="240"/>
      <c r="AB17" s="601" t="s">
        <v>1108</v>
      </c>
      <c r="AC17" s="601" t="s">
        <v>1108</v>
      </c>
      <c r="AD17" s="601" t="s">
        <v>1108</v>
      </c>
      <c r="AE17" s="601" t="s">
        <v>1108</v>
      </c>
      <c r="AF17" s="586"/>
      <c r="AG17" s="149"/>
      <c r="AH17" s="601" t="s">
        <v>1108</v>
      </c>
      <c r="AI17" s="601" t="s">
        <v>1108</v>
      </c>
      <c r="AJ17" s="601" t="s">
        <v>1108</v>
      </c>
      <c r="AK17" s="601" t="s">
        <v>1108</v>
      </c>
      <c r="AL17" s="601" t="s">
        <v>1108</v>
      </c>
      <c r="AM17" s="602"/>
      <c r="AN17" s="602"/>
      <c r="AO17" s="602"/>
      <c r="AP17" s="602"/>
      <c r="AQ17" s="602"/>
      <c r="AR17" s="602"/>
      <c r="AS17" s="602"/>
      <c r="AT17" s="602"/>
      <c r="AU17" s="602"/>
      <c r="AV17" s="602"/>
      <c r="AW17" s="602"/>
      <c r="AX17" s="644"/>
      <c r="AY17" s="697"/>
      <c r="AZ17" s="602"/>
      <c r="BA17" s="602"/>
      <c r="BB17" s="602"/>
      <c r="BC17" s="602"/>
      <c r="BD17" s="602"/>
      <c r="BE17" s="602"/>
      <c r="BF17" s="698"/>
      <c r="BG17" s="697"/>
      <c r="BH17" s="602"/>
      <c r="BI17" s="602"/>
      <c r="BJ17" s="602"/>
      <c r="BK17" s="602"/>
      <c r="BL17" s="602"/>
      <c r="BM17" s="602"/>
      <c r="BN17" s="698"/>
      <c r="BO17" s="654"/>
      <c r="BP17" s="151"/>
      <c r="BQ17" s="151"/>
      <c r="BR17" s="151"/>
      <c r="BS17" s="151"/>
      <c r="BT17" s="151"/>
      <c r="BU17" s="151"/>
      <c r="BV17" s="655"/>
      <c r="BW17" s="774" t="str">
        <f t="shared" si="2"/>
        <v>CFV-SR2-BLML.BLETC.09   (09-16)</v>
      </c>
      <c r="BX17" s="664"/>
    </row>
    <row r="18" spans="1:77">
      <c r="A18" s="21">
        <v>14</v>
      </c>
      <c r="B18" s="324" t="s">
        <v>424</v>
      </c>
      <c r="C18" s="325" t="s">
        <v>265</v>
      </c>
      <c r="D18" s="296">
        <v>11</v>
      </c>
      <c r="E18" s="326" t="s">
        <v>1093</v>
      </c>
      <c r="F18" s="327" t="str">
        <f t="shared" si="0"/>
        <v>000B</v>
      </c>
      <c r="G18" s="266">
        <v>6</v>
      </c>
      <c r="H18" s="258" t="s">
        <v>543</v>
      </c>
      <c r="I18" s="267" t="s">
        <v>508</v>
      </c>
      <c r="J18" s="268">
        <v>2</v>
      </c>
      <c r="K18" s="259" t="s">
        <v>198</v>
      </c>
      <c r="L18" s="290"/>
      <c r="M18" s="290"/>
      <c r="N18" s="291"/>
      <c r="O18" s="297" t="s">
        <v>210</v>
      </c>
      <c r="P18" s="258" t="s">
        <v>548</v>
      </c>
      <c r="Q18" s="269" t="s">
        <v>225</v>
      </c>
      <c r="R18" s="269" t="s">
        <v>247</v>
      </c>
      <c r="S18" s="258">
        <v>4</v>
      </c>
      <c r="T18" s="297" t="s">
        <v>210</v>
      </c>
      <c r="U18" s="298" t="s">
        <v>0</v>
      </c>
      <c r="V18" s="298" t="s">
        <v>198</v>
      </c>
      <c r="W18" s="298">
        <v>1</v>
      </c>
      <c r="X18" s="298">
        <f t="shared" si="1"/>
        <v>13</v>
      </c>
      <c r="Y18" s="298">
        <v>9</v>
      </c>
      <c r="Z18" s="299" t="s">
        <v>207</v>
      </c>
      <c r="AA18" s="240"/>
      <c r="AB18" s="601" t="s">
        <v>1108</v>
      </c>
      <c r="AC18" s="601" t="s">
        <v>1108</v>
      </c>
      <c r="AD18" s="601" t="s">
        <v>1108</v>
      </c>
      <c r="AE18" s="601" t="s">
        <v>1108</v>
      </c>
      <c r="AF18" s="586"/>
      <c r="AG18" s="149"/>
      <c r="AH18" s="601" t="s">
        <v>1108</v>
      </c>
      <c r="AI18" s="601" t="s">
        <v>1108</v>
      </c>
      <c r="AJ18" s="601" t="s">
        <v>1108</v>
      </c>
      <c r="AK18" s="601" t="s">
        <v>1108</v>
      </c>
      <c r="AL18" s="601" t="s">
        <v>1108</v>
      </c>
      <c r="AM18" s="602"/>
      <c r="AN18" s="602"/>
      <c r="AO18" s="602"/>
      <c r="AP18" s="602"/>
      <c r="AQ18" s="602"/>
      <c r="AR18" s="602"/>
      <c r="AS18" s="602"/>
      <c r="AT18" s="602"/>
      <c r="AU18" s="602"/>
      <c r="AV18" s="602"/>
      <c r="AW18" s="602"/>
      <c r="AX18" s="644"/>
      <c r="AY18" s="697"/>
      <c r="AZ18" s="602"/>
      <c r="BA18" s="602"/>
      <c r="BB18" s="602"/>
      <c r="BC18" s="602"/>
      <c r="BD18" s="602"/>
      <c r="BE18" s="602"/>
      <c r="BF18" s="698"/>
      <c r="BG18" s="697"/>
      <c r="BH18" s="602"/>
      <c r="BI18" s="602"/>
      <c r="BJ18" s="602"/>
      <c r="BK18" s="602"/>
      <c r="BL18" s="602"/>
      <c r="BM18" s="602"/>
      <c r="BN18" s="698"/>
      <c r="BO18" s="654"/>
      <c r="BP18" s="151"/>
      <c r="BQ18" s="151"/>
      <c r="BR18" s="151"/>
      <c r="BS18" s="151"/>
      <c r="BT18" s="151"/>
      <c r="BU18" s="151"/>
      <c r="BV18" s="655"/>
      <c r="BW18" s="774" t="str">
        <f t="shared" si="2"/>
        <v>CFV-SR2-BLML.BLETC.09   (01-08)</v>
      </c>
      <c r="BX18" s="664"/>
    </row>
    <row r="19" spans="1:77">
      <c r="A19" s="21">
        <v>15</v>
      </c>
      <c r="B19" s="324" t="s">
        <v>425</v>
      </c>
      <c r="C19" s="325" t="s">
        <v>265</v>
      </c>
      <c r="D19" s="296">
        <v>715</v>
      </c>
      <c r="E19" s="326" t="s">
        <v>1093</v>
      </c>
      <c r="F19" s="327" t="str">
        <f t="shared" si="0"/>
        <v>02CB</v>
      </c>
      <c r="G19" s="266">
        <v>6</v>
      </c>
      <c r="H19" s="258" t="s">
        <v>543</v>
      </c>
      <c r="I19" s="267" t="s">
        <v>509</v>
      </c>
      <c r="J19" s="268">
        <v>2</v>
      </c>
      <c r="K19" s="259" t="s">
        <v>198</v>
      </c>
      <c r="L19" s="290"/>
      <c r="M19" s="290"/>
      <c r="N19" s="291"/>
      <c r="O19" s="297" t="s">
        <v>210</v>
      </c>
      <c r="P19" s="258" t="s">
        <v>548</v>
      </c>
      <c r="Q19" s="269" t="s">
        <v>225</v>
      </c>
      <c r="R19" s="269" t="s">
        <v>247</v>
      </c>
      <c r="S19" s="258">
        <v>3</v>
      </c>
      <c r="T19" s="297" t="s">
        <v>210</v>
      </c>
      <c r="U19" s="298" t="s">
        <v>0</v>
      </c>
      <c r="V19" s="298" t="s">
        <v>198</v>
      </c>
      <c r="W19" s="298">
        <v>1</v>
      </c>
      <c r="X19" s="298">
        <f t="shared" si="1"/>
        <v>11</v>
      </c>
      <c r="Y19" s="298">
        <v>8</v>
      </c>
      <c r="Z19" s="299" t="s">
        <v>208</v>
      </c>
      <c r="AA19" s="240"/>
      <c r="AB19" s="601" t="s">
        <v>1108</v>
      </c>
      <c r="AC19" s="601" t="s">
        <v>1108</v>
      </c>
      <c r="AD19" s="601" t="s">
        <v>1108</v>
      </c>
      <c r="AE19" s="601" t="s">
        <v>1108</v>
      </c>
      <c r="AF19" s="586"/>
      <c r="AG19" s="149"/>
      <c r="AH19" s="601" t="s">
        <v>1108</v>
      </c>
      <c r="AI19" s="601" t="s">
        <v>1108</v>
      </c>
      <c r="AJ19" s="601" t="s">
        <v>1108</v>
      </c>
      <c r="AK19" s="601" t="s">
        <v>1108</v>
      </c>
      <c r="AL19" s="601" t="s">
        <v>1108</v>
      </c>
      <c r="AM19" s="602"/>
      <c r="AN19" s="602"/>
      <c r="AO19" s="602"/>
      <c r="AP19" s="602"/>
      <c r="AQ19" s="602"/>
      <c r="AR19" s="602"/>
      <c r="AS19" s="602"/>
      <c r="AT19" s="602"/>
      <c r="AU19" s="602"/>
      <c r="AV19" s="602"/>
      <c r="AW19" s="602"/>
      <c r="AX19" s="644"/>
      <c r="AY19" s="697"/>
      <c r="AZ19" s="602"/>
      <c r="BA19" s="602"/>
      <c r="BB19" s="602"/>
      <c r="BC19" s="602"/>
      <c r="BD19" s="602"/>
      <c r="BE19" s="602"/>
      <c r="BF19" s="698"/>
      <c r="BG19" s="697"/>
      <c r="BH19" s="602"/>
      <c r="BI19" s="602"/>
      <c r="BJ19" s="602"/>
      <c r="BK19" s="602"/>
      <c r="BL19" s="602"/>
      <c r="BM19" s="602"/>
      <c r="BN19" s="698"/>
      <c r="BO19" s="654"/>
      <c r="BP19" s="151"/>
      <c r="BQ19" s="151"/>
      <c r="BR19" s="151"/>
      <c r="BS19" s="151"/>
      <c r="BT19" s="151"/>
      <c r="BU19" s="151"/>
      <c r="BV19" s="655"/>
      <c r="BW19" s="774" t="str">
        <f t="shared" si="2"/>
        <v>CFV-SR2-BLML.BLETC.08   (09-16)</v>
      </c>
      <c r="BX19" s="664"/>
    </row>
    <row r="20" spans="1:77">
      <c r="A20" s="21">
        <v>16</v>
      </c>
      <c r="B20" s="324" t="s">
        <v>426</v>
      </c>
      <c r="C20" s="325" t="s">
        <v>265</v>
      </c>
      <c r="D20" s="296">
        <v>366</v>
      </c>
      <c r="E20" s="326" t="s">
        <v>1093</v>
      </c>
      <c r="F20" s="327" t="str">
        <f t="shared" si="0"/>
        <v>016E</v>
      </c>
      <c r="G20" s="266">
        <v>6</v>
      </c>
      <c r="H20" s="258" t="s">
        <v>543</v>
      </c>
      <c r="I20" s="267" t="s">
        <v>510</v>
      </c>
      <c r="J20" s="268">
        <v>2</v>
      </c>
      <c r="K20" s="259" t="s">
        <v>198</v>
      </c>
      <c r="L20" s="290"/>
      <c r="M20" s="290"/>
      <c r="N20" s="291"/>
      <c r="O20" s="297" t="s">
        <v>210</v>
      </c>
      <c r="P20" s="258" t="s">
        <v>548</v>
      </c>
      <c r="Q20" s="269" t="s">
        <v>225</v>
      </c>
      <c r="R20" s="269" t="s">
        <v>247</v>
      </c>
      <c r="S20" s="258">
        <v>2</v>
      </c>
      <c r="T20" s="297" t="s">
        <v>210</v>
      </c>
      <c r="U20" s="298" t="s">
        <v>0</v>
      </c>
      <c r="V20" s="298" t="s">
        <v>198</v>
      </c>
      <c r="W20" s="298">
        <v>1</v>
      </c>
      <c r="X20" s="298">
        <f t="shared" si="1"/>
        <v>11</v>
      </c>
      <c r="Y20" s="298">
        <v>8</v>
      </c>
      <c r="Z20" s="299" t="s">
        <v>207</v>
      </c>
      <c r="AA20" s="240"/>
      <c r="AB20" s="608" t="s">
        <v>1212</v>
      </c>
      <c r="AC20" s="601" t="s">
        <v>1108</v>
      </c>
      <c r="AD20" s="601" t="s">
        <v>1108</v>
      </c>
      <c r="AE20" s="601" t="s">
        <v>1108</v>
      </c>
      <c r="AF20" s="586"/>
      <c r="AG20" s="149"/>
      <c r="AH20" s="601" t="s">
        <v>1108</v>
      </c>
      <c r="AI20" s="601" t="s">
        <v>1108</v>
      </c>
      <c r="AJ20" s="601" t="s">
        <v>1108</v>
      </c>
      <c r="AK20" s="601" t="s">
        <v>1108</v>
      </c>
      <c r="AL20" s="601" t="s">
        <v>1108</v>
      </c>
      <c r="AM20" s="602"/>
      <c r="AN20" s="602"/>
      <c r="AO20" s="602"/>
      <c r="AP20" s="602"/>
      <c r="AQ20" s="602"/>
      <c r="AR20" s="602"/>
      <c r="AS20" s="602"/>
      <c r="AT20" s="602"/>
      <c r="AU20" s="602"/>
      <c r="AV20" s="602"/>
      <c r="AW20" s="602"/>
      <c r="AX20" s="644"/>
      <c r="AY20" s="697"/>
      <c r="AZ20" s="602"/>
      <c r="BA20" s="602"/>
      <c r="BB20" s="602"/>
      <c r="BC20" s="602"/>
      <c r="BD20" s="602"/>
      <c r="BE20" s="602"/>
      <c r="BF20" s="698"/>
      <c r="BG20" s="697"/>
      <c r="BH20" s="602"/>
      <c r="BI20" s="602"/>
      <c r="BJ20" s="602"/>
      <c r="BK20" s="602"/>
      <c r="BL20" s="602"/>
      <c r="BM20" s="602"/>
      <c r="BN20" s="698"/>
      <c r="BO20" s="654"/>
      <c r="BP20" s="151"/>
      <c r="BQ20" s="151"/>
      <c r="BR20" s="151"/>
      <c r="BS20" s="151"/>
      <c r="BT20" s="151"/>
      <c r="BU20" s="151"/>
      <c r="BV20" s="655"/>
      <c r="BW20" s="774" t="str">
        <f t="shared" si="2"/>
        <v>CFV-SR2-BLML.BLETC.08   (01-08)</v>
      </c>
      <c r="BX20" s="664"/>
    </row>
    <row r="21" spans="1:77">
      <c r="A21" s="21">
        <v>17</v>
      </c>
      <c r="B21" s="324" t="s">
        <v>427</v>
      </c>
      <c r="C21" s="325" t="s">
        <v>265</v>
      </c>
      <c r="D21" s="296">
        <v>427</v>
      </c>
      <c r="E21" s="326" t="s">
        <v>1093</v>
      </c>
      <c r="F21" s="327" t="str">
        <f t="shared" si="0"/>
        <v>01AB</v>
      </c>
      <c r="G21" s="266">
        <v>6</v>
      </c>
      <c r="H21" s="258" t="s">
        <v>543</v>
      </c>
      <c r="I21" s="267" t="s">
        <v>511</v>
      </c>
      <c r="J21" s="268">
        <v>2</v>
      </c>
      <c r="K21" s="259" t="s">
        <v>198</v>
      </c>
      <c r="L21" s="290"/>
      <c r="M21" s="290"/>
      <c r="N21" s="291"/>
      <c r="O21" s="297" t="s">
        <v>210</v>
      </c>
      <c r="P21" s="258" t="s">
        <v>548</v>
      </c>
      <c r="Q21" s="269" t="s">
        <v>225</v>
      </c>
      <c r="R21" s="269" t="s">
        <v>247</v>
      </c>
      <c r="S21" s="258">
        <v>1</v>
      </c>
      <c r="T21" s="297" t="s">
        <v>210</v>
      </c>
      <c r="U21" s="298" t="s">
        <v>0</v>
      </c>
      <c r="V21" s="298" t="s">
        <v>198</v>
      </c>
      <c r="W21" s="298">
        <v>1</v>
      </c>
      <c r="X21" s="298">
        <f t="shared" si="1"/>
        <v>10</v>
      </c>
      <c r="Y21" s="298">
        <v>7</v>
      </c>
      <c r="Z21" s="299" t="s">
        <v>208</v>
      </c>
      <c r="AA21" s="240"/>
      <c r="AB21" s="601" t="s">
        <v>1108</v>
      </c>
      <c r="AC21" s="601" t="s">
        <v>1108</v>
      </c>
      <c r="AD21" s="601" t="s">
        <v>1108</v>
      </c>
      <c r="AE21" s="601" t="s">
        <v>1108</v>
      </c>
      <c r="AF21" s="586"/>
      <c r="AG21" s="149"/>
      <c r="AH21" s="601" t="s">
        <v>1108</v>
      </c>
      <c r="AI21" s="601" t="s">
        <v>1108</v>
      </c>
      <c r="AJ21" s="601" t="s">
        <v>1108</v>
      </c>
      <c r="AK21" s="601" t="s">
        <v>1108</v>
      </c>
      <c r="AL21" s="601" t="s">
        <v>1108</v>
      </c>
      <c r="AM21" s="602"/>
      <c r="AN21" s="602"/>
      <c r="AO21" s="602"/>
      <c r="AP21" s="602"/>
      <c r="AQ21" s="602"/>
      <c r="AR21" s="602"/>
      <c r="AS21" s="602"/>
      <c r="AT21" s="602"/>
      <c r="AU21" s="602"/>
      <c r="AV21" s="602"/>
      <c r="AW21" s="602"/>
      <c r="AX21" s="644"/>
      <c r="AY21" s="697"/>
      <c r="AZ21" s="602"/>
      <c r="BA21" s="602"/>
      <c r="BB21" s="602"/>
      <c r="BC21" s="602"/>
      <c r="BD21" s="602"/>
      <c r="BE21" s="602"/>
      <c r="BF21" s="698"/>
      <c r="BG21" s="697"/>
      <c r="BH21" s="602"/>
      <c r="BI21" s="602"/>
      <c r="BJ21" s="602"/>
      <c r="BK21" s="602"/>
      <c r="BL21" s="602"/>
      <c r="BM21" s="602"/>
      <c r="BN21" s="698"/>
      <c r="BO21" s="654"/>
      <c r="BP21" s="151"/>
      <c r="BQ21" s="151"/>
      <c r="BR21" s="151"/>
      <c r="BS21" s="151"/>
      <c r="BT21" s="151"/>
      <c r="BU21" s="151"/>
      <c r="BV21" s="655"/>
      <c r="BW21" s="774" t="str">
        <f t="shared" si="2"/>
        <v>CFV-SR2-BLML.BLETC.07   (09-16)</v>
      </c>
      <c r="BX21" s="664"/>
    </row>
    <row r="22" spans="1:77">
      <c r="A22" s="21">
        <v>18</v>
      </c>
      <c r="B22" s="324" t="s">
        <v>428</v>
      </c>
      <c r="C22" s="325" t="s">
        <v>265</v>
      </c>
      <c r="D22" s="296">
        <v>385</v>
      </c>
      <c r="E22" s="326" t="s">
        <v>1093</v>
      </c>
      <c r="F22" s="327" t="str">
        <f t="shared" si="0"/>
        <v>0181</v>
      </c>
      <c r="G22" s="266">
        <v>6</v>
      </c>
      <c r="H22" s="258" t="s">
        <v>543</v>
      </c>
      <c r="I22" s="267" t="s">
        <v>512</v>
      </c>
      <c r="J22" s="268">
        <v>2</v>
      </c>
      <c r="K22" s="259" t="s">
        <v>198</v>
      </c>
      <c r="L22" s="290"/>
      <c r="M22" s="290"/>
      <c r="N22" s="291"/>
      <c r="O22" s="297" t="s">
        <v>210</v>
      </c>
      <c r="P22" s="258" t="s">
        <v>548</v>
      </c>
      <c r="Q22" s="269" t="s">
        <v>225</v>
      </c>
      <c r="R22" s="269" t="s">
        <v>195</v>
      </c>
      <c r="S22" s="258">
        <v>5</v>
      </c>
      <c r="T22" s="297" t="s">
        <v>210</v>
      </c>
      <c r="U22" s="298" t="s">
        <v>0</v>
      </c>
      <c r="V22" s="298" t="s">
        <v>198</v>
      </c>
      <c r="W22" s="298">
        <v>1</v>
      </c>
      <c r="X22" s="298">
        <f t="shared" si="1"/>
        <v>10</v>
      </c>
      <c r="Y22" s="298">
        <v>7</v>
      </c>
      <c r="Z22" s="299" t="s">
        <v>207</v>
      </c>
      <c r="AA22" s="240"/>
      <c r="AB22" s="601" t="s">
        <v>1108</v>
      </c>
      <c r="AC22" s="601" t="s">
        <v>1108</v>
      </c>
      <c r="AD22" s="608" t="s">
        <v>1212</v>
      </c>
      <c r="AE22" s="601" t="s">
        <v>1108</v>
      </c>
      <c r="AF22" s="586"/>
      <c r="AG22" s="149"/>
      <c r="AH22" s="601" t="s">
        <v>1108</v>
      </c>
      <c r="AI22" s="601" t="s">
        <v>1108</v>
      </c>
      <c r="AJ22" s="601" t="s">
        <v>1108</v>
      </c>
      <c r="AK22" s="601" t="s">
        <v>1108</v>
      </c>
      <c r="AL22" s="601" t="s">
        <v>1108</v>
      </c>
      <c r="AM22" s="602"/>
      <c r="AN22" s="602"/>
      <c r="AO22" s="602"/>
      <c r="AP22" s="602"/>
      <c r="AQ22" s="602"/>
      <c r="AR22" s="602"/>
      <c r="AS22" s="602"/>
      <c r="AT22" s="602"/>
      <c r="AU22" s="602"/>
      <c r="AV22" s="602"/>
      <c r="AW22" s="602"/>
      <c r="AX22" s="644"/>
      <c r="AY22" s="697"/>
      <c r="AZ22" s="602"/>
      <c r="BA22" s="602"/>
      <c r="BB22" s="602"/>
      <c r="BC22" s="602"/>
      <c r="BD22" s="602"/>
      <c r="BE22" s="602"/>
      <c r="BF22" s="698"/>
      <c r="BG22" s="697"/>
      <c r="BH22" s="602"/>
      <c r="BI22" s="602"/>
      <c r="BJ22" s="602"/>
      <c r="BK22" s="602"/>
      <c r="BL22" s="602"/>
      <c r="BM22" s="602"/>
      <c r="BN22" s="698"/>
      <c r="BO22" s="654"/>
      <c r="BP22" s="151"/>
      <c r="BQ22" s="151"/>
      <c r="BR22" s="151"/>
      <c r="BS22" s="151"/>
      <c r="BT22" s="151"/>
      <c r="BU22" s="151"/>
      <c r="BV22" s="655"/>
      <c r="BW22" s="774" t="str">
        <f t="shared" si="2"/>
        <v>CFV-SR2-BLML.BLETC.07   (01-08)</v>
      </c>
      <c r="BX22" s="664"/>
    </row>
    <row r="23" spans="1:77">
      <c r="A23" s="21">
        <v>19</v>
      </c>
      <c r="B23" s="324" t="s">
        <v>429</v>
      </c>
      <c r="C23" s="325" t="s">
        <v>265</v>
      </c>
      <c r="D23" s="296">
        <v>444</v>
      </c>
      <c r="E23" s="326" t="s">
        <v>1093</v>
      </c>
      <c r="F23" s="327" t="str">
        <f t="shared" si="0"/>
        <v>01BC</v>
      </c>
      <c r="G23" s="266">
        <v>6</v>
      </c>
      <c r="H23" s="258" t="s">
        <v>543</v>
      </c>
      <c r="I23" s="267" t="s">
        <v>513</v>
      </c>
      <c r="J23" s="268">
        <v>2</v>
      </c>
      <c r="K23" s="259" t="s">
        <v>198</v>
      </c>
      <c r="L23" s="290"/>
      <c r="M23" s="290"/>
      <c r="N23" s="291"/>
      <c r="O23" s="436" t="s">
        <v>214</v>
      </c>
      <c r="P23" s="258" t="s">
        <v>548</v>
      </c>
      <c r="Q23" s="269" t="s">
        <v>225</v>
      </c>
      <c r="R23" s="269" t="s">
        <v>195</v>
      </c>
      <c r="S23" s="258">
        <v>4</v>
      </c>
      <c r="T23" s="436" t="s">
        <v>214</v>
      </c>
      <c r="U23" s="298" t="s">
        <v>0</v>
      </c>
      <c r="V23" s="298" t="s">
        <v>198</v>
      </c>
      <c r="W23" s="298">
        <v>1</v>
      </c>
      <c r="X23" s="298">
        <f t="shared" si="1"/>
        <v>9</v>
      </c>
      <c r="Y23" s="298">
        <v>6</v>
      </c>
      <c r="Z23" s="299" t="s">
        <v>208</v>
      </c>
      <c r="AA23" s="240"/>
      <c r="AB23" s="601" t="s">
        <v>1108</v>
      </c>
      <c r="AC23" s="601" t="s">
        <v>1108</v>
      </c>
      <c r="AD23" s="601" t="s">
        <v>1108</v>
      </c>
      <c r="AE23" s="601" t="s">
        <v>1108</v>
      </c>
      <c r="AF23" s="586"/>
      <c r="AG23" s="149"/>
      <c r="AH23" s="601" t="s">
        <v>1108</v>
      </c>
      <c r="AI23" s="601" t="s">
        <v>1108</v>
      </c>
      <c r="AJ23" s="601" t="s">
        <v>1108</v>
      </c>
      <c r="AK23" s="601" t="s">
        <v>1108</v>
      </c>
      <c r="AL23" s="601" t="s">
        <v>1108</v>
      </c>
      <c r="AM23" s="602"/>
      <c r="AN23" s="602"/>
      <c r="AO23" s="602"/>
      <c r="AP23" s="602"/>
      <c r="AQ23" s="602"/>
      <c r="AR23" s="602"/>
      <c r="AS23" s="602"/>
      <c r="AT23" s="602"/>
      <c r="AU23" s="602"/>
      <c r="AV23" s="602"/>
      <c r="AW23" s="602"/>
      <c r="AX23" s="644"/>
      <c r="AY23" s="697"/>
      <c r="AZ23" s="602"/>
      <c r="BA23" s="602"/>
      <c r="BB23" s="602"/>
      <c r="BC23" s="602"/>
      <c r="BD23" s="602"/>
      <c r="BE23" s="602"/>
      <c r="BF23" s="698"/>
      <c r="BG23" s="697"/>
      <c r="BH23" s="602"/>
      <c r="BI23" s="602"/>
      <c r="BJ23" s="602"/>
      <c r="BK23" s="602"/>
      <c r="BL23" s="602"/>
      <c r="BM23" s="602"/>
      <c r="BN23" s="698"/>
      <c r="BO23" s="654"/>
      <c r="BP23" s="151"/>
      <c r="BQ23" s="151"/>
      <c r="BR23" s="151"/>
      <c r="BS23" s="151"/>
      <c r="BT23" s="151"/>
      <c r="BU23" s="151"/>
      <c r="BV23" s="655"/>
      <c r="BW23" s="774" t="str">
        <f t="shared" si="2"/>
        <v>CFV-SR2-BLML.BLETC.06   (09-16)</v>
      </c>
      <c r="BX23" s="664"/>
    </row>
    <row r="24" spans="1:77">
      <c r="A24" s="21">
        <v>20</v>
      </c>
      <c r="B24" s="324" t="s">
        <v>430</v>
      </c>
      <c r="C24" s="325" t="s">
        <v>265</v>
      </c>
      <c r="D24" s="296">
        <v>380</v>
      </c>
      <c r="E24" s="326" t="s">
        <v>1093</v>
      </c>
      <c r="F24" s="327" t="str">
        <f t="shared" si="0"/>
        <v>017C</v>
      </c>
      <c r="G24" s="266">
        <v>6</v>
      </c>
      <c r="H24" s="258" t="s">
        <v>543</v>
      </c>
      <c r="I24" s="267" t="s">
        <v>514</v>
      </c>
      <c r="J24" s="268">
        <v>2</v>
      </c>
      <c r="K24" s="259" t="s">
        <v>198</v>
      </c>
      <c r="L24" s="290"/>
      <c r="M24" s="290"/>
      <c r="N24" s="291"/>
      <c r="O24" s="297" t="s">
        <v>210</v>
      </c>
      <c r="P24" s="258" t="s">
        <v>548</v>
      </c>
      <c r="Q24" s="269" t="s">
        <v>225</v>
      </c>
      <c r="R24" s="269" t="s">
        <v>195</v>
      </c>
      <c r="S24" s="258">
        <v>3</v>
      </c>
      <c r="T24" s="297" t="s">
        <v>210</v>
      </c>
      <c r="U24" s="298" t="s">
        <v>0</v>
      </c>
      <c r="V24" s="298" t="s">
        <v>198</v>
      </c>
      <c r="W24" s="298">
        <v>1</v>
      </c>
      <c r="X24" s="298">
        <f t="shared" si="1"/>
        <v>9</v>
      </c>
      <c r="Y24" s="298">
        <v>6</v>
      </c>
      <c r="Z24" s="299" t="s">
        <v>207</v>
      </c>
      <c r="AA24" s="240"/>
      <c r="AB24" s="601" t="s">
        <v>1108</v>
      </c>
      <c r="AC24" s="601" t="s">
        <v>1108</v>
      </c>
      <c r="AD24" s="608" t="s">
        <v>1212</v>
      </c>
      <c r="AE24" s="601" t="s">
        <v>1108</v>
      </c>
      <c r="AF24" s="586"/>
      <c r="AG24" s="149"/>
      <c r="AH24" s="601" t="s">
        <v>1108</v>
      </c>
      <c r="AI24" s="601" t="s">
        <v>1108</v>
      </c>
      <c r="AJ24" s="601" t="s">
        <v>1108</v>
      </c>
      <c r="AK24" s="601" t="s">
        <v>1108</v>
      </c>
      <c r="AL24" s="601" t="s">
        <v>1108</v>
      </c>
      <c r="AM24" s="602"/>
      <c r="AN24" s="602"/>
      <c r="AO24" s="602"/>
      <c r="AP24" s="602"/>
      <c r="AQ24" s="602"/>
      <c r="AR24" s="602"/>
      <c r="AS24" s="602"/>
      <c r="AT24" s="602"/>
      <c r="AU24" s="602"/>
      <c r="AV24" s="602"/>
      <c r="AW24" s="602"/>
      <c r="AX24" s="644"/>
      <c r="AY24" s="697"/>
      <c r="AZ24" s="602"/>
      <c r="BA24" s="602"/>
      <c r="BB24" s="602"/>
      <c r="BC24" s="602"/>
      <c r="BD24" s="602"/>
      <c r="BE24" s="602"/>
      <c r="BF24" s="698"/>
      <c r="BG24" s="697"/>
      <c r="BH24" s="602"/>
      <c r="BI24" s="602"/>
      <c r="BJ24" s="602"/>
      <c r="BK24" s="602"/>
      <c r="BL24" s="602"/>
      <c r="BM24" s="602"/>
      <c r="BN24" s="698"/>
      <c r="BO24" s="654"/>
      <c r="BP24" s="151"/>
      <c r="BQ24" s="151"/>
      <c r="BR24" s="151"/>
      <c r="BS24" s="151"/>
      <c r="BT24" s="151"/>
      <c r="BU24" s="151"/>
      <c r="BV24" s="655"/>
      <c r="BW24" s="774" t="str">
        <f t="shared" si="2"/>
        <v>CFV-SR2-BLML.BLETC.06   (01-08)</v>
      </c>
      <c r="BX24" s="664"/>
    </row>
    <row r="25" spans="1:77">
      <c r="A25" s="21">
        <v>21</v>
      </c>
      <c r="B25" s="324" t="s">
        <v>431</v>
      </c>
      <c r="C25" s="325" t="s">
        <v>265</v>
      </c>
      <c r="D25" s="296">
        <v>347</v>
      </c>
      <c r="E25" s="326" t="s">
        <v>1093</v>
      </c>
      <c r="F25" s="327" t="str">
        <f t="shared" si="0"/>
        <v>015B</v>
      </c>
      <c r="G25" s="266">
        <v>6</v>
      </c>
      <c r="H25" s="258" t="s">
        <v>543</v>
      </c>
      <c r="I25" s="267" t="s">
        <v>515</v>
      </c>
      <c r="J25" s="268">
        <v>2</v>
      </c>
      <c r="K25" s="259" t="s">
        <v>198</v>
      </c>
      <c r="L25" s="290"/>
      <c r="M25" s="290"/>
      <c r="N25" s="291"/>
      <c r="O25" s="297" t="s">
        <v>210</v>
      </c>
      <c r="P25" s="258" t="s">
        <v>548</v>
      </c>
      <c r="Q25" s="269" t="s">
        <v>225</v>
      </c>
      <c r="R25" s="269" t="s">
        <v>195</v>
      </c>
      <c r="S25" s="258">
        <v>2</v>
      </c>
      <c r="T25" s="297" t="s">
        <v>210</v>
      </c>
      <c r="U25" s="298" t="s">
        <v>0</v>
      </c>
      <c r="V25" s="298" t="s">
        <v>198</v>
      </c>
      <c r="W25" s="298">
        <v>1</v>
      </c>
      <c r="X25" s="298">
        <f t="shared" si="1"/>
        <v>8</v>
      </c>
      <c r="Y25" s="298">
        <v>5</v>
      </c>
      <c r="Z25" s="299" t="s">
        <v>208</v>
      </c>
      <c r="AA25" s="240"/>
      <c r="AB25" s="601" t="s">
        <v>1108</v>
      </c>
      <c r="AC25" s="601" t="s">
        <v>1108</v>
      </c>
      <c r="AD25" s="601" t="s">
        <v>1108</v>
      </c>
      <c r="AE25" s="601" t="s">
        <v>1108</v>
      </c>
      <c r="AF25" s="586"/>
      <c r="AG25" s="149"/>
      <c r="AH25" s="601" t="s">
        <v>1108</v>
      </c>
      <c r="AI25" s="601" t="s">
        <v>1108</v>
      </c>
      <c r="AJ25" s="601" t="s">
        <v>1108</v>
      </c>
      <c r="AK25" s="601" t="s">
        <v>1108</v>
      </c>
      <c r="AL25" s="601" t="s">
        <v>1108</v>
      </c>
      <c r="AM25" s="602"/>
      <c r="AN25" s="602"/>
      <c r="AO25" s="602"/>
      <c r="AP25" s="602"/>
      <c r="AQ25" s="602"/>
      <c r="AR25" s="602"/>
      <c r="AS25" s="602"/>
      <c r="AT25" s="602"/>
      <c r="AU25" s="602"/>
      <c r="AV25" s="602"/>
      <c r="AW25" s="602"/>
      <c r="AX25" s="644"/>
      <c r="AY25" s="697"/>
      <c r="AZ25" s="602"/>
      <c r="BA25" s="602"/>
      <c r="BB25" s="602"/>
      <c r="BC25" s="602"/>
      <c r="BD25" s="602"/>
      <c r="BE25" s="602"/>
      <c r="BF25" s="698"/>
      <c r="BG25" s="697"/>
      <c r="BH25" s="602"/>
      <c r="BI25" s="602"/>
      <c r="BJ25" s="602"/>
      <c r="BK25" s="602"/>
      <c r="BL25" s="602"/>
      <c r="BM25" s="602"/>
      <c r="BN25" s="698"/>
      <c r="BO25" s="654"/>
      <c r="BP25" s="151"/>
      <c r="BQ25" s="151"/>
      <c r="BR25" s="151"/>
      <c r="BS25" s="151"/>
      <c r="BT25" s="151"/>
      <c r="BU25" s="151"/>
      <c r="BV25" s="655"/>
      <c r="BW25" s="774" t="str">
        <f t="shared" si="2"/>
        <v>CFV-SR2-BLML.BLETC.05   (09-16)</v>
      </c>
      <c r="BX25" s="664"/>
    </row>
    <row r="26" spans="1:77">
      <c r="A26" s="21">
        <v>22</v>
      </c>
      <c r="B26" s="324" t="s">
        <v>432</v>
      </c>
      <c r="C26" s="325" t="s">
        <v>265</v>
      </c>
      <c r="D26" s="296">
        <v>200</v>
      </c>
      <c r="E26" s="326" t="s">
        <v>1093</v>
      </c>
      <c r="F26" s="327" t="str">
        <f t="shared" si="0"/>
        <v>00C8</v>
      </c>
      <c r="G26" s="266">
        <v>8</v>
      </c>
      <c r="H26" s="258" t="s">
        <v>543</v>
      </c>
      <c r="I26" s="267" t="s">
        <v>516</v>
      </c>
      <c r="J26" s="268">
        <v>2</v>
      </c>
      <c r="K26" s="259" t="s">
        <v>198</v>
      </c>
      <c r="L26" s="290"/>
      <c r="M26" s="290"/>
      <c r="N26" s="291"/>
      <c r="O26" s="297" t="s">
        <v>210</v>
      </c>
      <c r="P26" s="258" t="s">
        <v>548</v>
      </c>
      <c r="Q26" s="269" t="s">
        <v>225</v>
      </c>
      <c r="R26" s="269" t="s">
        <v>195</v>
      </c>
      <c r="S26" s="258">
        <v>1</v>
      </c>
      <c r="T26" s="297" t="s">
        <v>210</v>
      </c>
      <c r="U26" s="298" t="s">
        <v>0</v>
      </c>
      <c r="V26" s="298" t="s">
        <v>198</v>
      </c>
      <c r="W26" s="298">
        <v>1</v>
      </c>
      <c r="X26" s="298">
        <f t="shared" si="1"/>
        <v>8</v>
      </c>
      <c r="Y26" s="298">
        <v>5</v>
      </c>
      <c r="Z26" s="299" t="s">
        <v>207</v>
      </c>
      <c r="AA26" s="240"/>
      <c r="AB26" s="601" t="s">
        <v>1108</v>
      </c>
      <c r="AC26" s="601" t="s">
        <v>1108</v>
      </c>
      <c r="AD26" s="601" t="s">
        <v>1108</v>
      </c>
      <c r="AE26" s="601" t="s">
        <v>1108</v>
      </c>
      <c r="AF26" s="586"/>
      <c r="AG26" s="149"/>
      <c r="AH26" s="601" t="s">
        <v>1108</v>
      </c>
      <c r="AI26" s="601" t="s">
        <v>1108</v>
      </c>
      <c r="AJ26" s="601" t="s">
        <v>1108</v>
      </c>
      <c r="AK26" s="601" t="s">
        <v>1108</v>
      </c>
      <c r="AL26" s="601" t="s">
        <v>1108</v>
      </c>
      <c r="AM26" s="602"/>
      <c r="AN26" s="602"/>
      <c r="AO26" s="602"/>
      <c r="AP26" s="602"/>
      <c r="AQ26" s="602"/>
      <c r="AR26" s="602"/>
      <c r="AS26" s="602"/>
      <c r="AT26" s="602"/>
      <c r="AU26" s="602"/>
      <c r="AV26" s="602"/>
      <c r="AW26" s="602"/>
      <c r="AX26" s="644"/>
      <c r="AY26" s="697"/>
      <c r="AZ26" s="602"/>
      <c r="BA26" s="602"/>
      <c r="BB26" s="602"/>
      <c r="BC26" s="602"/>
      <c r="BD26" s="602"/>
      <c r="BE26" s="602"/>
      <c r="BF26" s="698"/>
      <c r="BG26" s="697"/>
      <c r="BH26" s="602"/>
      <c r="BI26" s="602"/>
      <c r="BJ26" s="602"/>
      <c r="BK26" s="602"/>
      <c r="BL26" s="602"/>
      <c r="BM26" s="602"/>
      <c r="BN26" s="698"/>
      <c r="BO26" s="654"/>
      <c r="BP26" s="151"/>
      <c r="BQ26" s="151"/>
      <c r="BR26" s="151"/>
      <c r="BS26" s="151"/>
      <c r="BT26" s="151"/>
      <c r="BU26" s="151"/>
      <c r="BV26" s="655"/>
      <c r="BW26" s="774" t="str">
        <f t="shared" si="2"/>
        <v>CFV-SR2-BLML.BLETC.05   (01-08)</v>
      </c>
      <c r="BX26" s="664"/>
    </row>
    <row r="27" spans="1:77">
      <c r="A27" s="52"/>
      <c r="B27" s="65"/>
      <c r="C27" s="62"/>
      <c r="D27" s="63"/>
      <c r="E27" s="64"/>
      <c r="F27" s="55"/>
      <c r="G27" s="56"/>
      <c r="H27" s="56"/>
      <c r="I27" s="52"/>
      <c r="J27" s="52"/>
      <c r="K27" s="52"/>
      <c r="L27" s="52"/>
      <c r="M27" s="52"/>
      <c r="N27" s="52"/>
      <c r="O27" s="66"/>
      <c r="P27" s="56"/>
      <c r="Q27" s="52"/>
      <c r="R27" s="52"/>
      <c r="S27" s="52"/>
      <c r="T27" s="66"/>
      <c r="U27" s="42"/>
      <c r="V27" s="42"/>
      <c r="W27" s="42"/>
      <c r="X27" s="42"/>
      <c r="Y27" s="42"/>
      <c r="Z27" s="49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150"/>
      <c r="AV27" s="150"/>
      <c r="AW27" s="150"/>
      <c r="AX27" s="150"/>
      <c r="AY27" s="590"/>
      <c r="AZ27" s="81"/>
      <c r="BA27" s="81"/>
      <c r="BB27" s="81"/>
      <c r="BC27" s="81"/>
      <c r="BD27" s="81"/>
      <c r="BE27" s="81"/>
      <c r="BF27" s="78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774" t="str">
        <f t="shared" si="2"/>
        <v/>
      </c>
      <c r="BX27" s="150"/>
      <c r="BY27" s="150"/>
    </row>
    <row r="28" spans="1:77">
      <c r="A28" s="21">
        <v>23</v>
      </c>
      <c r="B28" s="255" t="s">
        <v>433</v>
      </c>
      <c r="C28" s="325" t="s">
        <v>265</v>
      </c>
      <c r="D28" s="296">
        <v>583</v>
      </c>
      <c r="E28" s="326" t="s">
        <v>1093</v>
      </c>
      <c r="F28" s="327" t="str">
        <f t="shared" ref="F28:F49" si="3">DEC2HEX(D28,4)</f>
        <v>0247</v>
      </c>
      <c r="G28" s="258">
        <v>6</v>
      </c>
      <c r="H28" s="258" t="s">
        <v>554</v>
      </c>
      <c r="I28" s="269" t="s">
        <v>0</v>
      </c>
      <c r="J28" s="269">
        <v>2</v>
      </c>
      <c r="K28" s="269" t="s">
        <v>1101</v>
      </c>
      <c r="L28" s="269">
        <v>3</v>
      </c>
      <c r="M28" s="269">
        <v>2</v>
      </c>
      <c r="N28" s="269" t="s">
        <v>205</v>
      </c>
      <c r="O28" s="297" t="s">
        <v>220</v>
      </c>
      <c r="P28" s="258" t="s">
        <v>548</v>
      </c>
      <c r="Q28" s="269" t="s">
        <v>225</v>
      </c>
      <c r="R28" s="269" t="s">
        <v>205</v>
      </c>
      <c r="S28" s="269">
        <v>4</v>
      </c>
      <c r="T28" s="297" t="s">
        <v>210</v>
      </c>
      <c r="U28" s="298" t="s">
        <v>0</v>
      </c>
      <c r="V28" s="298" t="s">
        <v>198</v>
      </c>
      <c r="W28" s="298">
        <v>1</v>
      </c>
      <c r="X28" s="298">
        <f t="shared" ref="X28:X49" si="4">IF(Y28&lt;9,Y28+3,Y28+4)</f>
        <v>7</v>
      </c>
      <c r="Y28" s="298">
        <v>4</v>
      </c>
      <c r="Z28" s="299" t="s">
        <v>208</v>
      </c>
      <c r="AA28" s="240"/>
      <c r="AB28" s="601" t="s">
        <v>1108</v>
      </c>
      <c r="AC28" s="601" t="s">
        <v>1108</v>
      </c>
      <c r="AD28" s="601" t="s">
        <v>1108</v>
      </c>
      <c r="AE28" s="601" t="s">
        <v>1108</v>
      </c>
      <c r="AF28" s="586"/>
      <c r="AG28" s="149"/>
      <c r="AH28" s="601" t="s">
        <v>1108</v>
      </c>
      <c r="AI28" s="601" t="s">
        <v>1108</v>
      </c>
      <c r="AJ28" s="601" t="s">
        <v>1108</v>
      </c>
      <c r="AK28" s="601" t="s">
        <v>1108</v>
      </c>
      <c r="AL28" s="601" t="s">
        <v>1108</v>
      </c>
      <c r="AM28" s="602"/>
      <c r="AN28" s="602"/>
      <c r="AO28" s="602"/>
      <c r="AP28" s="602"/>
      <c r="AQ28" s="602"/>
      <c r="AR28" s="602"/>
      <c r="AS28" s="602"/>
      <c r="AT28" s="602"/>
      <c r="AU28" s="602"/>
      <c r="AV28" s="602"/>
      <c r="AW28" s="602"/>
      <c r="AX28" s="644"/>
      <c r="AY28" s="697"/>
      <c r="AZ28" s="602"/>
      <c r="BA28" s="602"/>
      <c r="BB28" s="602"/>
      <c r="BC28" s="602"/>
      <c r="BD28" s="602"/>
      <c r="BE28" s="602"/>
      <c r="BF28" s="698"/>
      <c r="BG28" s="697"/>
      <c r="BH28" s="602"/>
      <c r="BI28" s="602"/>
      <c r="BJ28" s="602"/>
      <c r="BK28" s="602"/>
      <c r="BL28" s="602"/>
      <c r="BM28" s="602"/>
      <c r="BN28" s="698"/>
      <c r="BO28" s="654"/>
      <c r="BP28" s="151"/>
      <c r="BQ28" s="151"/>
      <c r="BR28" s="151"/>
      <c r="BS28" s="151"/>
      <c r="BT28" s="151"/>
      <c r="BU28" s="151"/>
      <c r="BV28" s="655"/>
      <c r="BW28" s="774" t="str">
        <f t="shared" si="2"/>
        <v>CFV-SR2-BLML.BLETC.04   (09-16)</v>
      </c>
      <c r="BX28" s="664"/>
    </row>
    <row r="29" spans="1:77">
      <c r="A29" s="21">
        <v>24</v>
      </c>
      <c r="B29" s="328" t="s">
        <v>434</v>
      </c>
      <c r="C29" s="329" t="s">
        <v>265</v>
      </c>
      <c r="D29" s="302">
        <v>343</v>
      </c>
      <c r="E29" s="330" t="s">
        <v>1093</v>
      </c>
      <c r="F29" s="331" t="str">
        <f t="shared" si="3"/>
        <v>0157</v>
      </c>
      <c r="G29" s="306">
        <v>6</v>
      </c>
      <c r="H29" s="306" t="s">
        <v>554</v>
      </c>
      <c r="I29" s="332" t="s">
        <v>0</v>
      </c>
      <c r="J29" s="332">
        <v>2</v>
      </c>
      <c r="K29" s="332" t="s">
        <v>1101</v>
      </c>
      <c r="L29" s="332">
        <v>3</v>
      </c>
      <c r="M29" s="332">
        <v>1</v>
      </c>
      <c r="N29" s="332" t="s">
        <v>205</v>
      </c>
      <c r="O29" s="333" t="s">
        <v>219</v>
      </c>
      <c r="P29" s="306" t="s">
        <v>548</v>
      </c>
      <c r="Q29" s="332" t="s">
        <v>225</v>
      </c>
      <c r="R29" s="332" t="s">
        <v>205</v>
      </c>
      <c r="S29" s="332">
        <v>4</v>
      </c>
      <c r="T29" s="333" t="s">
        <v>214</v>
      </c>
      <c r="U29" s="307" t="s">
        <v>0</v>
      </c>
      <c r="V29" s="307" t="s">
        <v>205</v>
      </c>
      <c r="W29" s="307">
        <v>2</v>
      </c>
      <c r="X29" s="307">
        <f t="shared" si="4"/>
        <v>10</v>
      </c>
      <c r="Y29" s="307">
        <v>7</v>
      </c>
      <c r="Z29" s="308" t="s">
        <v>208</v>
      </c>
      <c r="AA29" s="240"/>
      <c r="AB29" s="601" t="s">
        <v>1108</v>
      </c>
      <c r="AC29" s="601" t="s">
        <v>1108</v>
      </c>
      <c r="AD29" s="601" t="s">
        <v>1108</v>
      </c>
      <c r="AE29" s="601" t="s">
        <v>1108</v>
      </c>
      <c r="AF29" s="586"/>
      <c r="AG29" s="149"/>
      <c r="AH29" s="601" t="s">
        <v>1108</v>
      </c>
      <c r="AI29" s="601" t="s">
        <v>1108</v>
      </c>
      <c r="AJ29" s="601" t="s">
        <v>1108</v>
      </c>
      <c r="AK29" s="601" t="s">
        <v>1108</v>
      </c>
      <c r="AL29" s="601" t="s">
        <v>1108</v>
      </c>
      <c r="AM29" s="602"/>
      <c r="AN29" s="602"/>
      <c r="AO29" s="602"/>
      <c r="AP29" s="602"/>
      <c r="AQ29" s="602"/>
      <c r="AR29" s="602"/>
      <c r="AS29" s="602"/>
      <c r="AT29" s="602"/>
      <c r="AU29" s="602"/>
      <c r="AV29" s="602"/>
      <c r="AW29" s="602"/>
      <c r="AX29" s="644"/>
      <c r="AY29" s="697" t="s">
        <v>1338</v>
      </c>
      <c r="AZ29" s="602" t="s">
        <v>1338</v>
      </c>
      <c r="BA29" s="602" t="s">
        <v>1338</v>
      </c>
      <c r="BB29" s="602" t="s">
        <v>1338</v>
      </c>
      <c r="BC29" s="602" t="s">
        <v>1338</v>
      </c>
      <c r="BD29" s="602" t="s">
        <v>1338</v>
      </c>
      <c r="BE29" s="602"/>
      <c r="BF29" s="698"/>
      <c r="BG29" s="697"/>
      <c r="BH29" s="602"/>
      <c r="BI29" s="602"/>
      <c r="BJ29" s="602"/>
      <c r="BK29" s="602"/>
      <c r="BL29" s="602"/>
      <c r="BM29" s="635"/>
      <c r="BN29" s="698"/>
      <c r="BO29" s="654"/>
      <c r="BP29" s="151"/>
      <c r="BQ29" s="151"/>
      <c r="BR29" s="151"/>
      <c r="BS29" s="151"/>
      <c r="BT29" s="151"/>
      <c r="BU29" s="151"/>
      <c r="BV29" s="655"/>
      <c r="BW29" s="774" t="str">
        <f t="shared" si="2"/>
        <v>CFV-SR2-BLMC.BLETC.07   (09-16)</v>
      </c>
      <c r="BX29" s="731" t="s">
        <v>1316</v>
      </c>
    </row>
    <row r="30" spans="1:77">
      <c r="A30" s="21">
        <v>25</v>
      </c>
      <c r="B30" s="328" t="s">
        <v>435</v>
      </c>
      <c r="C30" s="329" t="s">
        <v>265</v>
      </c>
      <c r="D30" s="302">
        <v>378</v>
      </c>
      <c r="E30" s="330" t="s">
        <v>1093</v>
      </c>
      <c r="F30" s="331" t="str">
        <f t="shared" si="3"/>
        <v>017A</v>
      </c>
      <c r="G30" s="306">
        <v>6</v>
      </c>
      <c r="H30" s="306" t="s">
        <v>554</v>
      </c>
      <c r="I30" s="332" t="s">
        <v>0</v>
      </c>
      <c r="J30" s="332">
        <v>2</v>
      </c>
      <c r="K30" s="332" t="s">
        <v>1101</v>
      </c>
      <c r="L30" s="332">
        <v>2</v>
      </c>
      <c r="M30" s="332">
        <v>10</v>
      </c>
      <c r="N30" s="332" t="s">
        <v>205</v>
      </c>
      <c r="O30" s="333" t="s">
        <v>218</v>
      </c>
      <c r="P30" s="306" t="s">
        <v>548</v>
      </c>
      <c r="Q30" s="332" t="s">
        <v>225</v>
      </c>
      <c r="R30" s="332" t="s">
        <v>205</v>
      </c>
      <c r="S30" s="332">
        <v>4</v>
      </c>
      <c r="T30" s="333" t="s">
        <v>213</v>
      </c>
      <c r="U30" s="307" t="s">
        <v>0</v>
      </c>
      <c r="V30" s="307" t="s">
        <v>205</v>
      </c>
      <c r="W30" s="307">
        <v>2</v>
      </c>
      <c r="X30" s="307">
        <f t="shared" si="4"/>
        <v>10</v>
      </c>
      <c r="Y30" s="307">
        <v>7</v>
      </c>
      <c r="Z30" s="308" t="s">
        <v>207</v>
      </c>
      <c r="AA30" s="240"/>
      <c r="AB30" s="608" t="s">
        <v>1212</v>
      </c>
      <c r="AC30" s="601" t="s">
        <v>1108</v>
      </c>
      <c r="AD30" s="608" t="s">
        <v>1212</v>
      </c>
      <c r="AE30" s="601" t="s">
        <v>1108</v>
      </c>
      <c r="AF30" s="586"/>
      <c r="AG30" s="149"/>
      <c r="AH30" s="601" t="s">
        <v>1108</v>
      </c>
      <c r="AI30" s="601" t="s">
        <v>1108</v>
      </c>
      <c r="AJ30" s="601" t="s">
        <v>1108</v>
      </c>
      <c r="AK30" s="601" t="s">
        <v>1108</v>
      </c>
      <c r="AL30" s="601" t="s">
        <v>1108</v>
      </c>
      <c r="AM30" s="602"/>
      <c r="AN30" s="602"/>
      <c r="AO30" s="602"/>
      <c r="AP30" s="602"/>
      <c r="AQ30" s="602"/>
      <c r="AR30" s="602"/>
      <c r="AS30" s="602"/>
      <c r="AT30" s="602"/>
      <c r="AU30" s="602"/>
      <c r="AV30" s="602"/>
      <c r="AW30" s="635" t="s">
        <v>1299</v>
      </c>
      <c r="AX30" s="645" t="s">
        <v>1299</v>
      </c>
      <c r="AY30" s="697"/>
      <c r="AZ30" s="602"/>
      <c r="BA30" s="602"/>
      <c r="BB30" s="602"/>
      <c r="BC30" s="602"/>
      <c r="BD30" s="602"/>
      <c r="BE30" s="602"/>
      <c r="BF30" s="698"/>
      <c r="BG30" s="697"/>
      <c r="BH30" s="602"/>
      <c r="BI30" s="602"/>
      <c r="BJ30" s="602"/>
      <c r="BK30" s="602"/>
      <c r="BL30" s="602"/>
      <c r="BM30" s="602"/>
      <c r="BN30" s="698"/>
      <c r="BO30" s="654"/>
      <c r="BP30" s="151"/>
      <c r="BQ30" s="151"/>
      <c r="BR30" s="151"/>
      <c r="BS30" s="151"/>
      <c r="BT30" s="151"/>
      <c r="BU30" s="151"/>
      <c r="BV30" s="655"/>
      <c r="BW30" s="774" t="str">
        <f t="shared" si="2"/>
        <v>CFV-SR2-BLMC.BLETC.07   (01-08)</v>
      </c>
      <c r="BX30" s="664"/>
    </row>
    <row r="31" spans="1:77">
      <c r="A31" s="21">
        <v>26</v>
      </c>
      <c r="B31" s="255" t="s">
        <v>552</v>
      </c>
      <c r="C31" s="325" t="s">
        <v>265</v>
      </c>
      <c r="D31" s="296">
        <v>134</v>
      </c>
      <c r="E31" s="326" t="s">
        <v>1093</v>
      </c>
      <c r="F31" s="327" t="str">
        <f t="shared" si="3"/>
        <v>0086</v>
      </c>
      <c r="G31" s="258">
        <v>6</v>
      </c>
      <c r="H31" s="258" t="s">
        <v>554</v>
      </c>
      <c r="I31" s="269" t="s">
        <v>0</v>
      </c>
      <c r="J31" s="269">
        <v>2</v>
      </c>
      <c r="K31" s="269" t="s">
        <v>1101</v>
      </c>
      <c r="L31" s="269">
        <v>2</v>
      </c>
      <c r="M31" s="269">
        <v>9</v>
      </c>
      <c r="N31" s="269" t="s">
        <v>205</v>
      </c>
      <c r="O31" s="297" t="s">
        <v>217</v>
      </c>
      <c r="P31" s="258" t="s">
        <v>548</v>
      </c>
      <c r="Q31" s="269" t="s">
        <v>225</v>
      </c>
      <c r="R31" s="269" t="s">
        <v>205</v>
      </c>
      <c r="S31" s="269">
        <v>4</v>
      </c>
      <c r="T31" s="297" t="s">
        <v>212</v>
      </c>
      <c r="U31" s="298" t="s">
        <v>0</v>
      </c>
      <c r="V31" s="298" t="s">
        <v>198</v>
      </c>
      <c r="W31" s="298">
        <v>1</v>
      </c>
      <c r="X31" s="298">
        <f t="shared" si="4"/>
        <v>7</v>
      </c>
      <c r="Y31" s="298">
        <v>4</v>
      </c>
      <c r="Z31" s="299" t="s">
        <v>207</v>
      </c>
      <c r="AA31" s="240"/>
      <c r="AB31" s="601" t="s">
        <v>1108</v>
      </c>
      <c r="AC31" s="601" t="s">
        <v>1108</v>
      </c>
      <c r="AD31" s="601" t="s">
        <v>1108</v>
      </c>
      <c r="AE31" s="601" t="s">
        <v>1108</v>
      </c>
      <c r="AF31" s="586"/>
      <c r="AG31" s="149"/>
      <c r="AH31" s="601" t="s">
        <v>1108</v>
      </c>
      <c r="AI31" s="601" t="s">
        <v>1108</v>
      </c>
      <c r="AJ31" s="601" t="s">
        <v>1108</v>
      </c>
      <c r="AK31" s="601" t="s">
        <v>1108</v>
      </c>
      <c r="AL31" s="601" t="s">
        <v>1108</v>
      </c>
      <c r="AM31" s="602"/>
      <c r="AN31" s="602"/>
      <c r="AO31" s="602"/>
      <c r="AP31" s="602"/>
      <c r="AQ31" s="602"/>
      <c r="AR31" s="602"/>
      <c r="AS31" s="602"/>
      <c r="AT31" s="602"/>
      <c r="AU31" s="602"/>
      <c r="AV31" s="602"/>
      <c r="AW31" s="602"/>
      <c r="AX31" s="644"/>
      <c r="AY31" s="656"/>
      <c r="AZ31" s="603"/>
      <c r="BA31" s="603"/>
      <c r="BB31" s="603"/>
      <c r="BC31" s="603"/>
      <c r="BD31" s="603"/>
      <c r="BE31" s="602"/>
      <c r="BF31" s="698"/>
      <c r="BG31" s="697"/>
      <c r="BH31" s="602"/>
      <c r="BI31" s="602"/>
      <c r="BJ31" s="602"/>
      <c r="BK31" s="602"/>
      <c r="BL31" s="602"/>
      <c r="BM31" s="602"/>
      <c r="BN31" s="698"/>
      <c r="BO31" s="654"/>
      <c r="BP31" s="151"/>
      <c r="BQ31" s="151"/>
      <c r="BR31" s="151"/>
      <c r="BS31" s="151"/>
      <c r="BT31" s="151"/>
      <c r="BU31" s="151"/>
      <c r="BV31" s="655"/>
      <c r="BW31" s="774" t="str">
        <f t="shared" si="2"/>
        <v>CFV-SR2-BLML.BLETC.04   (01-08)</v>
      </c>
      <c r="BX31" s="664"/>
    </row>
    <row r="32" spans="1:77">
      <c r="A32" s="21">
        <v>27</v>
      </c>
      <c r="B32" s="328" t="s">
        <v>436</v>
      </c>
      <c r="C32" s="329" t="s">
        <v>265</v>
      </c>
      <c r="D32" s="302">
        <v>50</v>
      </c>
      <c r="E32" s="330" t="s">
        <v>1093</v>
      </c>
      <c r="F32" s="331" t="str">
        <f t="shared" si="3"/>
        <v>0032</v>
      </c>
      <c r="G32" s="306">
        <v>7</v>
      </c>
      <c r="H32" s="306" t="s">
        <v>554</v>
      </c>
      <c r="I32" s="332" t="s">
        <v>0</v>
      </c>
      <c r="J32" s="332">
        <v>2</v>
      </c>
      <c r="K32" s="332" t="s">
        <v>1101</v>
      </c>
      <c r="L32" s="332">
        <v>2</v>
      </c>
      <c r="M32" s="332">
        <v>8</v>
      </c>
      <c r="N32" s="332" t="s">
        <v>205</v>
      </c>
      <c r="O32" s="333" t="s">
        <v>216</v>
      </c>
      <c r="P32" s="306" t="s">
        <v>548</v>
      </c>
      <c r="Q32" s="332" t="s">
        <v>225</v>
      </c>
      <c r="R32" s="332" t="s">
        <v>205</v>
      </c>
      <c r="S32" s="332">
        <v>3</v>
      </c>
      <c r="T32" s="333" t="s">
        <v>216</v>
      </c>
      <c r="U32" s="307" t="s">
        <v>0</v>
      </c>
      <c r="V32" s="307" t="s">
        <v>205</v>
      </c>
      <c r="W32" s="307">
        <v>2</v>
      </c>
      <c r="X32" s="307">
        <f t="shared" si="4"/>
        <v>9</v>
      </c>
      <c r="Y32" s="307">
        <v>6</v>
      </c>
      <c r="Z32" s="308" t="s">
        <v>208</v>
      </c>
      <c r="AA32" s="240"/>
      <c r="AB32" s="601" t="s">
        <v>1108</v>
      </c>
      <c r="AC32" s="601" t="s">
        <v>1108</v>
      </c>
      <c r="AD32" s="601" t="s">
        <v>1108</v>
      </c>
      <c r="AE32" s="601" t="s">
        <v>1108</v>
      </c>
      <c r="AF32" s="586"/>
      <c r="AG32" s="149"/>
      <c r="AH32" s="601" t="s">
        <v>1108</v>
      </c>
      <c r="AI32" s="601" t="s">
        <v>1108</v>
      </c>
      <c r="AJ32" s="601" t="s">
        <v>1108</v>
      </c>
      <c r="AK32" s="601" t="s">
        <v>1108</v>
      </c>
      <c r="AL32" s="601" t="s">
        <v>1108</v>
      </c>
      <c r="AM32" s="602"/>
      <c r="AN32" s="602"/>
      <c r="AO32" s="602"/>
      <c r="AP32" s="602"/>
      <c r="AQ32" s="602"/>
      <c r="AR32" s="602"/>
      <c r="AS32" s="602"/>
      <c r="AT32" s="602"/>
      <c r="AU32" s="602"/>
      <c r="AV32" s="602"/>
      <c r="AW32" s="602"/>
      <c r="AX32" s="644"/>
      <c r="AY32" s="777"/>
      <c r="AZ32" s="778"/>
      <c r="BA32" s="778"/>
      <c r="BB32" s="778"/>
      <c r="BC32" s="778"/>
      <c r="BD32" s="778"/>
      <c r="BE32" s="778"/>
      <c r="BF32" s="698"/>
      <c r="BG32" s="697"/>
      <c r="BH32" s="602"/>
      <c r="BI32" s="602"/>
      <c r="BJ32" s="602"/>
      <c r="BK32" s="602"/>
      <c r="BL32" s="602"/>
      <c r="BM32" s="602"/>
      <c r="BN32" s="698"/>
      <c r="BO32" s="654"/>
      <c r="BP32" s="151"/>
      <c r="BQ32" s="151"/>
      <c r="BR32" s="151"/>
      <c r="BS32" s="151"/>
      <c r="BT32" s="151"/>
      <c r="BU32" s="151"/>
      <c r="BV32" s="655"/>
      <c r="BW32" s="774" t="str">
        <f t="shared" si="2"/>
        <v>CFV-SR2-BLMC.BLETC.06   (09-16)</v>
      </c>
      <c r="BX32" s="664"/>
    </row>
    <row r="33" spans="1:76">
      <c r="A33" s="21">
        <v>28</v>
      </c>
      <c r="B33" s="255" t="s">
        <v>437</v>
      </c>
      <c r="C33" s="325" t="s">
        <v>265</v>
      </c>
      <c r="D33" s="296">
        <v>517</v>
      </c>
      <c r="E33" s="326" t="s">
        <v>1093</v>
      </c>
      <c r="F33" s="327" t="str">
        <f t="shared" si="3"/>
        <v>0205</v>
      </c>
      <c r="G33" s="258">
        <v>6</v>
      </c>
      <c r="H33" s="258" t="s">
        <v>554</v>
      </c>
      <c r="I33" s="269" t="s">
        <v>0</v>
      </c>
      <c r="J33" s="269">
        <v>2</v>
      </c>
      <c r="K33" s="269" t="s">
        <v>1101</v>
      </c>
      <c r="L33" s="269">
        <v>2</v>
      </c>
      <c r="M33" s="269">
        <v>7</v>
      </c>
      <c r="N33" s="269" t="s">
        <v>205</v>
      </c>
      <c r="O33" s="297" t="s">
        <v>215</v>
      </c>
      <c r="P33" s="258" t="s">
        <v>548</v>
      </c>
      <c r="Q33" s="269" t="s">
        <v>225</v>
      </c>
      <c r="R33" s="269" t="s">
        <v>205</v>
      </c>
      <c r="S33" s="269">
        <v>3</v>
      </c>
      <c r="T33" s="297" t="s">
        <v>215</v>
      </c>
      <c r="U33" s="298" t="s">
        <v>0</v>
      </c>
      <c r="V33" s="298" t="s">
        <v>198</v>
      </c>
      <c r="W33" s="298">
        <v>1</v>
      </c>
      <c r="X33" s="298">
        <f t="shared" si="4"/>
        <v>6</v>
      </c>
      <c r="Y33" s="298">
        <v>3</v>
      </c>
      <c r="Z33" s="299" t="s">
        <v>208</v>
      </c>
      <c r="AA33" s="240"/>
      <c r="AB33" s="601" t="s">
        <v>1108</v>
      </c>
      <c r="AC33" s="601" t="s">
        <v>1108</v>
      </c>
      <c r="AD33" s="601" t="s">
        <v>1108</v>
      </c>
      <c r="AE33" s="601" t="s">
        <v>1108</v>
      </c>
      <c r="AF33" s="586"/>
      <c r="AG33" s="149"/>
      <c r="AH33" s="601" t="s">
        <v>1108</v>
      </c>
      <c r="AI33" s="601" t="s">
        <v>1108</v>
      </c>
      <c r="AJ33" s="601" t="s">
        <v>1108</v>
      </c>
      <c r="AK33" s="601" t="s">
        <v>1108</v>
      </c>
      <c r="AL33" s="601" t="s">
        <v>1108</v>
      </c>
      <c r="AM33" s="602"/>
      <c r="AN33" s="602"/>
      <c r="AO33" s="602"/>
      <c r="AP33" s="602"/>
      <c r="AQ33" s="602"/>
      <c r="AR33" s="602"/>
      <c r="AS33" s="602"/>
      <c r="AT33" s="602"/>
      <c r="AU33" s="602"/>
      <c r="AV33" s="602"/>
      <c r="AW33" s="602"/>
      <c r="AX33" s="644"/>
      <c r="AY33" s="697"/>
      <c r="AZ33" s="602"/>
      <c r="BA33" s="602"/>
      <c r="BB33" s="602"/>
      <c r="BC33" s="602"/>
      <c r="BD33" s="602"/>
      <c r="BE33" s="602"/>
      <c r="BF33" s="698"/>
      <c r="BG33" s="697"/>
      <c r="BH33" s="602"/>
      <c r="BI33" s="602"/>
      <c r="BJ33" s="602"/>
      <c r="BK33" s="602"/>
      <c r="BL33" s="602"/>
      <c r="BM33" s="602"/>
      <c r="BN33" s="698"/>
      <c r="BO33" s="654"/>
      <c r="BP33" s="151"/>
      <c r="BQ33" s="151"/>
      <c r="BR33" s="151"/>
      <c r="BS33" s="151"/>
      <c r="BT33" s="151"/>
      <c r="BU33" s="151"/>
      <c r="BV33" s="655"/>
      <c r="BW33" s="774" t="str">
        <f t="shared" si="2"/>
        <v>CFV-SR2-BLML.BLETC.03   (09-16)</v>
      </c>
      <c r="BX33" s="664"/>
    </row>
    <row r="34" spans="1:76">
      <c r="A34" s="21">
        <v>29</v>
      </c>
      <c r="B34" s="255" t="s">
        <v>438</v>
      </c>
      <c r="C34" s="325" t="s">
        <v>265</v>
      </c>
      <c r="D34" s="296">
        <v>357</v>
      </c>
      <c r="E34" s="326" t="s">
        <v>1093</v>
      </c>
      <c r="F34" s="327" t="str">
        <f t="shared" si="3"/>
        <v>0165</v>
      </c>
      <c r="G34" s="258">
        <v>6</v>
      </c>
      <c r="H34" s="258" t="s">
        <v>554</v>
      </c>
      <c r="I34" s="269" t="s">
        <v>0</v>
      </c>
      <c r="J34" s="269">
        <v>2</v>
      </c>
      <c r="K34" s="269" t="s">
        <v>1101</v>
      </c>
      <c r="L34" s="269">
        <v>2</v>
      </c>
      <c r="M34" s="269">
        <v>6</v>
      </c>
      <c r="N34" s="269" t="s">
        <v>205</v>
      </c>
      <c r="O34" s="297" t="s">
        <v>210</v>
      </c>
      <c r="P34" s="258" t="s">
        <v>548</v>
      </c>
      <c r="Q34" s="269" t="s">
        <v>225</v>
      </c>
      <c r="R34" s="269" t="s">
        <v>205</v>
      </c>
      <c r="S34" s="269">
        <v>3</v>
      </c>
      <c r="T34" s="297" t="s">
        <v>210</v>
      </c>
      <c r="U34" s="298" t="s">
        <v>0</v>
      </c>
      <c r="V34" s="298" t="s">
        <v>198</v>
      </c>
      <c r="W34" s="298">
        <v>1</v>
      </c>
      <c r="X34" s="298">
        <f t="shared" si="4"/>
        <v>6</v>
      </c>
      <c r="Y34" s="298">
        <v>3</v>
      </c>
      <c r="Z34" s="299" t="s">
        <v>207</v>
      </c>
      <c r="AA34" s="240"/>
      <c r="AB34" s="601" t="s">
        <v>1108</v>
      </c>
      <c r="AC34" s="601" t="s">
        <v>1108</v>
      </c>
      <c r="AD34" s="601" t="s">
        <v>1108</v>
      </c>
      <c r="AE34" s="601" t="s">
        <v>1108</v>
      </c>
      <c r="AF34" s="586"/>
      <c r="AG34" s="149"/>
      <c r="AH34" s="601" t="s">
        <v>1108</v>
      </c>
      <c r="AI34" s="601" t="s">
        <v>1108</v>
      </c>
      <c r="AJ34" s="601" t="s">
        <v>1108</v>
      </c>
      <c r="AK34" s="601" t="s">
        <v>1108</v>
      </c>
      <c r="AL34" s="601" t="s">
        <v>1108</v>
      </c>
      <c r="AM34" s="602"/>
      <c r="AN34" s="602"/>
      <c r="AO34" s="602"/>
      <c r="AP34" s="602"/>
      <c r="AQ34" s="602"/>
      <c r="AR34" s="602"/>
      <c r="AS34" s="602"/>
      <c r="AT34" s="602"/>
      <c r="AU34" s="602"/>
      <c r="AV34" s="602"/>
      <c r="AW34" s="602"/>
      <c r="AX34" s="644"/>
      <c r="AY34" s="697"/>
      <c r="AZ34" s="602"/>
      <c r="BA34" s="602"/>
      <c r="BB34" s="602"/>
      <c r="BC34" s="602"/>
      <c r="BD34" s="602"/>
      <c r="BE34" s="602"/>
      <c r="BF34" s="698"/>
      <c r="BG34" s="697"/>
      <c r="BH34" s="602"/>
      <c r="BI34" s="602"/>
      <c r="BJ34" s="602"/>
      <c r="BK34" s="602"/>
      <c r="BL34" s="602"/>
      <c r="BM34" s="602"/>
      <c r="BN34" s="698"/>
      <c r="BO34" s="654"/>
      <c r="BP34" s="151"/>
      <c r="BQ34" s="151"/>
      <c r="BR34" s="151"/>
      <c r="BS34" s="151"/>
      <c r="BT34" s="151"/>
      <c r="BU34" s="151"/>
      <c r="BV34" s="655"/>
      <c r="BW34" s="774" t="str">
        <f t="shared" si="2"/>
        <v>CFV-SR2-BLML.BLETC.03   (01-08)</v>
      </c>
      <c r="BX34" s="664"/>
    </row>
    <row r="35" spans="1:76">
      <c r="A35" s="21">
        <v>30</v>
      </c>
      <c r="B35" s="328" t="s">
        <v>439</v>
      </c>
      <c r="C35" s="329" t="s">
        <v>265</v>
      </c>
      <c r="D35" s="302">
        <v>333</v>
      </c>
      <c r="E35" s="330" t="s">
        <v>1093</v>
      </c>
      <c r="F35" s="331" t="str">
        <f t="shared" si="3"/>
        <v>014D</v>
      </c>
      <c r="G35" s="306">
        <v>6</v>
      </c>
      <c r="H35" s="306" t="s">
        <v>554</v>
      </c>
      <c r="I35" s="332" t="s">
        <v>0</v>
      </c>
      <c r="J35" s="332">
        <v>2</v>
      </c>
      <c r="K35" s="332" t="s">
        <v>1101</v>
      </c>
      <c r="L35" s="332">
        <v>2</v>
      </c>
      <c r="M35" s="332">
        <v>5</v>
      </c>
      <c r="N35" s="332" t="s">
        <v>205</v>
      </c>
      <c r="O35" s="333" t="s">
        <v>214</v>
      </c>
      <c r="P35" s="306" t="s">
        <v>548</v>
      </c>
      <c r="Q35" s="332" t="s">
        <v>225</v>
      </c>
      <c r="R35" s="332" t="s">
        <v>205</v>
      </c>
      <c r="S35" s="332">
        <v>3</v>
      </c>
      <c r="T35" s="333" t="s">
        <v>214</v>
      </c>
      <c r="U35" s="307" t="s">
        <v>0</v>
      </c>
      <c r="V35" s="307" t="s">
        <v>205</v>
      </c>
      <c r="W35" s="307">
        <v>2</v>
      </c>
      <c r="X35" s="307">
        <f t="shared" si="4"/>
        <v>9</v>
      </c>
      <c r="Y35" s="307">
        <v>6</v>
      </c>
      <c r="Z35" s="308" t="s">
        <v>207</v>
      </c>
      <c r="AA35" s="240"/>
      <c r="AB35" s="601" t="s">
        <v>1108</v>
      </c>
      <c r="AC35" s="608" t="s">
        <v>1212</v>
      </c>
      <c r="AD35" s="601" t="s">
        <v>1108</v>
      </c>
      <c r="AE35" s="601" t="s">
        <v>1108</v>
      </c>
      <c r="AF35" s="586"/>
      <c r="AG35" s="149"/>
      <c r="AH35" s="601" t="s">
        <v>1108</v>
      </c>
      <c r="AI35" s="601" t="s">
        <v>1108</v>
      </c>
      <c r="AJ35" s="601" t="s">
        <v>1108</v>
      </c>
      <c r="AK35" s="601" t="s">
        <v>1108</v>
      </c>
      <c r="AL35" s="601" t="s">
        <v>1108</v>
      </c>
      <c r="AM35" s="602"/>
      <c r="AN35" s="602"/>
      <c r="AO35" s="602"/>
      <c r="AP35" s="602"/>
      <c r="AQ35" s="602"/>
      <c r="AR35" s="602"/>
      <c r="AS35" s="602"/>
      <c r="AT35" s="602"/>
      <c r="AU35" s="602"/>
      <c r="AV35" s="635" t="s">
        <v>1253</v>
      </c>
      <c r="AW35" s="602"/>
      <c r="AX35" s="645" t="s">
        <v>1266</v>
      </c>
      <c r="AY35" s="697" t="s">
        <v>1338</v>
      </c>
      <c r="AZ35" s="602" t="s">
        <v>1338</v>
      </c>
      <c r="BA35" s="602" t="s">
        <v>1338</v>
      </c>
      <c r="BB35" s="602" t="s">
        <v>1338</v>
      </c>
      <c r="BC35" s="602" t="s">
        <v>1338</v>
      </c>
      <c r="BD35" s="602" t="s">
        <v>1338</v>
      </c>
      <c r="BE35" s="602"/>
      <c r="BF35" s="698"/>
      <c r="BG35" s="697"/>
      <c r="BH35" s="602"/>
      <c r="BI35" s="602"/>
      <c r="BJ35" s="602"/>
      <c r="BK35" s="602"/>
      <c r="BL35" s="602"/>
      <c r="BM35" s="602"/>
      <c r="BN35" s="698"/>
      <c r="BO35" s="654"/>
      <c r="BP35" s="151"/>
      <c r="BQ35" s="151"/>
      <c r="BR35" s="151"/>
      <c r="BS35" s="151"/>
      <c r="BT35" s="151"/>
      <c r="BU35" s="151"/>
      <c r="BV35" s="655"/>
      <c r="BW35" s="774" t="str">
        <f t="shared" si="2"/>
        <v>CFV-SR2-BLMC.BLETC.06   (01-08)</v>
      </c>
      <c r="BX35" s="664"/>
    </row>
    <row r="36" spans="1:76">
      <c r="A36" s="21">
        <v>31</v>
      </c>
      <c r="B36" s="328" t="s">
        <v>440</v>
      </c>
      <c r="C36" s="329" t="s">
        <v>265</v>
      </c>
      <c r="D36" s="302">
        <v>491</v>
      </c>
      <c r="E36" s="330" t="s">
        <v>1093</v>
      </c>
      <c r="F36" s="331" t="str">
        <f t="shared" si="3"/>
        <v>01EB</v>
      </c>
      <c r="G36" s="306">
        <v>6</v>
      </c>
      <c r="H36" s="306" t="s">
        <v>554</v>
      </c>
      <c r="I36" s="332" t="s">
        <v>0</v>
      </c>
      <c r="J36" s="332">
        <v>2</v>
      </c>
      <c r="K36" s="332" t="s">
        <v>1101</v>
      </c>
      <c r="L36" s="332">
        <v>2</v>
      </c>
      <c r="M36" s="332">
        <v>4</v>
      </c>
      <c r="N36" s="332" t="s">
        <v>205</v>
      </c>
      <c r="O36" s="333" t="s">
        <v>213</v>
      </c>
      <c r="P36" s="306" t="s">
        <v>548</v>
      </c>
      <c r="Q36" s="332" t="s">
        <v>225</v>
      </c>
      <c r="R36" s="332" t="s">
        <v>205</v>
      </c>
      <c r="S36" s="332">
        <v>3</v>
      </c>
      <c r="T36" s="333" t="s">
        <v>213</v>
      </c>
      <c r="U36" s="307" t="s">
        <v>0</v>
      </c>
      <c r="V36" s="307" t="s">
        <v>205</v>
      </c>
      <c r="W36" s="307">
        <v>2</v>
      </c>
      <c r="X36" s="307">
        <f t="shared" si="4"/>
        <v>8</v>
      </c>
      <c r="Y36" s="307">
        <v>5</v>
      </c>
      <c r="Z36" s="308" t="s">
        <v>208</v>
      </c>
      <c r="AA36" s="240"/>
      <c r="AB36" s="601" t="s">
        <v>1108</v>
      </c>
      <c r="AC36" s="601" t="s">
        <v>1108</v>
      </c>
      <c r="AD36" s="601" t="s">
        <v>1108</v>
      </c>
      <c r="AE36" s="601" t="s">
        <v>1108</v>
      </c>
      <c r="AF36" s="586"/>
      <c r="AG36" s="149"/>
      <c r="AH36" s="601" t="s">
        <v>1108</v>
      </c>
      <c r="AI36" s="601" t="s">
        <v>1108</v>
      </c>
      <c r="AJ36" s="601" t="s">
        <v>1108</v>
      </c>
      <c r="AK36" s="601" t="s">
        <v>1108</v>
      </c>
      <c r="AL36" s="601" t="s">
        <v>1108</v>
      </c>
      <c r="AM36" s="602"/>
      <c r="AN36" s="602"/>
      <c r="AO36" s="602"/>
      <c r="AP36" s="602"/>
      <c r="AQ36" s="602"/>
      <c r="AR36" s="602"/>
      <c r="AS36" s="602"/>
      <c r="AT36" s="602"/>
      <c r="AU36" s="602"/>
      <c r="AV36" s="602"/>
      <c r="AW36" s="602"/>
      <c r="AX36" s="644"/>
      <c r="AY36" s="697"/>
      <c r="AZ36" s="602"/>
      <c r="BA36" s="602"/>
      <c r="BB36" s="602"/>
      <c r="BC36" s="602"/>
      <c r="BD36" s="602"/>
      <c r="BE36" s="602"/>
      <c r="BF36" s="698"/>
      <c r="BG36" s="697"/>
      <c r="BH36" s="602"/>
      <c r="BI36" s="602"/>
      <c r="BJ36" s="602"/>
      <c r="BK36" s="602"/>
      <c r="BL36" s="602"/>
      <c r="BM36" s="602"/>
      <c r="BN36" s="698"/>
      <c r="BO36" s="654"/>
      <c r="BP36" s="151"/>
      <c r="BQ36" s="151"/>
      <c r="BR36" s="151"/>
      <c r="BS36" s="151"/>
      <c r="BT36" s="151"/>
      <c r="BU36" s="151"/>
      <c r="BV36" s="655"/>
      <c r="BW36" s="774" t="str">
        <f t="shared" si="2"/>
        <v>CFV-SR2-BLMC.BLETC.05   (09-16)</v>
      </c>
      <c r="BX36" s="664"/>
    </row>
    <row r="37" spans="1:76">
      <c r="A37" s="21">
        <v>32</v>
      </c>
      <c r="B37" s="255" t="s">
        <v>441</v>
      </c>
      <c r="C37" s="325" t="s">
        <v>265</v>
      </c>
      <c r="D37" s="296">
        <v>362</v>
      </c>
      <c r="E37" s="326" t="s">
        <v>1093</v>
      </c>
      <c r="F37" s="327" t="str">
        <f t="shared" si="3"/>
        <v>016A</v>
      </c>
      <c r="G37" s="258">
        <v>6</v>
      </c>
      <c r="H37" s="258" t="s">
        <v>554</v>
      </c>
      <c r="I37" s="269" t="s">
        <v>0</v>
      </c>
      <c r="J37" s="269">
        <v>2</v>
      </c>
      <c r="K37" s="269" t="s">
        <v>1101</v>
      </c>
      <c r="L37" s="269">
        <v>2</v>
      </c>
      <c r="M37" s="269">
        <v>3</v>
      </c>
      <c r="N37" s="269" t="s">
        <v>205</v>
      </c>
      <c r="O37" s="297" t="s">
        <v>212</v>
      </c>
      <c r="P37" s="258" t="s">
        <v>548</v>
      </c>
      <c r="Q37" s="269" t="s">
        <v>225</v>
      </c>
      <c r="R37" s="269" t="s">
        <v>205</v>
      </c>
      <c r="S37" s="269">
        <v>3</v>
      </c>
      <c r="T37" s="297" t="s">
        <v>212</v>
      </c>
      <c r="U37" s="298" t="s">
        <v>0</v>
      </c>
      <c r="V37" s="298" t="s">
        <v>198</v>
      </c>
      <c r="W37" s="298">
        <v>1</v>
      </c>
      <c r="X37" s="298">
        <f t="shared" si="4"/>
        <v>5</v>
      </c>
      <c r="Y37" s="298">
        <v>2</v>
      </c>
      <c r="Z37" s="299" t="s">
        <v>208</v>
      </c>
      <c r="AA37" s="240"/>
      <c r="AB37" s="601" t="s">
        <v>1108</v>
      </c>
      <c r="AC37" s="601" t="s">
        <v>1108</v>
      </c>
      <c r="AD37" s="601" t="s">
        <v>1108</v>
      </c>
      <c r="AE37" s="601" t="s">
        <v>1108</v>
      </c>
      <c r="AF37" s="586"/>
      <c r="AG37" s="149"/>
      <c r="AH37" s="601" t="s">
        <v>1108</v>
      </c>
      <c r="AI37" s="601" t="s">
        <v>1108</v>
      </c>
      <c r="AJ37" s="601" t="s">
        <v>1108</v>
      </c>
      <c r="AK37" s="601" t="s">
        <v>1108</v>
      </c>
      <c r="AL37" s="601" t="s">
        <v>1108</v>
      </c>
      <c r="AM37" s="602"/>
      <c r="AN37" s="602"/>
      <c r="AO37" s="602"/>
      <c r="AP37" s="602"/>
      <c r="AQ37" s="602"/>
      <c r="AR37" s="602"/>
      <c r="AS37" s="602"/>
      <c r="AT37" s="602"/>
      <c r="AU37" s="602"/>
      <c r="AV37" s="602"/>
      <c r="AW37" s="602"/>
      <c r="AX37" s="644"/>
      <c r="AY37" s="697"/>
      <c r="AZ37" s="602"/>
      <c r="BA37" s="602"/>
      <c r="BB37" s="602"/>
      <c r="BC37" s="602"/>
      <c r="BD37" s="602"/>
      <c r="BE37" s="602"/>
      <c r="BF37" s="698"/>
      <c r="BG37" s="697"/>
      <c r="BH37" s="602"/>
      <c r="BI37" s="602"/>
      <c r="BJ37" s="602"/>
      <c r="BK37" s="602"/>
      <c r="BL37" s="602"/>
      <c r="BM37" s="602"/>
      <c r="BN37" s="698"/>
      <c r="BO37" s="654"/>
      <c r="BP37" s="151"/>
      <c r="BQ37" s="151"/>
      <c r="BR37" s="151"/>
      <c r="BS37" s="151"/>
      <c r="BT37" s="151"/>
      <c r="BU37" s="151"/>
      <c r="BV37" s="655"/>
      <c r="BW37" s="774" t="str">
        <f t="shared" si="2"/>
        <v>CFV-SR2-BLML.BLETC.02   (09-16)</v>
      </c>
      <c r="BX37" s="664"/>
    </row>
    <row r="38" spans="1:76">
      <c r="A38" s="21">
        <v>33</v>
      </c>
      <c r="B38" s="255" t="s">
        <v>551</v>
      </c>
      <c r="C38" s="325" t="s">
        <v>265</v>
      </c>
      <c r="D38" s="296">
        <v>189</v>
      </c>
      <c r="E38" s="326" t="s">
        <v>1093</v>
      </c>
      <c r="F38" s="327" t="str">
        <f t="shared" si="3"/>
        <v>00BD</v>
      </c>
      <c r="G38" s="258">
        <v>6</v>
      </c>
      <c r="H38" s="258" t="s">
        <v>554</v>
      </c>
      <c r="I38" s="269" t="s">
        <v>0</v>
      </c>
      <c r="J38" s="269">
        <v>2</v>
      </c>
      <c r="K38" s="269" t="s">
        <v>1101</v>
      </c>
      <c r="L38" s="269">
        <v>2</v>
      </c>
      <c r="M38" s="269">
        <v>2</v>
      </c>
      <c r="N38" s="269" t="s">
        <v>223</v>
      </c>
      <c r="O38" s="297" t="s">
        <v>222</v>
      </c>
      <c r="P38" s="258" t="s">
        <v>548</v>
      </c>
      <c r="Q38" s="269" t="s">
        <v>225</v>
      </c>
      <c r="R38" s="269" t="s">
        <v>205</v>
      </c>
      <c r="S38" s="269">
        <v>2</v>
      </c>
      <c r="T38" s="297" t="s">
        <v>216</v>
      </c>
      <c r="U38" s="298" t="s">
        <v>0</v>
      </c>
      <c r="V38" s="298" t="s">
        <v>198</v>
      </c>
      <c r="W38" s="298">
        <v>1</v>
      </c>
      <c r="X38" s="298">
        <f t="shared" si="4"/>
        <v>5</v>
      </c>
      <c r="Y38" s="298">
        <v>2</v>
      </c>
      <c r="Z38" s="299" t="s">
        <v>207</v>
      </c>
      <c r="AA38" s="240"/>
      <c r="AB38" s="601" t="s">
        <v>1108</v>
      </c>
      <c r="AC38" s="601" t="s">
        <v>1108</v>
      </c>
      <c r="AD38" s="608" t="s">
        <v>1212</v>
      </c>
      <c r="AE38" s="601" t="s">
        <v>1108</v>
      </c>
      <c r="AF38" s="586"/>
      <c r="AG38" s="149"/>
      <c r="AH38" s="601" t="s">
        <v>1108</v>
      </c>
      <c r="AI38" s="601" t="s">
        <v>1108</v>
      </c>
      <c r="AJ38" s="601" t="s">
        <v>1108</v>
      </c>
      <c r="AK38" s="601" t="s">
        <v>1108</v>
      </c>
      <c r="AL38" s="601" t="s">
        <v>1108</v>
      </c>
      <c r="AM38" s="602"/>
      <c r="AN38" s="602"/>
      <c r="AO38" s="602"/>
      <c r="AP38" s="602"/>
      <c r="AQ38" s="602"/>
      <c r="AR38" s="602"/>
      <c r="AS38" s="602"/>
      <c r="AT38" s="602"/>
      <c r="AU38" s="602"/>
      <c r="AV38" s="602"/>
      <c r="AW38" s="602"/>
      <c r="AX38" s="644"/>
      <c r="AY38" s="697"/>
      <c r="AZ38" s="602"/>
      <c r="BA38" s="602"/>
      <c r="BB38" s="602"/>
      <c r="BC38" s="602"/>
      <c r="BD38" s="602"/>
      <c r="BE38" s="602"/>
      <c r="BF38" s="698"/>
      <c r="BG38" s="697"/>
      <c r="BH38" s="602"/>
      <c r="BI38" s="602"/>
      <c r="BJ38" s="602"/>
      <c r="BK38" s="602"/>
      <c r="BL38" s="602"/>
      <c r="BM38" s="602"/>
      <c r="BN38" s="698"/>
      <c r="BO38" s="654"/>
      <c r="BP38" s="151"/>
      <c r="BQ38" s="151"/>
      <c r="BR38" s="151"/>
      <c r="BS38" s="151"/>
      <c r="BT38" s="151"/>
      <c r="BU38" s="151"/>
      <c r="BV38" s="655"/>
      <c r="BW38" s="774" t="str">
        <f t="shared" si="2"/>
        <v>CFV-SR2-BLML.BLETC.02   (01-08)</v>
      </c>
      <c r="BX38" s="664"/>
    </row>
    <row r="39" spans="1:76">
      <c r="A39" s="21">
        <v>34</v>
      </c>
      <c r="B39" s="328" t="s">
        <v>442</v>
      </c>
      <c r="C39" s="329" t="s">
        <v>265</v>
      </c>
      <c r="D39" s="302">
        <v>344</v>
      </c>
      <c r="E39" s="330" t="s">
        <v>1093</v>
      </c>
      <c r="F39" s="331" t="str">
        <f t="shared" si="3"/>
        <v>0158</v>
      </c>
      <c r="G39" s="306">
        <v>6</v>
      </c>
      <c r="H39" s="306" t="s">
        <v>554</v>
      </c>
      <c r="I39" s="332" t="s">
        <v>0</v>
      </c>
      <c r="J39" s="332">
        <v>2</v>
      </c>
      <c r="K39" s="332" t="s">
        <v>1101</v>
      </c>
      <c r="L39" s="332">
        <v>2</v>
      </c>
      <c r="M39" s="332">
        <v>1</v>
      </c>
      <c r="N39" s="332" t="s">
        <v>223</v>
      </c>
      <c r="O39" s="333" t="s">
        <v>221</v>
      </c>
      <c r="P39" s="306" t="s">
        <v>548</v>
      </c>
      <c r="Q39" s="332" t="s">
        <v>225</v>
      </c>
      <c r="R39" s="332" t="s">
        <v>205</v>
      </c>
      <c r="S39" s="332">
        <v>2</v>
      </c>
      <c r="T39" s="333" t="s">
        <v>215</v>
      </c>
      <c r="U39" s="307" t="s">
        <v>0</v>
      </c>
      <c r="V39" s="307" t="s">
        <v>205</v>
      </c>
      <c r="W39" s="307">
        <v>2</v>
      </c>
      <c r="X39" s="307">
        <f t="shared" si="4"/>
        <v>8</v>
      </c>
      <c r="Y39" s="307">
        <v>5</v>
      </c>
      <c r="Z39" s="308" t="s">
        <v>207</v>
      </c>
      <c r="AA39" s="240"/>
      <c r="AB39" s="601" t="s">
        <v>1108</v>
      </c>
      <c r="AC39" s="601" t="s">
        <v>1108</v>
      </c>
      <c r="AD39" s="601" t="s">
        <v>1108</v>
      </c>
      <c r="AE39" s="601" t="s">
        <v>1108</v>
      </c>
      <c r="AF39" s="586"/>
      <c r="AG39" s="149"/>
      <c r="AH39" s="601" t="s">
        <v>1108</v>
      </c>
      <c r="AI39" s="601" t="s">
        <v>1108</v>
      </c>
      <c r="AJ39" s="601" t="s">
        <v>1108</v>
      </c>
      <c r="AK39" s="601" t="s">
        <v>1108</v>
      </c>
      <c r="AL39" s="601" t="s">
        <v>1108</v>
      </c>
      <c r="AM39" s="602"/>
      <c r="AN39" s="602"/>
      <c r="AO39" s="602"/>
      <c r="AP39" s="602"/>
      <c r="AQ39" s="602"/>
      <c r="AR39" s="602"/>
      <c r="AS39" s="602"/>
      <c r="AT39" s="602"/>
      <c r="AU39" s="616"/>
      <c r="AV39" s="616"/>
      <c r="AW39" s="616"/>
      <c r="AX39" s="646"/>
      <c r="AY39" s="697" t="s">
        <v>1338</v>
      </c>
      <c r="AZ39" s="602" t="s">
        <v>1338</v>
      </c>
      <c r="BA39" s="602" t="s">
        <v>1338</v>
      </c>
      <c r="BB39" s="602" t="s">
        <v>1338</v>
      </c>
      <c r="BC39" s="602" t="s">
        <v>1338</v>
      </c>
      <c r="BD39" s="602" t="s">
        <v>1338</v>
      </c>
      <c r="BE39" s="602"/>
      <c r="BF39" s="698"/>
      <c r="BG39" s="697"/>
      <c r="BH39" s="602"/>
      <c r="BI39" s="602"/>
      <c r="BJ39" s="602"/>
      <c r="BK39" s="602"/>
      <c r="BL39" s="602"/>
      <c r="BM39" s="602"/>
      <c r="BN39" s="698"/>
      <c r="BO39" s="654"/>
      <c r="BP39" s="151"/>
      <c r="BQ39" s="151"/>
      <c r="BR39" s="151"/>
      <c r="BS39" s="151"/>
      <c r="BT39" s="151"/>
      <c r="BU39" s="151"/>
      <c r="BV39" s="655"/>
      <c r="BW39" s="774" t="str">
        <f t="shared" si="2"/>
        <v>CFV-SR2-BLMC.BLETC.05   (01-08)</v>
      </c>
      <c r="BX39" s="664"/>
    </row>
    <row r="40" spans="1:76">
      <c r="A40" s="21">
        <v>35</v>
      </c>
      <c r="B40" s="328" t="s">
        <v>443</v>
      </c>
      <c r="C40" s="329" t="s">
        <v>265</v>
      </c>
      <c r="D40" s="302">
        <v>474</v>
      </c>
      <c r="E40" s="330" t="s">
        <v>1093</v>
      </c>
      <c r="F40" s="331" t="str">
        <f t="shared" si="3"/>
        <v>01DA</v>
      </c>
      <c r="G40" s="306">
        <v>6</v>
      </c>
      <c r="H40" s="306" t="s">
        <v>554</v>
      </c>
      <c r="I40" s="332" t="s">
        <v>0</v>
      </c>
      <c r="J40" s="332">
        <v>2</v>
      </c>
      <c r="K40" s="332" t="s">
        <v>1101</v>
      </c>
      <c r="L40" s="332">
        <v>1</v>
      </c>
      <c r="M40" s="332">
        <v>10</v>
      </c>
      <c r="N40" s="332" t="s">
        <v>223</v>
      </c>
      <c r="O40" s="333" t="s">
        <v>220</v>
      </c>
      <c r="P40" s="306" t="s">
        <v>548</v>
      </c>
      <c r="Q40" s="332" t="s">
        <v>225</v>
      </c>
      <c r="R40" s="332" t="s">
        <v>205</v>
      </c>
      <c r="S40" s="332">
        <v>2</v>
      </c>
      <c r="T40" s="333" t="s">
        <v>210</v>
      </c>
      <c r="U40" s="307" t="s">
        <v>0</v>
      </c>
      <c r="V40" s="307" t="s">
        <v>205</v>
      </c>
      <c r="W40" s="307">
        <v>2</v>
      </c>
      <c r="X40" s="307">
        <f t="shared" si="4"/>
        <v>7</v>
      </c>
      <c r="Y40" s="307">
        <v>4</v>
      </c>
      <c r="Z40" s="308" t="s">
        <v>208</v>
      </c>
      <c r="AA40" s="240"/>
      <c r="AB40" s="601" t="s">
        <v>1108</v>
      </c>
      <c r="AC40" s="601" t="s">
        <v>1108</v>
      </c>
      <c r="AD40" s="601" t="s">
        <v>1108</v>
      </c>
      <c r="AE40" s="601" t="s">
        <v>1108</v>
      </c>
      <c r="AF40" s="586"/>
      <c r="AG40" s="149"/>
      <c r="AH40" s="601" t="s">
        <v>1108</v>
      </c>
      <c r="AI40" s="601" t="s">
        <v>1108</v>
      </c>
      <c r="AJ40" s="601" t="s">
        <v>1108</v>
      </c>
      <c r="AK40" s="601" t="s">
        <v>1108</v>
      </c>
      <c r="AL40" s="601" t="s">
        <v>1108</v>
      </c>
      <c r="AM40" s="602"/>
      <c r="AN40" s="602"/>
      <c r="AO40" s="602"/>
      <c r="AP40" s="602"/>
      <c r="AQ40" s="602"/>
      <c r="AR40" s="602"/>
      <c r="AS40" s="602"/>
      <c r="AT40" s="602"/>
      <c r="AU40" s="602"/>
      <c r="AV40" s="602"/>
      <c r="AW40" s="602"/>
      <c r="AX40" s="644"/>
      <c r="AY40" s="697"/>
      <c r="AZ40" s="602"/>
      <c r="BA40" s="602"/>
      <c r="BB40" s="602"/>
      <c r="BC40" s="602"/>
      <c r="BD40" s="602"/>
      <c r="BE40" s="602"/>
      <c r="BF40" s="698"/>
      <c r="BG40" s="697"/>
      <c r="BH40" s="602"/>
      <c r="BI40" s="602"/>
      <c r="BJ40" s="602"/>
      <c r="BK40" s="602"/>
      <c r="BL40" s="602"/>
      <c r="BM40" s="602"/>
      <c r="BN40" s="698"/>
      <c r="BO40" s="654"/>
      <c r="BP40" s="151"/>
      <c r="BQ40" s="151"/>
      <c r="BR40" s="151"/>
      <c r="BS40" s="151"/>
      <c r="BT40" s="151"/>
      <c r="BU40" s="151"/>
      <c r="BV40" s="655"/>
      <c r="BW40" s="774" t="str">
        <f t="shared" si="2"/>
        <v>CFV-SR2-BLMC.BLETC.04   (09-16)</v>
      </c>
      <c r="BX40" s="664"/>
    </row>
    <row r="41" spans="1:76">
      <c r="A41" s="21">
        <v>36</v>
      </c>
      <c r="B41" s="255" t="s">
        <v>444</v>
      </c>
      <c r="C41" s="325" t="s">
        <v>265</v>
      </c>
      <c r="D41" s="296">
        <v>328</v>
      </c>
      <c r="E41" s="326" t="s">
        <v>1093</v>
      </c>
      <c r="F41" s="327" t="str">
        <f t="shared" si="3"/>
        <v>0148</v>
      </c>
      <c r="G41" s="258">
        <v>6</v>
      </c>
      <c r="H41" s="258" t="s">
        <v>554</v>
      </c>
      <c r="I41" s="269" t="s">
        <v>0</v>
      </c>
      <c r="J41" s="269">
        <v>2</v>
      </c>
      <c r="K41" s="269" t="s">
        <v>1101</v>
      </c>
      <c r="L41" s="269">
        <v>1</v>
      </c>
      <c r="M41" s="269">
        <v>9</v>
      </c>
      <c r="N41" s="269" t="s">
        <v>223</v>
      </c>
      <c r="O41" s="297" t="s">
        <v>219</v>
      </c>
      <c r="P41" s="258" t="s">
        <v>548</v>
      </c>
      <c r="Q41" s="269" t="s">
        <v>225</v>
      </c>
      <c r="R41" s="269" t="s">
        <v>205</v>
      </c>
      <c r="S41" s="269">
        <v>2</v>
      </c>
      <c r="T41" s="297" t="s">
        <v>214</v>
      </c>
      <c r="U41" s="298" t="s">
        <v>0</v>
      </c>
      <c r="V41" s="298" t="s">
        <v>198</v>
      </c>
      <c r="W41" s="298">
        <v>1</v>
      </c>
      <c r="X41" s="298">
        <f t="shared" si="4"/>
        <v>4</v>
      </c>
      <c r="Y41" s="298">
        <v>1</v>
      </c>
      <c r="Z41" s="299" t="s">
        <v>208</v>
      </c>
      <c r="AA41" s="240"/>
      <c r="AB41" s="601" t="s">
        <v>1108</v>
      </c>
      <c r="AC41" s="601" t="s">
        <v>1108</v>
      </c>
      <c r="AD41" s="601" t="s">
        <v>1108</v>
      </c>
      <c r="AE41" s="601" t="s">
        <v>1108</v>
      </c>
      <c r="AF41" s="586"/>
      <c r="AG41" s="149"/>
      <c r="AH41" s="601" t="s">
        <v>1108</v>
      </c>
      <c r="AI41" s="601" t="s">
        <v>1108</v>
      </c>
      <c r="AJ41" s="601" t="s">
        <v>1108</v>
      </c>
      <c r="AK41" s="601" t="s">
        <v>1108</v>
      </c>
      <c r="AL41" s="601" t="s">
        <v>1108</v>
      </c>
      <c r="AM41" s="602"/>
      <c r="AN41" s="602"/>
      <c r="AO41" s="602"/>
      <c r="AP41" s="602"/>
      <c r="AQ41" s="602"/>
      <c r="AR41" s="602"/>
      <c r="AS41" s="602"/>
      <c r="AT41" s="602"/>
      <c r="AU41" s="606" t="s">
        <v>1218</v>
      </c>
      <c r="AV41" s="601"/>
      <c r="AW41" s="601"/>
      <c r="AX41" s="647"/>
      <c r="AY41" s="697"/>
      <c r="AZ41" s="602"/>
      <c r="BA41" s="602"/>
      <c r="BB41" s="602"/>
      <c r="BC41" s="602"/>
      <c r="BD41" s="602"/>
      <c r="BE41" s="602"/>
      <c r="BF41" s="698"/>
      <c r="BG41" s="697"/>
      <c r="BH41" s="602"/>
      <c r="BI41" s="602"/>
      <c r="BJ41" s="602"/>
      <c r="BK41" s="602"/>
      <c r="BL41" s="602"/>
      <c r="BM41" s="602"/>
      <c r="BN41" s="698"/>
      <c r="BO41" s="654"/>
      <c r="BP41" s="151"/>
      <c r="BQ41" s="151"/>
      <c r="BR41" s="151"/>
      <c r="BS41" s="151"/>
      <c r="BT41" s="151"/>
      <c r="BU41" s="151"/>
      <c r="BV41" s="655"/>
      <c r="BW41" s="774" t="str">
        <f t="shared" si="2"/>
        <v>CFV-SR2-BLML.BLETC.01   (09-16)</v>
      </c>
      <c r="BX41" s="664"/>
    </row>
    <row r="42" spans="1:76">
      <c r="A42" s="21">
        <v>37</v>
      </c>
      <c r="B42" s="255" t="s">
        <v>550</v>
      </c>
      <c r="C42" s="325" t="s">
        <v>265</v>
      </c>
      <c r="D42" s="296">
        <v>371</v>
      </c>
      <c r="E42" s="326" t="s">
        <v>1093</v>
      </c>
      <c r="F42" s="327" t="str">
        <f t="shared" si="3"/>
        <v>0173</v>
      </c>
      <c r="G42" s="258">
        <v>8</v>
      </c>
      <c r="H42" s="258" t="s">
        <v>554</v>
      </c>
      <c r="I42" s="269" t="s">
        <v>0</v>
      </c>
      <c r="J42" s="269">
        <v>2</v>
      </c>
      <c r="K42" s="269" t="s">
        <v>1101</v>
      </c>
      <c r="L42" s="269">
        <v>1</v>
      </c>
      <c r="M42" s="269">
        <v>8</v>
      </c>
      <c r="N42" s="269" t="s">
        <v>223</v>
      </c>
      <c r="O42" s="297" t="s">
        <v>218</v>
      </c>
      <c r="P42" s="258" t="s">
        <v>548</v>
      </c>
      <c r="Q42" s="269" t="s">
        <v>225</v>
      </c>
      <c r="R42" s="269" t="s">
        <v>205</v>
      </c>
      <c r="S42" s="269">
        <v>2</v>
      </c>
      <c r="T42" s="297" t="s">
        <v>213</v>
      </c>
      <c r="U42" s="298" t="s">
        <v>0</v>
      </c>
      <c r="V42" s="298" t="s">
        <v>198</v>
      </c>
      <c r="W42" s="298">
        <v>1</v>
      </c>
      <c r="X42" s="298">
        <f t="shared" si="4"/>
        <v>4</v>
      </c>
      <c r="Y42" s="298">
        <v>1</v>
      </c>
      <c r="Z42" s="299" t="s">
        <v>207</v>
      </c>
      <c r="AA42" s="240"/>
      <c r="AB42" s="601" t="s">
        <v>1108</v>
      </c>
      <c r="AC42" s="608" t="s">
        <v>1212</v>
      </c>
      <c r="AD42" s="601" t="s">
        <v>1108</v>
      </c>
      <c r="AE42" s="601" t="s">
        <v>1108</v>
      </c>
      <c r="AF42" s="586"/>
      <c r="AG42" s="149"/>
      <c r="AH42" s="601" t="s">
        <v>1108</v>
      </c>
      <c r="AI42" s="601" t="s">
        <v>1108</v>
      </c>
      <c r="AJ42" s="601" t="s">
        <v>1108</v>
      </c>
      <c r="AK42" s="601" t="s">
        <v>1108</v>
      </c>
      <c r="AL42" s="601" t="s">
        <v>1108</v>
      </c>
      <c r="AM42" s="602"/>
      <c r="AN42" s="602"/>
      <c r="AO42" s="602"/>
      <c r="AP42" s="602"/>
      <c r="AQ42" s="602"/>
      <c r="AR42" s="602"/>
      <c r="AS42" s="602"/>
      <c r="AT42" s="602"/>
      <c r="AU42" s="602"/>
      <c r="AV42" s="602"/>
      <c r="AW42" s="602"/>
      <c r="AX42" s="644"/>
      <c r="AY42" s="697"/>
      <c r="AZ42" s="602"/>
      <c r="BA42" s="602"/>
      <c r="BB42" s="602"/>
      <c r="BC42" s="602"/>
      <c r="BD42" s="602"/>
      <c r="BE42" s="602"/>
      <c r="BF42" s="698"/>
      <c r="BG42" s="697"/>
      <c r="BH42" s="602"/>
      <c r="BI42" s="602"/>
      <c r="BJ42" s="602"/>
      <c r="BK42" s="602"/>
      <c r="BL42" s="602"/>
      <c r="BM42" s="602"/>
      <c r="BN42" s="698"/>
      <c r="BO42" s="654"/>
      <c r="BP42" s="151"/>
      <c r="BQ42" s="151"/>
      <c r="BR42" s="151"/>
      <c r="BS42" s="151"/>
      <c r="BT42" s="151"/>
      <c r="BU42" s="151"/>
      <c r="BV42" s="655"/>
      <c r="BW42" s="774" t="str">
        <f t="shared" si="2"/>
        <v>CFV-SR2-BLML.BLETC.01   (01-08)</v>
      </c>
      <c r="BX42" s="664"/>
    </row>
    <row r="43" spans="1:76">
      <c r="A43" s="21">
        <v>38</v>
      </c>
      <c r="B43" s="328" t="s">
        <v>445</v>
      </c>
      <c r="C43" s="329" t="s">
        <v>265</v>
      </c>
      <c r="D43" s="302">
        <v>181</v>
      </c>
      <c r="E43" s="330" t="s">
        <v>1093</v>
      </c>
      <c r="F43" s="331" t="str">
        <f t="shared" si="3"/>
        <v>00B5</v>
      </c>
      <c r="G43" s="306">
        <v>1</v>
      </c>
      <c r="H43" s="306" t="s">
        <v>554</v>
      </c>
      <c r="I43" s="332" t="s">
        <v>0</v>
      </c>
      <c r="J43" s="332">
        <v>2</v>
      </c>
      <c r="K43" s="332" t="s">
        <v>1101</v>
      </c>
      <c r="L43" s="332">
        <v>1</v>
      </c>
      <c r="M43" s="332">
        <v>7</v>
      </c>
      <c r="N43" s="332" t="s">
        <v>223</v>
      </c>
      <c r="O43" s="333" t="s">
        <v>217</v>
      </c>
      <c r="P43" s="306" t="s">
        <v>548</v>
      </c>
      <c r="Q43" s="332" t="s">
        <v>225</v>
      </c>
      <c r="R43" s="332" t="s">
        <v>205</v>
      </c>
      <c r="S43" s="332">
        <v>2</v>
      </c>
      <c r="T43" s="333" t="s">
        <v>212</v>
      </c>
      <c r="U43" s="307" t="s">
        <v>0</v>
      </c>
      <c r="V43" s="307" t="s">
        <v>205</v>
      </c>
      <c r="W43" s="307">
        <v>2</v>
      </c>
      <c r="X43" s="307">
        <f t="shared" si="4"/>
        <v>7</v>
      </c>
      <c r="Y43" s="307">
        <v>4</v>
      </c>
      <c r="Z43" s="308" t="s">
        <v>207</v>
      </c>
      <c r="AA43" s="240"/>
      <c r="AB43" s="608" t="s">
        <v>1212</v>
      </c>
      <c r="AC43" s="601" t="s">
        <v>1108</v>
      </c>
      <c r="AD43" s="601" t="s">
        <v>1108</v>
      </c>
      <c r="AE43" s="601" t="s">
        <v>1108</v>
      </c>
      <c r="AF43" s="586"/>
      <c r="AG43" s="149"/>
      <c r="AH43" s="601" t="s">
        <v>1108</v>
      </c>
      <c r="AI43" s="601" t="s">
        <v>1108</v>
      </c>
      <c r="AJ43" s="601" t="s">
        <v>1108</v>
      </c>
      <c r="AK43" s="601" t="s">
        <v>1108</v>
      </c>
      <c r="AL43" s="601" t="s">
        <v>1108</v>
      </c>
      <c r="AM43" s="602"/>
      <c r="AN43" s="602"/>
      <c r="AO43" s="602"/>
      <c r="AP43" s="602"/>
      <c r="AQ43" s="602"/>
      <c r="AR43" s="602"/>
      <c r="AS43" s="602"/>
      <c r="AT43" s="602"/>
      <c r="AU43" s="602"/>
      <c r="AV43" s="602"/>
      <c r="AW43" s="602"/>
      <c r="AX43" s="644"/>
      <c r="AY43" s="697" t="s">
        <v>1338</v>
      </c>
      <c r="AZ43" s="602"/>
      <c r="BA43" s="602"/>
      <c r="BB43" s="602"/>
      <c r="BC43" s="602"/>
      <c r="BD43" s="602"/>
      <c r="BE43" s="602"/>
      <c r="BF43" s="698"/>
      <c r="BG43" s="697"/>
      <c r="BH43" s="602"/>
      <c r="BI43" s="602"/>
      <c r="BJ43" s="602"/>
      <c r="BK43" s="602"/>
      <c r="BL43" s="602"/>
      <c r="BM43" s="602"/>
      <c r="BN43" s="698"/>
      <c r="BO43" s="654"/>
      <c r="BP43" s="151"/>
      <c r="BQ43" s="151"/>
      <c r="BR43" s="151"/>
      <c r="BS43" s="151"/>
      <c r="BT43" s="151"/>
      <c r="BU43" s="151"/>
      <c r="BV43" s="655"/>
      <c r="BW43" s="774" t="str">
        <f t="shared" si="2"/>
        <v>CFV-SR2-BLMC.BLETC.04   (01-08)</v>
      </c>
      <c r="BX43" s="664"/>
    </row>
    <row r="44" spans="1:76">
      <c r="A44" s="21">
        <v>39</v>
      </c>
      <c r="B44" s="328" t="s">
        <v>446</v>
      </c>
      <c r="C44" s="329" t="s">
        <v>265</v>
      </c>
      <c r="D44" s="302">
        <v>320</v>
      </c>
      <c r="E44" s="330" t="s">
        <v>1093</v>
      </c>
      <c r="F44" s="331" t="str">
        <f t="shared" si="3"/>
        <v>0140</v>
      </c>
      <c r="G44" s="306">
        <v>4</v>
      </c>
      <c r="H44" s="306" t="s">
        <v>554</v>
      </c>
      <c r="I44" s="332" t="s">
        <v>0</v>
      </c>
      <c r="J44" s="332">
        <v>2</v>
      </c>
      <c r="K44" s="332" t="s">
        <v>1101</v>
      </c>
      <c r="L44" s="332">
        <v>1</v>
      </c>
      <c r="M44" s="332">
        <v>6</v>
      </c>
      <c r="N44" s="332" t="s">
        <v>223</v>
      </c>
      <c r="O44" s="333" t="s">
        <v>216</v>
      </c>
      <c r="P44" s="306" t="s">
        <v>548</v>
      </c>
      <c r="Q44" s="332" t="s">
        <v>225</v>
      </c>
      <c r="R44" s="332" t="s">
        <v>205</v>
      </c>
      <c r="S44" s="332">
        <v>1</v>
      </c>
      <c r="T44" s="333" t="s">
        <v>216</v>
      </c>
      <c r="U44" s="307" t="s">
        <v>0</v>
      </c>
      <c r="V44" s="307" t="s">
        <v>205</v>
      </c>
      <c r="W44" s="307">
        <v>2</v>
      </c>
      <c r="X44" s="307">
        <f t="shared" si="4"/>
        <v>6</v>
      </c>
      <c r="Y44" s="307">
        <v>3</v>
      </c>
      <c r="Z44" s="308" t="s">
        <v>208</v>
      </c>
      <c r="AA44" s="240"/>
      <c r="AB44" s="601" t="s">
        <v>1108</v>
      </c>
      <c r="AC44" s="601" t="s">
        <v>1108</v>
      </c>
      <c r="AD44" s="601" t="s">
        <v>1108</v>
      </c>
      <c r="AE44" s="601" t="s">
        <v>1108</v>
      </c>
      <c r="AF44" s="586"/>
      <c r="AG44" s="149"/>
      <c r="AH44" s="601" t="s">
        <v>1108</v>
      </c>
      <c r="AI44" s="601" t="s">
        <v>1108</v>
      </c>
      <c r="AJ44" s="601" t="s">
        <v>1108</v>
      </c>
      <c r="AK44" s="601" t="s">
        <v>1108</v>
      </c>
      <c r="AL44" s="601" t="s">
        <v>1108</v>
      </c>
      <c r="AM44" s="602"/>
      <c r="AN44" s="602"/>
      <c r="AO44" s="602"/>
      <c r="AP44" s="602"/>
      <c r="AQ44" s="602"/>
      <c r="AR44" s="602"/>
      <c r="AS44" s="602"/>
      <c r="AT44" s="602"/>
      <c r="AU44" s="617"/>
      <c r="AV44" s="617"/>
      <c r="AW44" s="617"/>
      <c r="AX44" s="648"/>
      <c r="AY44" s="697" t="s">
        <v>1338</v>
      </c>
      <c r="AZ44" s="602" t="s">
        <v>1338</v>
      </c>
      <c r="BA44" s="602" t="s">
        <v>1338</v>
      </c>
      <c r="BB44" s="602" t="s">
        <v>1338</v>
      </c>
      <c r="BC44" s="602"/>
      <c r="BD44" s="602"/>
      <c r="BE44" s="602"/>
      <c r="BF44" s="698"/>
      <c r="BG44" s="697"/>
      <c r="BH44" s="602"/>
      <c r="BI44" s="602"/>
      <c r="BJ44" s="602"/>
      <c r="BK44" s="602"/>
      <c r="BL44" s="602"/>
      <c r="BM44" s="602"/>
      <c r="BN44" s="698"/>
      <c r="BO44" s="654"/>
      <c r="BP44" s="151"/>
      <c r="BQ44" s="151"/>
      <c r="BR44" s="151"/>
      <c r="BS44" s="151"/>
      <c r="BT44" s="151"/>
      <c r="BU44" s="151"/>
      <c r="BV44" s="655"/>
      <c r="BW44" s="774" t="str">
        <f t="shared" si="2"/>
        <v>CFV-SR2-BLMC.BLETC.03   (09-16)</v>
      </c>
      <c r="BX44" s="664"/>
    </row>
    <row r="45" spans="1:76">
      <c r="A45" s="21">
        <v>40</v>
      </c>
      <c r="B45" s="328" t="s">
        <v>447</v>
      </c>
      <c r="C45" s="329" t="s">
        <v>265</v>
      </c>
      <c r="D45" s="302">
        <v>516</v>
      </c>
      <c r="E45" s="330" t="s">
        <v>1093</v>
      </c>
      <c r="F45" s="331" t="str">
        <f t="shared" si="3"/>
        <v>0204</v>
      </c>
      <c r="G45" s="306">
        <v>7</v>
      </c>
      <c r="H45" s="306" t="s">
        <v>554</v>
      </c>
      <c r="I45" s="332" t="s">
        <v>0</v>
      </c>
      <c r="J45" s="332">
        <v>2</v>
      </c>
      <c r="K45" s="332" t="s">
        <v>1101</v>
      </c>
      <c r="L45" s="332">
        <v>1</v>
      </c>
      <c r="M45" s="332">
        <v>5</v>
      </c>
      <c r="N45" s="332" t="s">
        <v>223</v>
      </c>
      <c r="O45" s="333" t="s">
        <v>215</v>
      </c>
      <c r="P45" s="306" t="s">
        <v>548</v>
      </c>
      <c r="Q45" s="332" t="s">
        <v>225</v>
      </c>
      <c r="R45" s="332" t="s">
        <v>205</v>
      </c>
      <c r="S45" s="332">
        <v>1</v>
      </c>
      <c r="T45" s="333" t="s">
        <v>215</v>
      </c>
      <c r="U45" s="307" t="s">
        <v>0</v>
      </c>
      <c r="V45" s="307" t="s">
        <v>205</v>
      </c>
      <c r="W45" s="307">
        <v>2</v>
      </c>
      <c r="X45" s="307">
        <f t="shared" si="4"/>
        <v>6</v>
      </c>
      <c r="Y45" s="307">
        <v>3</v>
      </c>
      <c r="Z45" s="308" t="s">
        <v>207</v>
      </c>
      <c r="AA45" s="240"/>
      <c r="AB45" s="601" t="s">
        <v>1108</v>
      </c>
      <c r="AC45" s="601" t="s">
        <v>1108</v>
      </c>
      <c r="AD45" s="608" t="s">
        <v>1212</v>
      </c>
      <c r="AE45" s="601" t="s">
        <v>1108</v>
      </c>
      <c r="AF45" s="586"/>
      <c r="AG45" s="149"/>
      <c r="AH45" s="601" t="s">
        <v>1108</v>
      </c>
      <c r="AI45" s="601" t="s">
        <v>1108</v>
      </c>
      <c r="AJ45" s="601" t="s">
        <v>1108</v>
      </c>
      <c r="AK45" s="601" t="s">
        <v>1108</v>
      </c>
      <c r="AL45" s="601" t="s">
        <v>1108</v>
      </c>
      <c r="AM45" s="602"/>
      <c r="AN45" s="602"/>
      <c r="AO45" s="602"/>
      <c r="AP45" s="602"/>
      <c r="AQ45" s="602"/>
      <c r="AR45" s="602"/>
      <c r="AS45" s="602"/>
      <c r="AT45" s="602"/>
      <c r="AU45" s="617"/>
      <c r="AV45" s="617"/>
      <c r="AW45" s="617"/>
      <c r="AX45" s="648"/>
      <c r="AY45" s="697"/>
      <c r="AZ45" s="602"/>
      <c r="BA45" s="602"/>
      <c r="BB45" s="602"/>
      <c r="BC45" s="602"/>
      <c r="BD45" s="602"/>
      <c r="BE45" s="602"/>
      <c r="BF45" s="698"/>
      <c r="BG45" s="697"/>
      <c r="BH45" s="602"/>
      <c r="BI45" s="602"/>
      <c r="BJ45" s="602"/>
      <c r="BK45" s="602"/>
      <c r="BL45" s="602"/>
      <c r="BM45" s="602"/>
      <c r="BN45" s="698"/>
      <c r="BO45" s="654"/>
      <c r="BP45" s="151"/>
      <c r="BQ45" s="151"/>
      <c r="BR45" s="151"/>
      <c r="BS45" s="151"/>
      <c r="BT45" s="151"/>
      <c r="BU45" s="151"/>
      <c r="BV45" s="655"/>
      <c r="BW45" s="774" t="str">
        <f t="shared" si="2"/>
        <v>CFV-SR2-BLMC.BLETC.03   (01-08)</v>
      </c>
      <c r="BX45" s="664"/>
    </row>
    <row r="46" spans="1:76">
      <c r="A46" s="21">
        <v>41</v>
      </c>
      <c r="B46" s="328" t="s">
        <v>448</v>
      </c>
      <c r="C46" s="329" t="s">
        <v>265</v>
      </c>
      <c r="D46" s="302">
        <v>324</v>
      </c>
      <c r="E46" s="330" t="s">
        <v>1093</v>
      </c>
      <c r="F46" s="331" t="str">
        <f t="shared" si="3"/>
        <v>0144</v>
      </c>
      <c r="G46" s="306">
        <v>4</v>
      </c>
      <c r="H46" s="306" t="s">
        <v>554</v>
      </c>
      <c r="I46" s="332" t="s">
        <v>0</v>
      </c>
      <c r="J46" s="332">
        <v>2</v>
      </c>
      <c r="K46" s="332" t="s">
        <v>1101</v>
      </c>
      <c r="L46" s="332">
        <v>1</v>
      </c>
      <c r="M46" s="332">
        <v>4</v>
      </c>
      <c r="N46" s="332" t="s">
        <v>223</v>
      </c>
      <c r="O46" s="333" t="s">
        <v>210</v>
      </c>
      <c r="P46" s="306" t="s">
        <v>548</v>
      </c>
      <c r="Q46" s="332" t="s">
        <v>225</v>
      </c>
      <c r="R46" s="332" t="s">
        <v>205</v>
      </c>
      <c r="S46" s="332">
        <v>1</v>
      </c>
      <c r="T46" s="333" t="s">
        <v>210</v>
      </c>
      <c r="U46" s="307" t="s">
        <v>0</v>
      </c>
      <c r="V46" s="307" t="s">
        <v>205</v>
      </c>
      <c r="W46" s="307">
        <v>2</v>
      </c>
      <c r="X46" s="307">
        <f t="shared" si="4"/>
        <v>5</v>
      </c>
      <c r="Y46" s="307">
        <v>2</v>
      </c>
      <c r="Z46" s="308" t="s">
        <v>208</v>
      </c>
      <c r="AA46" s="240"/>
      <c r="AB46" s="601" t="s">
        <v>1108</v>
      </c>
      <c r="AC46" s="601" t="s">
        <v>1108</v>
      </c>
      <c r="AD46" s="601" t="s">
        <v>1108</v>
      </c>
      <c r="AE46" s="601" t="s">
        <v>1108</v>
      </c>
      <c r="AF46" s="586"/>
      <c r="AG46" s="149"/>
      <c r="AH46" s="601" t="s">
        <v>1108</v>
      </c>
      <c r="AI46" s="601" t="s">
        <v>1108</v>
      </c>
      <c r="AJ46" s="601" t="s">
        <v>1108</v>
      </c>
      <c r="AK46" s="601" t="s">
        <v>1108</v>
      </c>
      <c r="AL46" s="601" t="s">
        <v>1108</v>
      </c>
      <c r="AM46" s="602"/>
      <c r="AN46" s="602"/>
      <c r="AO46" s="602"/>
      <c r="AP46" s="602"/>
      <c r="AQ46" s="602"/>
      <c r="AR46" s="602"/>
      <c r="AS46" s="602"/>
      <c r="AT46" s="602"/>
      <c r="AU46" s="617"/>
      <c r="AV46" s="617"/>
      <c r="AW46" s="617"/>
      <c r="AX46" s="648"/>
      <c r="AY46" s="697"/>
      <c r="AZ46" s="602"/>
      <c r="BA46" s="602"/>
      <c r="BB46" s="602"/>
      <c r="BC46" s="602"/>
      <c r="BD46" s="602"/>
      <c r="BE46" s="602"/>
      <c r="BF46" s="698"/>
      <c r="BG46" s="697"/>
      <c r="BH46" s="602"/>
      <c r="BI46" s="602"/>
      <c r="BJ46" s="602"/>
      <c r="BK46" s="602"/>
      <c r="BL46" s="602"/>
      <c r="BM46" s="602"/>
      <c r="BN46" s="698"/>
      <c r="BO46" s="654"/>
      <c r="BP46" s="151"/>
      <c r="BQ46" s="151"/>
      <c r="BR46" s="151"/>
      <c r="BS46" s="151"/>
      <c r="BT46" s="151"/>
      <c r="BU46" s="151"/>
      <c r="BV46" s="655"/>
      <c r="BW46" s="774" t="str">
        <f t="shared" si="2"/>
        <v>CFV-SR2-BLMC.BLETC.02   (09-16)</v>
      </c>
      <c r="BX46" s="664"/>
    </row>
    <row r="47" spans="1:76">
      <c r="A47" s="21">
        <v>42</v>
      </c>
      <c r="B47" s="328" t="s">
        <v>449</v>
      </c>
      <c r="C47" s="329" t="s">
        <v>265</v>
      </c>
      <c r="D47" s="302">
        <v>188</v>
      </c>
      <c r="E47" s="330" t="s">
        <v>1093</v>
      </c>
      <c r="F47" s="331" t="str">
        <f t="shared" si="3"/>
        <v>00BC</v>
      </c>
      <c r="G47" s="306">
        <v>8</v>
      </c>
      <c r="H47" s="306" t="s">
        <v>554</v>
      </c>
      <c r="I47" s="332" t="s">
        <v>0</v>
      </c>
      <c r="J47" s="332">
        <v>2</v>
      </c>
      <c r="K47" s="332" t="s">
        <v>1101</v>
      </c>
      <c r="L47" s="332">
        <v>1</v>
      </c>
      <c r="M47" s="332">
        <v>3</v>
      </c>
      <c r="N47" s="332" t="s">
        <v>223</v>
      </c>
      <c r="O47" s="333" t="s">
        <v>214</v>
      </c>
      <c r="P47" s="306" t="s">
        <v>548</v>
      </c>
      <c r="Q47" s="332" t="s">
        <v>225</v>
      </c>
      <c r="R47" s="332" t="s">
        <v>205</v>
      </c>
      <c r="S47" s="332">
        <v>1</v>
      </c>
      <c r="T47" s="333" t="s">
        <v>214</v>
      </c>
      <c r="U47" s="307" t="s">
        <v>0</v>
      </c>
      <c r="V47" s="307" t="s">
        <v>205</v>
      </c>
      <c r="W47" s="307">
        <v>2</v>
      </c>
      <c r="X47" s="307">
        <f t="shared" si="4"/>
        <v>5</v>
      </c>
      <c r="Y47" s="307">
        <v>2</v>
      </c>
      <c r="Z47" s="308" t="s">
        <v>207</v>
      </c>
      <c r="AA47" s="240"/>
      <c r="AB47" s="608" t="s">
        <v>1212</v>
      </c>
      <c r="AC47" s="601" t="s">
        <v>1108</v>
      </c>
      <c r="AD47" s="608" t="s">
        <v>1212</v>
      </c>
      <c r="AE47" s="601" t="s">
        <v>1108</v>
      </c>
      <c r="AF47" s="586"/>
      <c r="AG47" s="149"/>
      <c r="AH47" s="601" t="s">
        <v>1108</v>
      </c>
      <c r="AI47" s="601" t="s">
        <v>1108</v>
      </c>
      <c r="AJ47" s="601" t="s">
        <v>1108</v>
      </c>
      <c r="AK47" s="601" t="s">
        <v>1108</v>
      </c>
      <c r="AL47" s="601" t="s">
        <v>1108</v>
      </c>
      <c r="AM47" s="602"/>
      <c r="AN47" s="602"/>
      <c r="AO47" s="602"/>
      <c r="AP47" s="602"/>
      <c r="AQ47" s="602"/>
      <c r="AR47" s="602"/>
      <c r="AS47" s="602"/>
      <c r="AT47" s="602"/>
      <c r="AU47" s="617"/>
      <c r="AV47" s="617"/>
      <c r="AW47" s="617"/>
      <c r="AX47" s="648"/>
      <c r="AY47" s="697"/>
      <c r="AZ47" s="602"/>
      <c r="BA47" s="602"/>
      <c r="BB47" s="602"/>
      <c r="BC47" s="602"/>
      <c r="BD47" s="602"/>
      <c r="BE47" s="602"/>
      <c r="BF47" s="698"/>
      <c r="BG47" s="697"/>
      <c r="BH47" s="602"/>
      <c r="BI47" s="602"/>
      <c r="BJ47" s="602"/>
      <c r="BK47" s="602"/>
      <c r="BL47" s="602"/>
      <c r="BM47" s="602"/>
      <c r="BN47" s="698"/>
      <c r="BO47" s="654"/>
      <c r="BP47" s="151"/>
      <c r="BQ47" s="151"/>
      <c r="BR47" s="151"/>
      <c r="BS47" s="151"/>
      <c r="BT47" s="151"/>
      <c r="BU47" s="151"/>
      <c r="BV47" s="655"/>
      <c r="BW47" s="774" t="str">
        <f t="shared" si="2"/>
        <v>CFV-SR2-BLMC.BLETC.02   (01-08)</v>
      </c>
      <c r="BX47" s="664"/>
    </row>
    <row r="48" spans="1:76">
      <c r="A48" s="21">
        <v>43</v>
      </c>
      <c r="B48" s="328" t="s">
        <v>450</v>
      </c>
      <c r="C48" s="329" t="s">
        <v>265</v>
      </c>
      <c r="D48" s="302">
        <v>510</v>
      </c>
      <c r="E48" s="330" t="s">
        <v>1093</v>
      </c>
      <c r="F48" s="331" t="str">
        <f t="shared" si="3"/>
        <v>01FE</v>
      </c>
      <c r="G48" s="306">
        <v>5</v>
      </c>
      <c r="H48" s="306" t="s">
        <v>554</v>
      </c>
      <c r="I48" s="332" t="s">
        <v>0</v>
      </c>
      <c r="J48" s="332">
        <v>2</v>
      </c>
      <c r="K48" s="332" t="s">
        <v>1101</v>
      </c>
      <c r="L48" s="332">
        <v>1</v>
      </c>
      <c r="M48" s="332">
        <v>2</v>
      </c>
      <c r="N48" s="332" t="s">
        <v>223</v>
      </c>
      <c r="O48" s="333" t="s">
        <v>213</v>
      </c>
      <c r="P48" s="306" t="s">
        <v>548</v>
      </c>
      <c r="Q48" s="332" t="s">
        <v>225</v>
      </c>
      <c r="R48" s="332" t="s">
        <v>205</v>
      </c>
      <c r="S48" s="332">
        <v>1</v>
      </c>
      <c r="T48" s="333" t="s">
        <v>213</v>
      </c>
      <c r="U48" s="307" t="s">
        <v>0</v>
      </c>
      <c r="V48" s="307" t="s">
        <v>205</v>
      </c>
      <c r="W48" s="307">
        <v>2</v>
      </c>
      <c r="X48" s="307">
        <f t="shared" si="4"/>
        <v>4</v>
      </c>
      <c r="Y48" s="307">
        <v>1</v>
      </c>
      <c r="Z48" s="308" t="s">
        <v>208</v>
      </c>
      <c r="AA48" s="240"/>
      <c r="AB48" s="601" t="s">
        <v>1108</v>
      </c>
      <c r="AC48" s="601" t="s">
        <v>1108</v>
      </c>
      <c r="AD48" s="601" t="s">
        <v>1108</v>
      </c>
      <c r="AE48" s="601" t="s">
        <v>1108</v>
      </c>
      <c r="AF48" s="586"/>
      <c r="AG48" s="149"/>
      <c r="AH48" s="601" t="s">
        <v>1108</v>
      </c>
      <c r="AI48" s="601" t="s">
        <v>1108</v>
      </c>
      <c r="AJ48" s="601" t="s">
        <v>1108</v>
      </c>
      <c r="AK48" s="601" t="s">
        <v>1108</v>
      </c>
      <c r="AL48" s="601" t="s">
        <v>1108</v>
      </c>
      <c r="AM48" s="602"/>
      <c r="AN48" s="602"/>
      <c r="AO48" s="602"/>
      <c r="AP48" s="602"/>
      <c r="AQ48" s="602"/>
      <c r="AR48" s="602"/>
      <c r="AS48" s="602"/>
      <c r="AT48" s="602"/>
      <c r="AU48" s="617"/>
      <c r="AV48" s="617"/>
      <c r="AW48" s="617"/>
      <c r="AX48" s="648"/>
      <c r="AY48" s="697"/>
      <c r="AZ48" s="602"/>
      <c r="BA48" s="602"/>
      <c r="BB48" s="602"/>
      <c r="BC48" s="602"/>
      <c r="BD48" s="602"/>
      <c r="BE48" s="602"/>
      <c r="BF48" s="698"/>
      <c r="BG48" s="697"/>
      <c r="BH48" s="602"/>
      <c r="BI48" s="602"/>
      <c r="BJ48" s="602"/>
      <c r="BK48" s="602"/>
      <c r="BL48" s="602"/>
      <c r="BM48" s="602"/>
      <c r="BN48" s="698"/>
      <c r="BO48" s="654"/>
      <c r="BP48" s="151"/>
      <c r="BQ48" s="151"/>
      <c r="BR48" s="151"/>
      <c r="BS48" s="151"/>
      <c r="BT48" s="151"/>
      <c r="BU48" s="151"/>
      <c r="BV48" s="655"/>
      <c r="BW48" s="774" t="str">
        <f t="shared" si="2"/>
        <v>CFV-SR2-BLMC.BLETC.01   (09-16)</v>
      </c>
      <c r="BX48" s="664"/>
    </row>
    <row r="49" spans="1:76">
      <c r="A49" s="21">
        <v>44</v>
      </c>
      <c r="B49" s="328" t="s">
        <v>549</v>
      </c>
      <c r="C49" s="329" t="s">
        <v>265</v>
      </c>
      <c r="D49" s="302">
        <v>476</v>
      </c>
      <c r="E49" s="330" t="s">
        <v>1093</v>
      </c>
      <c r="F49" s="331" t="str">
        <f t="shared" si="3"/>
        <v>01DC</v>
      </c>
      <c r="G49" s="306">
        <v>1</v>
      </c>
      <c r="H49" s="306" t="s">
        <v>554</v>
      </c>
      <c r="I49" s="332" t="s">
        <v>0</v>
      </c>
      <c r="J49" s="332">
        <v>2</v>
      </c>
      <c r="K49" s="332" t="s">
        <v>1101</v>
      </c>
      <c r="L49" s="332">
        <v>1</v>
      </c>
      <c r="M49" s="332">
        <v>1</v>
      </c>
      <c r="N49" s="332" t="s">
        <v>223</v>
      </c>
      <c r="O49" s="333" t="s">
        <v>212</v>
      </c>
      <c r="P49" s="306" t="s">
        <v>548</v>
      </c>
      <c r="Q49" s="332" t="s">
        <v>225</v>
      </c>
      <c r="R49" s="332" t="s">
        <v>205</v>
      </c>
      <c r="S49" s="332">
        <v>1</v>
      </c>
      <c r="T49" s="333" t="s">
        <v>212</v>
      </c>
      <c r="U49" s="307" t="s">
        <v>0</v>
      </c>
      <c r="V49" s="307" t="s">
        <v>205</v>
      </c>
      <c r="W49" s="307">
        <v>2</v>
      </c>
      <c r="X49" s="307">
        <f t="shared" si="4"/>
        <v>4</v>
      </c>
      <c r="Y49" s="307">
        <v>1</v>
      </c>
      <c r="Z49" s="308" t="s">
        <v>207</v>
      </c>
      <c r="AA49" s="240"/>
      <c r="AB49" s="601" t="s">
        <v>1108</v>
      </c>
      <c r="AC49" s="601" t="s">
        <v>1108</v>
      </c>
      <c r="AD49" s="601" t="s">
        <v>1108</v>
      </c>
      <c r="AE49" s="601" t="s">
        <v>1108</v>
      </c>
      <c r="AF49" s="586"/>
      <c r="AG49" s="149"/>
      <c r="AH49" s="601" t="s">
        <v>1108</v>
      </c>
      <c r="AI49" s="601" t="s">
        <v>1108</v>
      </c>
      <c r="AJ49" s="601" t="s">
        <v>1108</v>
      </c>
      <c r="AK49" s="601" t="s">
        <v>1108</v>
      </c>
      <c r="AL49" s="601" t="s">
        <v>1108</v>
      </c>
      <c r="AM49" s="602"/>
      <c r="AN49" s="602"/>
      <c r="AO49" s="602"/>
      <c r="AP49" s="602"/>
      <c r="AQ49" s="602"/>
      <c r="AR49" s="602"/>
      <c r="AS49" s="602"/>
      <c r="AT49" s="602"/>
      <c r="AU49" s="617"/>
      <c r="AV49" s="617"/>
      <c r="AW49" s="617"/>
      <c r="AX49" s="648"/>
      <c r="AY49" s="697"/>
      <c r="AZ49" s="602"/>
      <c r="BA49" s="602"/>
      <c r="BB49" s="602"/>
      <c r="BC49" s="602"/>
      <c r="BD49" s="602"/>
      <c r="BE49" s="602"/>
      <c r="BF49" s="698"/>
      <c r="BG49" s="697"/>
      <c r="BH49" s="602"/>
      <c r="BI49" s="602"/>
      <c r="BJ49" s="602"/>
      <c r="BK49" s="602"/>
      <c r="BL49" s="602"/>
      <c r="BM49" s="602"/>
      <c r="BN49" s="698"/>
      <c r="BO49" s="654"/>
      <c r="BP49" s="151"/>
      <c r="BQ49" s="151"/>
      <c r="BR49" s="151"/>
      <c r="BS49" s="151"/>
      <c r="BT49" s="151"/>
      <c r="BU49" s="151"/>
      <c r="BV49" s="655"/>
      <c r="BW49" s="774" t="str">
        <f t="shared" si="2"/>
        <v>CFV-SR2-BLMC.BLETC.01   (01-08)</v>
      </c>
      <c r="BX49" s="664"/>
    </row>
    <row r="50" spans="1:76">
      <c r="A50" s="52"/>
      <c r="B50" s="65"/>
      <c r="C50" s="62"/>
      <c r="D50" s="63"/>
      <c r="E50" s="64"/>
      <c r="F50" s="55"/>
      <c r="G50" s="56"/>
      <c r="H50" s="56"/>
      <c r="I50" s="52"/>
      <c r="J50" s="52"/>
      <c r="K50" s="52"/>
      <c r="L50" s="52"/>
      <c r="M50" s="52"/>
      <c r="N50" s="52"/>
      <c r="O50" s="66"/>
      <c r="P50" s="56"/>
      <c r="Q50" s="52"/>
      <c r="R50" s="52"/>
      <c r="S50" s="52"/>
      <c r="T50" s="66"/>
      <c r="U50" s="42"/>
      <c r="V50" s="42"/>
      <c r="W50" s="42"/>
      <c r="X50" s="42"/>
      <c r="Y50" s="42"/>
      <c r="Z50" s="49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590"/>
      <c r="AZ50" s="81"/>
      <c r="BA50" s="81"/>
      <c r="BB50" s="81"/>
      <c r="BC50" s="81"/>
      <c r="BD50" s="81"/>
      <c r="BE50" s="81"/>
      <c r="BF50" s="780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774" t="str">
        <f t="shared" si="2"/>
        <v/>
      </c>
      <c r="BX50" s="81"/>
    </row>
    <row r="51" spans="1:76">
      <c r="A51" s="21">
        <v>45</v>
      </c>
      <c r="B51" s="328" t="s">
        <v>451</v>
      </c>
      <c r="C51" s="329" t="s">
        <v>265</v>
      </c>
      <c r="D51" s="302">
        <v>706</v>
      </c>
      <c r="E51" s="330" t="s">
        <v>1093</v>
      </c>
      <c r="F51" s="331" t="str">
        <f t="shared" ref="F51:F71" si="5">DEC2HEX(D51,4)</f>
        <v>02C2</v>
      </c>
      <c r="G51" s="306">
        <v>1</v>
      </c>
      <c r="H51" s="306" t="s">
        <v>555</v>
      </c>
      <c r="I51" s="332" t="s">
        <v>53</v>
      </c>
      <c r="J51" s="332">
        <v>2</v>
      </c>
      <c r="K51" s="332" t="s">
        <v>1102</v>
      </c>
      <c r="L51" s="332">
        <v>1</v>
      </c>
      <c r="M51" s="332">
        <v>1</v>
      </c>
      <c r="N51" s="332" t="s">
        <v>223</v>
      </c>
      <c r="O51" s="333" t="s">
        <v>212</v>
      </c>
      <c r="P51" s="306" t="s">
        <v>548</v>
      </c>
      <c r="Q51" s="332" t="s">
        <v>225</v>
      </c>
      <c r="R51" s="332" t="s">
        <v>205</v>
      </c>
      <c r="S51" s="332">
        <v>12</v>
      </c>
      <c r="T51" s="333" t="s">
        <v>212</v>
      </c>
      <c r="U51" s="307" t="s">
        <v>0</v>
      </c>
      <c r="V51" s="307" t="s">
        <v>205</v>
      </c>
      <c r="W51" s="307">
        <v>2</v>
      </c>
      <c r="X51" s="307">
        <f t="shared" ref="X51:X71" si="6">IF(Y51&lt;9,Y51+3,Y51+4)</f>
        <v>13</v>
      </c>
      <c r="Y51" s="307">
        <v>9</v>
      </c>
      <c r="Z51" s="308" t="s">
        <v>207</v>
      </c>
      <c r="AA51" s="240"/>
      <c r="AB51" s="608" t="s">
        <v>1212</v>
      </c>
      <c r="AC51" s="601" t="s">
        <v>1108</v>
      </c>
      <c r="AD51" s="608" t="s">
        <v>1212</v>
      </c>
      <c r="AE51" s="601" t="s">
        <v>1108</v>
      </c>
      <c r="AF51" s="586"/>
      <c r="AG51" s="149"/>
      <c r="AH51" s="601" t="s">
        <v>1108</v>
      </c>
      <c r="AI51" s="601" t="s">
        <v>1108</v>
      </c>
      <c r="AJ51" s="601" t="s">
        <v>1108</v>
      </c>
      <c r="AK51" s="601" t="s">
        <v>1108</v>
      </c>
      <c r="AL51" s="601" t="s">
        <v>1108</v>
      </c>
      <c r="AM51" s="602"/>
      <c r="AN51" s="602"/>
      <c r="AO51" s="602"/>
      <c r="AP51" s="602"/>
      <c r="AQ51" s="602"/>
      <c r="AR51" s="602"/>
      <c r="AS51" s="602"/>
      <c r="AT51" s="602"/>
      <c r="AU51" s="617"/>
      <c r="AV51" s="617"/>
      <c r="AW51" s="617"/>
      <c r="AX51" s="648"/>
      <c r="AY51" s="697" t="s">
        <v>1338</v>
      </c>
      <c r="AZ51" s="602"/>
      <c r="BA51" s="602"/>
      <c r="BB51" s="602"/>
      <c r="BC51" s="602"/>
      <c r="BD51" s="602"/>
      <c r="BE51" s="602"/>
      <c r="BF51" s="698"/>
      <c r="BG51" s="697"/>
      <c r="BH51" s="602"/>
      <c r="BI51" s="602"/>
      <c r="BJ51" s="602"/>
      <c r="BK51" s="602"/>
      <c r="BL51" s="602"/>
      <c r="BM51" s="602"/>
      <c r="BN51" s="698"/>
      <c r="BO51" s="654"/>
      <c r="BP51" s="151"/>
      <c r="BQ51" s="151"/>
      <c r="BR51" s="151"/>
      <c r="BS51" s="151"/>
      <c r="BT51" s="151"/>
      <c r="BU51" s="151"/>
      <c r="BV51" s="655"/>
      <c r="BW51" s="774" t="str">
        <f t="shared" si="2"/>
        <v>CFV-SR2-BLMC.BLETC.09   (01-08)</v>
      </c>
      <c r="BX51" s="664"/>
    </row>
    <row r="52" spans="1:76">
      <c r="A52" s="21">
        <v>46</v>
      </c>
      <c r="B52" s="328" t="s">
        <v>452</v>
      </c>
      <c r="C52" s="329" t="s">
        <v>265</v>
      </c>
      <c r="D52" s="302">
        <v>606</v>
      </c>
      <c r="E52" s="330" t="s">
        <v>1093</v>
      </c>
      <c r="F52" s="331" t="str">
        <f t="shared" si="5"/>
        <v>025E</v>
      </c>
      <c r="G52" s="306">
        <v>5</v>
      </c>
      <c r="H52" s="306" t="s">
        <v>555</v>
      </c>
      <c r="I52" s="332" t="s">
        <v>53</v>
      </c>
      <c r="J52" s="332">
        <v>2</v>
      </c>
      <c r="K52" s="332" t="s">
        <v>1102</v>
      </c>
      <c r="L52" s="332">
        <v>1</v>
      </c>
      <c r="M52" s="332">
        <v>2</v>
      </c>
      <c r="N52" s="332" t="s">
        <v>223</v>
      </c>
      <c r="O52" s="333" t="s">
        <v>213</v>
      </c>
      <c r="P52" s="306" t="s">
        <v>548</v>
      </c>
      <c r="Q52" s="332" t="s">
        <v>225</v>
      </c>
      <c r="R52" s="332" t="s">
        <v>205</v>
      </c>
      <c r="S52" s="332">
        <v>12</v>
      </c>
      <c r="T52" s="333" t="s">
        <v>213</v>
      </c>
      <c r="U52" s="307" t="s">
        <v>0</v>
      </c>
      <c r="V52" s="307" t="s">
        <v>205</v>
      </c>
      <c r="W52" s="307">
        <v>2</v>
      </c>
      <c r="X52" s="307">
        <f t="shared" si="6"/>
        <v>13</v>
      </c>
      <c r="Y52" s="307">
        <v>9</v>
      </c>
      <c r="Z52" s="308" t="s">
        <v>208</v>
      </c>
      <c r="AA52" s="240"/>
      <c r="AB52" s="601" t="s">
        <v>1108</v>
      </c>
      <c r="AC52" s="601" t="s">
        <v>1108</v>
      </c>
      <c r="AD52" s="601" t="s">
        <v>1108</v>
      </c>
      <c r="AE52" s="601" t="s">
        <v>1108</v>
      </c>
      <c r="AF52" s="586"/>
      <c r="AG52" s="149"/>
      <c r="AH52" s="601" t="s">
        <v>1108</v>
      </c>
      <c r="AI52" s="601" t="s">
        <v>1108</v>
      </c>
      <c r="AJ52" s="601" t="s">
        <v>1108</v>
      </c>
      <c r="AK52" s="601" t="s">
        <v>1108</v>
      </c>
      <c r="AL52" s="601" t="s">
        <v>1108</v>
      </c>
      <c r="AM52" s="602"/>
      <c r="AN52" s="602"/>
      <c r="AO52" s="602"/>
      <c r="AP52" s="603"/>
      <c r="AQ52" s="603"/>
      <c r="AR52" s="603"/>
      <c r="AS52" s="602"/>
      <c r="AT52" s="602"/>
      <c r="AU52" s="602"/>
      <c r="AV52" s="602"/>
      <c r="AW52" s="602"/>
      <c r="AX52" s="644"/>
      <c r="AY52" s="697"/>
      <c r="AZ52" s="778"/>
      <c r="BA52" s="778"/>
      <c r="BB52" s="778"/>
      <c r="BC52" s="778"/>
      <c r="BD52" s="602"/>
      <c r="BE52" s="602"/>
      <c r="BF52" s="698"/>
      <c r="BG52" s="697"/>
      <c r="BH52" s="602"/>
      <c r="BI52" s="602"/>
      <c r="BJ52" s="602"/>
      <c r="BK52" s="602"/>
      <c r="BL52" s="602"/>
      <c r="BM52" s="602"/>
      <c r="BN52" s="698"/>
      <c r="BO52" s="654"/>
      <c r="BP52" s="151"/>
      <c r="BQ52" s="151"/>
      <c r="BR52" s="151"/>
      <c r="BS52" s="151"/>
      <c r="BT52" s="151"/>
      <c r="BU52" s="151"/>
      <c r="BV52" s="655"/>
      <c r="BW52" s="774" t="str">
        <f t="shared" si="2"/>
        <v>CFV-SR2-BLMC.BLETC.09   (09-16)</v>
      </c>
      <c r="BX52" s="664"/>
    </row>
    <row r="53" spans="1:76">
      <c r="A53" s="21">
        <v>47</v>
      </c>
      <c r="B53" s="328" t="s">
        <v>453</v>
      </c>
      <c r="C53" s="329" t="s">
        <v>265</v>
      </c>
      <c r="D53" s="302">
        <v>675</v>
      </c>
      <c r="E53" s="330" t="s">
        <v>1093</v>
      </c>
      <c r="F53" s="331" t="str">
        <f t="shared" si="5"/>
        <v>02A3</v>
      </c>
      <c r="G53" s="306">
        <v>8</v>
      </c>
      <c r="H53" s="306" t="s">
        <v>555</v>
      </c>
      <c r="I53" s="332" t="s">
        <v>53</v>
      </c>
      <c r="J53" s="332">
        <v>2</v>
      </c>
      <c r="K53" s="332" t="s">
        <v>1102</v>
      </c>
      <c r="L53" s="332">
        <v>1</v>
      </c>
      <c r="M53" s="332">
        <v>3</v>
      </c>
      <c r="N53" s="332" t="s">
        <v>223</v>
      </c>
      <c r="O53" s="333" t="s">
        <v>214</v>
      </c>
      <c r="P53" s="306" t="s">
        <v>548</v>
      </c>
      <c r="Q53" s="332" t="s">
        <v>225</v>
      </c>
      <c r="R53" s="332" t="s">
        <v>205</v>
      </c>
      <c r="S53" s="332">
        <v>12</v>
      </c>
      <c r="T53" s="333" t="s">
        <v>214</v>
      </c>
      <c r="U53" s="307" t="s">
        <v>0</v>
      </c>
      <c r="V53" s="307" t="s">
        <v>205</v>
      </c>
      <c r="W53" s="307">
        <v>2</v>
      </c>
      <c r="X53" s="307">
        <f t="shared" si="6"/>
        <v>14</v>
      </c>
      <c r="Y53" s="307">
        <v>10</v>
      </c>
      <c r="Z53" s="308" t="s">
        <v>207</v>
      </c>
      <c r="AA53" s="240"/>
      <c r="AB53" s="601" t="s">
        <v>1108</v>
      </c>
      <c r="AC53" s="601" t="s">
        <v>1108</v>
      </c>
      <c r="AD53" s="601" t="s">
        <v>1108</v>
      </c>
      <c r="AE53" s="601" t="s">
        <v>1108</v>
      </c>
      <c r="AF53" s="586"/>
      <c r="AG53" s="149"/>
      <c r="AH53" s="601" t="s">
        <v>1108</v>
      </c>
      <c r="AI53" s="601" t="s">
        <v>1108</v>
      </c>
      <c r="AJ53" s="601" t="s">
        <v>1108</v>
      </c>
      <c r="AK53" s="601" t="s">
        <v>1108</v>
      </c>
      <c r="AL53" s="601" t="s">
        <v>1108</v>
      </c>
      <c r="AM53" s="602"/>
      <c r="AN53" s="602"/>
      <c r="AO53" s="602"/>
      <c r="AP53" s="602"/>
      <c r="AQ53" s="602"/>
      <c r="AR53" s="602"/>
      <c r="AS53" s="602"/>
      <c r="AT53" s="602"/>
      <c r="AU53" s="602"/>
      <c r="AV53" s="602"/>
      <c r="AW53" s="602"/>
      <c r="AX53" s="644"/>
      <c r="AY53" s="777"/>
      <c r="AZ53" s="778"/>
      <c r="BA53" s="778"/>
      <c r="BB53" s="778"/>
      <c r="BC53" s="778"/>
      <c r="BD53" s="778"/>
      <c r="BE53" s="778"/>
      <c r="BF53" s="779"/>
      <c r="BG53" s="697"/>
      <c r="BH53" s="602"/>
      <c r="BI53" s="602"/>
      <c r="BJ53" s="602"/>
      <c r="BK53" s="602"/>
      <c r="BL53" s="602"/>
      <c r="BM53" s="602"/>
      <c r="BN53" s="698"/>
      <c r="BO53" s="654"/>
      <c r="BP53" s="151"/>
      <c r="BQ53" s="151"/>
      <c r="BR53" s="151"/>
      <c r="BS53" s="151"/>
      <c r="BT53" s="151"/>
      <c r="BU53" s="151"/>
      <c r="BV53" s="655"/>
      <c r="BW53" s="774" t="str">
        <f t="shared" si="2"/>
        <v>CFV-SR2-BLMC.BLETC.10   (01-08)</v>
      </c>
      <c r="BX53" s="664"/>
    </row>
    <row r="54" spans="1:76">
      <c r="A54" s="21">
        <v>48</v>
      </c>
      <c r="B54" s="328" t="s">
        <v>454</v>
      </c>
      <c r="C54" s="329" t="s">
        <v>265</v>
      </c>
      <c r="D54" s="302">
        <v>641</v>
      </c>
      <c r="E54" s="330" t="s">
        <v>1093</v>
      </c>
      <c r="F54" s="331" t="str">
        <f t="shared" si="5"/>
        <v>0281</v>
      </c>
      <c r="G54" s="306">
        <v>4</v>
      </c>
      <c r="H54" s="306" t="s">
        <v>555</v>
      </c>
      <c r="I54" s="332" t="s">
        <v>53</v>
      </c>
      <c r="J54" s="332">
        <v>2</v>
      </c>
      <c r="K54" s="332" t="s">
        <v>1102</v>
      </c>
      <c r="L54" s="332">
        <v>1</v>
      </c>
      <c r="M54" s="332">
        <v>4</v>
      </c>
      <c r="N54" s="332" t="s">
        <v>223</v>
      </c>
      <c r="O54" s="333" t="s">
        <v>210</v>
      </c>
      <c r="P54" s="306" t="s">
        <v>548</v>
      </c>
      <c r="Q54" s="332" t="s">
        <v>225</v>
      </c>
      <c r="R54" s="332" t="s">
        <v>205</v>
      </c>
      <c r="S54" s="332">
        <v>12</v>
      </c>
      <c r="T54" s="333" t="s">
        <v>210</v>
      </c>
      <c r="U54" s="307" t="s">
        <v>0</v>
      </c>
      <c r="V54" s="307" t="s">
        <v>205</v>
      </c>
      <c r="W54" s="307">
        <v>2</v>
      </c>
      <c r="X54" s="307">
        <f t="shared" si="6"/>
        <v>14</v>
      </c>
      <c r="Y54" s="307">
        <v>10</v>
      </c>
      <c r="Z54" s="308" t="s">
        <v>208</v>
      </c>
      <c r="AA54" s="240"/>
      <c r="AB54" s="601" t="s">
        <v>1108</v>
      </c>
      <c r="AC54" s="601" t="s">
        <v>1108</v>
      </c>
      <c r="AD54" s="601" t="s">
        <v>1108</v>
      </c>
      <c r="AE54" s="601" t="s">
        <v>1108</v>
      </c>
      <c r="AF54" s="586"/>
      <c r="AG54" s="149"/>
      <c r="AH54" s="601" t="s">
        <v>1108</v>
      </c>
      <c r="AI54" s="601" t="s">
        <v>1108</v>
      </c>
      <c r="AJ54" s="601" t="s">
        <v>1108</v>
      </c>
      <c r="AK54" s="601" t="s">
        <v>1108</v>
      </c>
      <c r="AL54" s="601" t="s">
        <v>1108</v>
      </c>
      <c r="AM54" s="602"/>
      <c r="AN54" s="602"/>
      <c r="AO54" s="602"/>
      <c r="AP54" s="602"/>
      <c r="AQ54" s="602"/>
      <c r="AR54" s="602"/>
      <c r="AS54" s="602"/>
      <c r="AT54" s="602"/>
      <c r="AU54" s="602"/>
      <c r="AV54" s="602"/>
      <c r="AW54" s="602"/>
      <c r="AX54" s="644"/>
      <c r="AY54" s="697"/>
      <c r="AZ54" s="602"/>
      <c r="BA54" s="602"/>
      <c r="BB54" s="602"/>
      <c r="BC54" s="602"/>
      <c r="BD54" s="602"/>
      <c r="BE54" s="602"/>
      <c r="BF54" s="698"/>
      <c r="BG54" s="697"/>
      <c r="BH54" s="602"/>
      <c r="BI54" s="602"/>
      <c r="BJ54" s="602"/>
      <c r="BK54" s="602"/>
      <c r="BL54" s="602"/>
      <c r="BM54" s="602"/>
      <c r="BN54" s="698"/>
      <c r="BO54" s="654"/>
      <c r="BP54" s="151"/>
      <c r="BQ54" s="151"/>
      <c r="BR54" s="151"/>
      <c r="BS54" s="151"/>
      <c r="BT54" s="151"/>
      <c r="BU54" s="151"/>
      <c r="BV54" s="655"/>
      <c r="BW54" s="774" t="str">
        <f t="shared" si="2"/>
        <v>CFV-SR2-BLMC.BLETC.10   (09-16)</v>
      </c>
      <c r="BX54" s="664"/>
    </row>
    <row r="55" spans="1:76">
      <c r="A55" s="21">
        <v>49</v>
      </c>
      <c r="B55" s="328" t="s">
        <v>455</v>
      </c>
      <c r="C55" s="329" t="s">
        <v>265</v>
      </c>
      <c r="D55" s="302">
        <v>719</v>
      </c>
      <c r="E55" s="330" t="s">
        <v>1093</v>
      </c>
      <c r="F55" s="331" t="str">
        <f t="shared" si="5"/>
        <v>02CF</v>
      </c>
      <c r="G55" s="306">
        <v>5</v>
      </c>
      <c r="H55" s="306" t="s">
        <v>555</v>
      </c>
      <c r="I55" s="332" t="s">
        <v>53</v>
      </c>
      <c r="J55" s="332">
        <v>2</v>
      </c>
      <c r="K55" s="332" t="s">
        <v>1102</v>
      </c>
      <c r="L55" s="332">
        <v>1</v>
      </c>
      <c r="M55" s="332">
        <v>5</v>
      </c>
      <c r="N55" s="332" t="s">
        <v>223</v>
      </c>
      <c r="O55" s="333" t="s">
        <v>215</v>
      </c>
      <c r="P55" s="306" t="s">
        <v>548</v>
      </c>
      <c r="Q55" s="332" t="s">
        <v>225</v>
      </c>
      <c r="R55" s="332" t="s">
        <v>205</v>
      </c>
      <c r="S55" s="332">
        <v>12</v>
      </c>
      <c r="T55" s="333" t="s">
        <v>215</v>
      </c>
      <c r="U55" s="307" t="s">
        <v>0</v>
      </c>
      <c r="V55" s="307" t="s">
        <v>205</v>
      </c>
      <c r="W55" s="307">
        <v>2</v>
      </c>
      <c r="X55" s="307">
        <f t="shared" si="6"/>
        <v>15</v>
      </c>
      <c r="Y55" s="307">
        <v>11</v>
      </c>
      <c r="Z55" s="308" t="s">
        <v>207</v>
      </c>
      <c r="AA55" s="240"/>
      <c r="AB55" s="601" t="s">
        <v>1108</v>
      </c>
      <c r="AC55" s="601" t="s">
        <v>1108</v>
      </c>
      <c r="AD55" s="601" t="s">
        <v>1108</v>
      </c>
      <c r="AE55" s="601" t="s">
        <v>1108</v>
      </c>
      <c r="AF55" s="586"/>
      <c r="AG55" s="149"/>
      <c r="AH55" s="601" t="s">
        <v>1108</v>
      </c>
      <c r="AI55" s="601" t="s">
        <v>1108</v>
      </c>
      <c r="AJ55" s="601" t="s">
        <v>1108</v>
      </c>
      <c r="AK55" s="601" t="s">
        <v>1108</v>
      </c>
      <c r="AL55" s="601" t="s">
        <v>1108</v>
      </c>
      <c r="AM55" s="602"/>
      <c r="AN55" s="602"/>
      <c r="AO55" s="602"/>
      <c r="AP55" s="602"/>
      <c r="AQ55" s="602"/>
      <c r="AR55" s="602"/>
      <c r="AS55" s="602"/>
      <c r="AT55" s="602"/>
      <c r="AU55" s="602"/>
      <c r="AV55" s="602"/>
      <c r="AW55" s="635" t="s">
        <v>1279</v>
      </c>
      <c r="AX55" s="645" t="s">
        <v>1306</v>
      </c>
      <c r="AY55" s="697"/>
      <c r="AZ55" s="602"/>
      <c r="BA55" s="602"/>
      <c r="BB55" s="602"/>
      <c r="BC55" s="602"/>
      <c r="BD55" s="602"/>
      <c r="BE55" s="602"/>
      <c r="BF55" s="698"/>
      <c r="BG55" s="697"/>
      <c r="BH55" s="602"/>
      <c r="BI55" s="602"/>
      <c r="BJ55" s="602"/>
      <c r="BK55" s="602"/>
      <c r="BL55" s="602"/>
      <c r="BM55" s="602"/>
      <c r="BN55" s="698"/>
      <c r="BO55" s="654"/>
      <c r="BP55" s="151"/>
      <c r="BQ55" s="151"/>
      <c r="BR55" s="151"/>
      <c r="BS55" s="151"/>
      <c r="BT55" s="151"/>
      <c r="BU55" s="151"/>
      <c r="BV55" s="655"/>
      <c r="BW55" s="774" t="str">
        <f t="shared" si="2"/>
        <v>CFV-SR2-BLMC.BLETC.11   (01-08)</v>
      </c>
      <c r="BX55" s="664"/>
    </row>
    <row r="56" spans="1:76">
      <c r="A56" s="21">
        <v>50</v>
      </c>
      <c r="B56" s="328" t="s">
        <v>456</v>
      </c>
      <c r="C56" s="329" t="s">
        <v>265</v>
      </c>
      <c r="D56" s="302">
        <v>738</v>
      </c>
      <c r="E56" s="330" t="s">
        <v>1093</v>
      </c>
      <c r="F56" s="331" t="str">
        <f t="shared" si="5"/>
        <v>02E2</v>
      </c>
      <c r="G56" s="306">
        <v>2</v>
      </c>
      <c r="H56" s="306" t="s">
        <v>555</v>
      </c>
      <c r="I56" s="332" t="s">
        <v>53</v>
      </c>
      <c r="J56" s="332">
        <v>2</v>
      </c>
      <c r="K56" s="332" t="s">
        <v>1102</v>
      </c>
      <c r="L56" s="332">
        <v>1</v>
      </c>
      <c r="M56" s="332">
        <v>6</v>
      </c>
      <c r="N56" s="332" t="s">
        <v>223</v>
      </c>
      <c r="O56" s="333" t="s">
        <v>216</v>
      </c>
      <c r="P56" s="306" t="s">
        <v>548</v>
      </c>
      <c r="Q56" s="332" t="s">
        <v>225</v>
      </c>
      <c r="R56" s="332" t="s">
        <v>205</v>
      </c>
      <c r="S56" s="332">
        <v>12</v>
      </c>
      <c r="T56" s="333" t="s">
        <v>216</v>
      </c>
      <c r="U56" s="307" t="s">
        <v>0</v>
      </c>
      <c r="V56" s="307" t="s">
        <v>205</v>
      </c>
      <c r="W56" s="307">
        <v>2</v>
      </c>
      <c r="X56" s="307">
        <f t="shared" si="6"/>
        <v>15</v>
      </c>
      <c r="Y56" s="307">
        <v>11</v>
      </c>
      <c r="Z56" s="308" t="s">
        <v>208</v>
      </c>
      <c r="AA56" s="240"/>
      <c r="AB56" s="601" t="s">
        <v>1108</v>
      </c>
      <c r="AC56" s="601" t="s">
        <v>1108</v>
      </c>
      <c r="AD56" s="601" t="s">
        <v>1108</v>
      </c>
      <c r="AE56" s="601" t="s">
        <v>1108</v>
      </c>
      <c r="AF56" s="586"/>
      <c r="AG56" s="149"/>
      <c r="AH56" s="601" t="s">
        <v>1108</v>
      </c>
      <c r="AI56" s="601" t="s">
        <v>1108</v>
      </c>
      <c r="AJ56" s="601" t="s">
        <v>1108</v>
      </c>
      <c r="AK56" s="601" t="s">
        <v>1108</v>
      </c>
      <c r="AL56" s="601" t="s">
        <v>1108</v>
      </c>
      <c r="AM56" s="602"/>
      <c r="AN56" s="602"/>
      <c r="AO56" s="602"/>
      <c r="AP56" s="602"/>
      <c r="AQ56" s="602"/>
      <c r="AR56" s="602"/>
      <c r="AS56" s="602"/>
      <c r="AT56" s="602"/>
      <c r="AU56" s="602"/>
      <c r="AV56" s="602"/>
      <c r="AW56" s="602"/>
      <c r="AX56" s="644"/>
      <c r="AY56" s="697" t="s">
        <v>1338</v>
      </c>
      <c r="AZ56" s="602" t="s">
        <v>1338</v>
      </c>
      <c r="BA56" s="602"/>
      <c r="BB56" s="602"/>
      <c r="BC56" s="602"/>
      <c r="BD56" s="602"/>
      <c r="BE56" s="602"/>
      <c r="BF56" s="698"/>
      <c r="BG56" s="697"/>
      <c r="BH56" s="602"/>
      <c r="BI56" s="602"/>
      <c r="BJ56" s="602"/>
      <c r="BK56" s="602"/>
      <c r="BL56" s="602"/>
      <c r="BM56" s="602"/>
      <c r="BN56" s="698"/>
      <c r="BO56" s="654"/>
      <c r="BP56" s="151"/>
      <c r="BQ56" s="151"/>
      <c r="BR56" s="151"/>
      <c r="BS56" s="151"/>
      <c r="BT56" s="151"/>
      <c r="BU56" s="151"/>
      <c r="BV56" s="655"/>
      <c r="BW56" s="774" t="str">
        <f t="shared" si="2"/>
        <v>CFV-SR2-BLMC.BLETC.11   (09-16)</v>
      </c>
      <c r="BX56" s="664"/>
    </row>
    <row r="57" spans="1:76">
      <c r="A57" s="21">
        <v>51</v>
      </c>
      <c r="B57" s="328" t="s">
        <v>457</v>
      </c>
      <c r="C57" s="329" t="s">
        <v>265</v>
      </c>
      <c r="D57" s="302">
        <v>652</v>
      </c>
      <c r="E57" s="330" t="s">
        <v>1093</v>
      </c>
      <c r="F57" s="331" t="str">
        <f t="shared" si="5"/>
        <v>028C</v>
      </c>
      <c r="G57" s="306">
        <v>1</v>
      </c>
      <c r="H57" s="306" t="s">
        <v>555</v>
      </c>
      <c r="I57" s="332" t="s">
        <v>53</v>
      </c>
      <c r="J57" s="332">
        <v>2</v>
      </c>
      <c r="K57" s="332" t="s">
        <v>1102</v>
      </c>
      <c r="L57" s="332">
        <v>1</v>
      </c>
      <c r="M57" s="332">
        <v>7</v>
      </c>
      <c r="N57" s="332" t="s">
        <v>223</v>
      </c>
      <c r="O57" s="333" t="s">
        <v>217</v>
      </c>
      <c r="P57" s="306" t="s">
        <v>548</v>
      </c>
      <c r="Q57" s="332" t="s">
        <v>225</v>
      </c>
      <c r="R57" s="332" t="s">
        <v>205</v>
      </c>
      <c r="S57" s="332">
        <v>11</v>
      </c>
      <c r="T57" s="333" t="s">
        <v>212</v>
      </c>
      <c r="U57" s="307" t="s">
        <v>0</v>
      </c>
      <c r="V57" s="307" t="s">
        <v>205</v>
      </c>
      <c r="W57" s="307">
        <v>2</v>
      </c>
      <c r="X57" s="307">
        <f t="shared" si="6"/>
        <v>16</v>
      </c>
      <c r="Y57" s="307">
        <v>12</v>
      </c>
      <c r="Z57" s="308" t="s">
        <v>207</v>
      </c>
      <c r="AA57" s="240"/>
      <c r="AB57" s="608" t="s">
        <v>1212</v>
      </c>
      <c r="AC57" s="601" t="s">
        <v>1108</v>
      </c>
      <c r="AD57" s="601" t="s">
        <v>1108</v>
      </c>
      <c r="AE57" s="601" t="s">
        <v>1108</v>
      </c>
      <c r="AF57" s="586"/>
      <c r="AG57" s="149"/>
      <c r="AH57" s="601" t="s">
        <v>1108</v>
      </c>
      <c r="AI57" s="601" t="s">
        <v>1108</v>
      </c>
      <c r="AJ57" s="601" t="s">
        <v>1108</v>
      </c>
      <c r="AK57" s="601" t="s">
        <v>1108</v>
      </c>
      <c r="AL57" s="601" t="s">
        <v>1108</v>
      </c>
      <c r="AM57" s="602"/>
      <c r="AN57" s="602"/>
      <c r="AO57" s="602"/>
      <c r="AP57" s="602"/>
      <c r="AQ57" s="602"/>
      <c r="AR57" s="602"/>
      <c r="AS57" s="602"/>
      <c r="AT57" s="602"/>
      <c r="AU57" s="602"/>
      <c r="AV57" s="602"/>
      <c r="AW57" s="602"/>
      <c r="AX57" s="644"/>
      <c r="AY57" s="697" t="s">
        <v>1338</v>
      </c>
      <c r="AZ57" s="602"/>
      <c r="BA57" s="602"/>
      <c r="BB57" s="602"/>
      <c r="BC57" s="602"/>
      <c r="BD57" s="602"/>
      <c r="BE57" s="602"/>
      <c r="BF57" s="698"/>
      <c r="BG57" s="697"/>
      <c r="BH57" s="602"/>
      <c r="BI57" s="602"/>
      <c r="BJ57" s="602"/>
      <c r="BK57" s="602"/>
      <c r="BL57" s="602"/>
      <c r="BM57" s="602"/>
      <c r="BN57" s="698"/>
      <c r="BO57" s="654"/>
      <c r="BP57" s="151"/>
      <c r="BQ57" s="151"/>
      <c r="BR57" s="151"/>
      <c r="BS57" s="151"/>
      <c r="BT57" s="151"/>
      <c r="BU57" s="151"/>
      <c r="BV57" s="655"/>
      <c r="BW57" s="774" t="str">
        <f t="shared" si="2"/>
        <v>CFV-SR2-BLMC.BLETC.12   (01-08)</v>
      </c>
      <c r="BX57" s="664"/>
    </row>
    <row r="58" spans="1:76">
      <c r="A58" s="21">
        <v>52</v>
      </c>
      <c r="B58" s="272" t="s">
        <v>458</v>
      </c>
      <c r="C58" s="334" t="s">
        <v>265</v>
      </c>
      <c r="D58" s="322">
        <v>665</v>
      </c>
      <c r="E58" s="335" t="s">
        <v>1093</v>
      </c>
      <c r="F58" s="336" t="str">
        <f t="shared" si="5"/>
        <v>0299</v>
      </c>
      <c r="G58" s="275">
        <v>8</v>
      </c>
      <c r="H58" s="275" t="s">
        <v>555</v>
      </c>
      <c r="I58" s="284" t="s">
        <v>53</v>
      </c>
      <c r="J58" s="284">
        <v>2</v>
      </c>
      <c r="K58" s="284" t="s">
        <v>1102</v>
      </c>
      <c r="L58" s="284">
        <v>1</v>
      </c>
      <c r="M58" s="284">
        <v>8</v>
      </c>
      <c r="N58" s="284" t="s">
        <v>223</v>
      </c>
      <c r="O58" s="337" t="s">
        <v>218</v>
      </c>
      <c r="P58" s="275" t="s">
        <v>548</v>
      </c>
      <c r="Q58" s="284" t="s">
        <v>225</v>
      </c>
      <c r="R58" s="284" t="s">
        <v>205</v>
      </c>
      <c r="S58" s="284">
        <v>11</v>
      </c>
      <c r="T58" s="337" t="s">
        <v>213</v>
      </c>
      <c r="U58" s="319" t="s">
        <v>0</v>
      </c>
      <c r="V58" s="319" t="s">
        <v>199</v>
      </c>
      <c r="W58" s="319">
        <v>3</v>
      </c>
      <c r="X58" s="319">
        <f t="shared" si="6"/>
        <v>4</v>
      </c>
      <c r="Y58" s="319">
        <v>1</v>
      </c>
      <c r="Z58" s="320" t="s">
        <v>207</v>
      </c>
      <c r="AA58" s="240"/>
      <c r="AB58" s="601" t="s">
        <v>1108</v>
      </c>
      <c r="AC58" s="608" t="s">
        <v>1212</v>
      </c>
      <c r="AD58" s="608" t="s">
        <v>1212</v>
      </c>
      <c r="AE58" s="601" t="s">
        <v>1108</v>
      </c>
      <c r="AF58" s="586"/>
      <c r="AG58" s="149"/>
      <c r="AH58" s="601" t="s">
        <v>1108</v>
      </c>
      <c r="AI58" s="601" t="s">
        <v>1108</v>
      </c>
      <c r="AJ58" s="601" t="s">
        <v>1108</v>
      </c>
      <c r="AK58" s="601" t="s">
        <v>1108</v>
      </c>
      <c r="AL58" s="601" t="s">
        <v>1108</v>
      </c>
      <c r="AM58" s="602"/>
      <c r="AN58" s="602"/>
      <c r="AO58" s="602"/>
      <c r="AP58" s="602"/>
      <c r="AQ58" s="602"/>
      <c r="AR58" s="602"/>
      <c r="AS58" s="602"/>
      <c r="AT58" s="602"/>
      <c r="AU58" s="617"/>
      <c r="AV58" s="617"/>
      <c r="AW58" s="617"/>
      <c r="AX58" s="648"/>
      <c r="AY58" s="697"/>
      <c r="AZ58" s="602"/>
      <c r="BA58" s="602"/>
      <c r="BB58" s="602"/>
      <c r="BC58" s="602"/>
      <c r="BD58" s="602"/>
      <c r="BE58" s="602"/>
      <c r="BF58" s="698"/>
      <c r="BG58" s="697"/>
      <c r="BH58" s="602"/>
      <c r="BI58" s="602"/>
      <c r="BJ58" s="602"/>
      <c r="BK58" s="602"/>
      <c r="BL58" s="602"/>
      <c r="BM58" s="602"/>
      <c r="BN58" s="698"/>
      <c r="BO58" s="654"/>
      <c r="BP58" s="151"/>
      <c r="BQ58" s="151"/>
      <c r="BR58" s="151"/>
      <c r="BS58" s="151"/>
      <c r="BT58" s="151"/>
      <c r="BU58" s="151"/>
      <c r="BV58" s="655"/>
      <c r="BW58" s="774" t="str">
        <f t="shared" si="2"/>
        <v>CFV-SR2-BLMR.BLETC.01   (01-08)</v>
      </c>
      <c r="BX58" s="664"/>
    </row>
    <row r="59" spans="1:76">
      <c r="A59" s="21">
        <v>53</v>
      </c>
      <c r="B59" s="272" t="s">
        <v>459</v>
      </c>
      <c r="C59" s="334" t="s">
        <v>265</v>
      </c>
      <c r="D59" s="322">
        <v>740</v>
      </c>
      <c r="E59" s="335" t="s">
        <v>1093</v>
      </c>
      <c r="F59" s="336" t="str">
        <f t="shared" si="5"/>
        <v>02E4</v>
      </c>
      <c r="G59" s="275">
        <v>6</v>
      </c>
      <c r="H59" s="275" t="s">
        <v>555</v>
      </c>
      <c r="I59" s="284" t="s">
        <v>53</v>
      </c>
      <c r="J59" s="284">
        <v>2</v>
      </c>
      <c r="K59" s="284" t="s">
        <v>1102</v>
      </c>
      <c r="L59" s="284">
        <v>1</v>
      </c>
      <c r="M59" s="284">
        <v>9</v>
      </c>
      <c r="N59" s="284" t="s">
        <v>223</v>
      </c>
      <c r="O59" s="337" t="s">
        <v>219</v>
      </c>
      <c r="P59" s="275" t="s">
        <v>548</v>
      </c>
      <c r="Q59" s="284" t="s">
        <v>225</v>
      </c>
      <c r="R59" s="284" t="s">
        <v>205</v>
      </c>
      <c r="S59" s="284">
        <v>11</v>
      </c>
      <c r="T59" s="337" t="s">
        <v>214</v>
      </c>
      <c r="U59" s="319" t="s">
        <v>0</v>
      </c>
      <c r="V59" s="319" t="s">
        <v>199</v>
      </c>
      <c r="W59" s="319">
        <v>3</v>
      </c>
      <c r="X59" s="319">
        <f t="shared" si="6"/>
        <v>4</v>
      </c>
      <c r="Y59" s="319">
        <v>1</v>
      </c>
      <c r="Z59" s="320" t="s">
        <v>208</v>
      </c>
      <c r="AA59" s="240"/>
      <c r="AB59" s="601" t="s">
        <v>1108</v>
      </c>
      <c r="AC59" s="601" t="s">
        <v>1108</v>
      </c>
      <c r="AD59" s="601" t="s">
        <v>1108</v>
      </c>
      <c r="AE59" s="601" t="s">
        <v>1108</v>
      </c>
      <c r="AF59" s="586"/>
      <c r="AG59" s="149"/>
      <c r="AH59" s="601" t="s">
        <v>1108</v>
      </c>
      <c r="AI59" s="601" t="s">
        <v>1108</v>
      </c>
      <c r="AJ59" s="601" t="s">
        <v>1108</v>
      </c>
      <c r="AK59" s="601" t="s">
        <v>1108</v>
      </c>
      <c r="AL59" s="601" t="s">
        <v>1108</v>
      </c>
      <c r="AM59" s="602"/>
      <c r="AN59" s="602"/>
      <c r="AO59" s="602"/>
      <c r="AP59" s="602"/>
      <c r="AQ59" s="602"/>
      <c r="AR59" s="602"/>
      <c r="AS59" s="602"/>
      <c r="AT59" s="602"/>
      <c r="AU59" s="602"/>
      <c r="AV59" s="602"/>
      <c r="AW59" s="602"/>
      <c r="AX59" s="644"/>
      <c r="AY59" s="697"/>
      <c r="AZ59" s="602"/>
      <c r="BA59" s="602"/>
      <c r="BB59" s="602"/>
      <c r="BC59" s="602"/>
      <c r="BD59" s="602"/>
      <c r="BE59" s="602"/>
      <c r="BF59" s="698"/>
      <c r="BG59" s="697"/>
      <c r="BH59" s="602"/>
      <c r="BI59" s="602"/>
      <c r="BJ59" s="602"/>
      <c r="BK59" s="602"/>
      <c r="BL59" s="602"/>
      <c r="BM59" s="602"/>
      <c r="BN59" s="698"/>
      <c r="BO59" s="654"/>
      <c r="BP59" s="151"/>
      <c r="BQ59" s="151"/>
      <c r="BR59" s="151"/>
      <c r="BS59" s="151"/>
      <c r="BT59" s="151"/>
      <c r="BU59" s="151"/>
      <c r="BV59" s="655"/>
      <c r="BW59" s="774" t="str">
        <f t="shared" si="2"/>
        <v>CFV-SR2-BLMR.BLETC.01   (09-16)</v>
      </c>
      <c r="BX59" s="664"/>
    </row>
    <row r="60" spans="1:76">
      <c r="A60" s="21">
        <v>54</v>
      </c>
      <c r="B60" s="328" t="s">
        <v>460</v>
      </c>
      <c r="C60" s="329" t="s">
        <v>265</v>
      </c>
      <c r="D60" s="302">
        <v>666</v>
      </c>
      <c r="E60" s="330" t="s">
        <v>1093</v>
      </c>
      <c r="F60" s="331" t="str">
        <f t="shared" si="5"/>
        <v>029A</v>
      </c>
      <c r="G60" s="306">
        <v>1</v>
      </c>
      <c r="H60" s="306" t="s">
        <v>555</v>
      </c>
      <c r="I60" s="332" t="s">
        <v>53</v>
      </c>
      <c r="J60" s="332">
        <v>2</v>
      </c>
      <c r="K60" s="332" t="s">
        <v>1102</v>
      </c>
      <c r="L60" s="332">
        <v>1</v>
      </c>
      <c r="M60" s="332">
        <v>10</v>
      </c>
      <c r="N60" s="332" t="s">
        <v>223</v>
      </c>
      <c r="O60" s="333" t="s">
        <v>220</v>
      </c>
      <c r="P60" s="306" t="s">
        <v>548</v>
      </c>
      <c r="Q60" s="332" t="s">
        <v>225</v>
      </c>
      <c r="R60" s="332" t="s">
        <v>205</v>
      </c>
      <c r="S60" s="332">
        <v>11</v>
      </c>
      <c r="T60" s="333" t="s">
        <v>210</v>
      </c>
      <c r="U60" s="307" t="s">
        <v>0</v>
      </c>
      <c r="V60" s="307" t="s">
        <v>205</v>
      </c>
      <c r="W60" s="307">
        <v>2</v>
      </c>
      <c r="X60" s="307">
        <f t="shared" si="6"/>
        <v>16</v>
      </c>
      <c r="Y60" s="307">
        <v>12</v>
      </c>
      <c r="Z60" s="308" t="s">
        <v>208</v>
      </c>
      <c r="AA60" s="240"/>
      <c r="AB60" s="601" t="s">
        <v>1108</v>
      </c>
      <c r="AC60" s="601" t="s">
        <v>1108</v>
      </c>
      <c r="AD60" s="601" t="s">
        <v>1108</v>
      </c>
      <c r="AE60" s="601" t="s">
        <v>1108</v>
      </c>
      <c r="AF60" s="586"/>
      <c r="AG60" s="149"/>
      <c r="AH60" s="601" t="s">
        <v>1108</v>
      </c>
      <c r="AI60" s="601" t="s">
        <v>1108</v>
      </c>
      <c r="AJ60" s="601" t="s">
        <v>1108</v>
      </c>
      <c r="AK60" s="601" t="s">
        <v>1108</v>
      </c>
      <c r="AL60" s="601" t="s">
        <v>1108</v>
      </c>
      <c r="AM60" s="602"/>
      <c r="AN60" s="602"/>
      <c r="AO60" s="602"/>
      <c r="AP60" s="602"/>
      <c r="AQ60" s="602"/>
      <c r="AR60" s="602"/>
      <c r="AS60" s="602"/>
      <c r="AT60" s="602"/>
      <c r="AU60" s="602"/>
      <c r="AV60" s="602"/>
      <c r="AW60" s="602"/>
      <c r="AX60" s="644"/>
      <c r="AY60" s="697" t="s">
        <v>1338</v>
      </c>
      <c r="AZ60" s="602"/>
      <c r="BA60" s="602"/>
      <c r="BB60" s="602"/>
      <c r="BC60" s="602"/>
      <c r="BD60" s="602"/>
      <c r="BE60" s="602"/>
      <c r="BF60" s="698"/>
      <c r="BG60" s="697"/>
      <c r="BH60" s="602"/>
      <c r="BI60" s="602"/>
      <c r="BJ60" s="602"/>
      <c r="BK60" s="602"/>
      <c r="BL60" s="602"/>
      <c r="BM60" s="602"/>
      <c r="BN60" s="698"/>
      <c r="BO60" s="654"/>
      <c r="BP60" s="151"/>
      <c r="BQ60" s="151"/>
      <c r="BR60" s="151"/>
      <c r="BS60" s="151"/>
      <c r="BT60" s="151"/>
      <c r="BU60" s="151"/>
      <c r="BV60" s="655"/>
      <c r="BW60" s="774" t="str">
        <f t="shared" si="2"/>
        <v>CFV-SR2-BLMC.BLETC.12   (09-16)</v>
      </c>
      <c r="BX60" s="664"/>
    </row>
    <row r="61" spans="1:76">
      <c r="A61" s="21">
        <v>55</v>
      </c>
      <c r="B61" s="272" t="s">
        <v>461</v>
      </c>
      <c r="C61" s="334" t="s">
        <v>265</v>
      </c>
      <c r="D61" s="322">
        <v>722</v>
      </c>
      <c r="E61" s="335" t="s">
        <v>1093</v>
      </c>
      <c r="F61" s="336" t="str">
        <f t="shared" si="5"/>
        <v>02D2</v>
      </c>
      <c r="G61" s="275">
        <v>7</v>
      </c>
      <c r="H61" s="275" t="s">
        <v>555</v>
      </c>
      <c r="I61" s="284" t="s">
        <v>53</v>
      </c>
      <c r="J61" s="284">
        <v>2</v>
      </c>
      <c r="K61" s="284" t="s">
        <v>1102</v>
      </c>
      <c r="L61" s="284">
        <v>2</v>
      </c>
      <c r="M61" s="284">
        <v>1</v>
      </c>
      <c r="N61" s="284" t="s">
        <v>223</v>
      </c>
      <c r="O61" s="337" t="s">
        <v>221</v>
      </c>
      <c r="P61" s="275" t="s">
        <v>548</v>
      </c>
      <c r="Q61" s="284" t="s">
        <v>225</v>
      </c>
      <c r="R61" s="284" t="s">
        <v>205</v>
      </c>
      <c r="S61" s="284">
        <v>11</v>
      </c>
      <c r="T61" s="337" t="s">
        <v>215</v>
      </c>
      <c r="U61" s="319" t="s">
        <v>0</v>
      </c>
      <c r="V61" s="319" t="s">
        <v>199</v>
      </c>
      <c r="W61" s="319">
        <v>3</v>
      </c>
      <c r="X61" s="319">
        <f t="shared" si="6"/>
        <v>5</v>
      </c>
      <c r="Y61" s="319">
        <v>2</v>
      </c>
      <c r="Z61" s="320" t="s">
        <v>207</v>
      </c>
      <c r="AA61" s="240"/>
      <c r="AB61" s="601" t="s">
        <v>1108</v>
      </c>
      <c r="AC61" s="601" t="s">
        <v>1108</v>
      </c>
      <c r="AD61" s="601" t="s">
        <v>1108</v>
      </c>
      <c r="AE61" s="608" t="s">
        <v>1212</v>
      </c>
      <c r="AF61" s="586"/>
      <c r="AG61" s="149"/>
      <c r="AH61" s="601" t="s">
        <v>1108</v>
      </c>
      <c r="AI61" s="601" t="s">
        <v>1108</v>
      </c>
      <c r="AJ61" s="601" t="s">
        <v>1108</v>
      </c>
      <c r="AK61" s="601" t="s">
        <v>1108</v>
      </c>
      <c r="AL61" s="601" t="s">
        <v>1108</v>
      </c>
      <c r="AM61" s="602"/>
      <c r="AN61" s="602"/>
      <c r="AO61" s="602"/>
      <c r="AP61" s="602"/>
      <c r="AQ61" s="602"/>
      <c r="AR61" s="602"/>
      <c r="AS61" s="602"/>
      <c r="AT61" s="602"/>
      <c r="AU61" s="602"/>
      <c r="AV61" s="602"/>
      <c r="AW61" s="602"/>
      <c r="AX61" s="644"/>
      <c r="AY61" s="697"/>
      <c r="AZ61" s="602"/>
      <c r="BA61" s="602"/>
      <c r="BB61" s="602"/>
      <c r="BC61" s="602"/>
      <c r="BD61" s="602"/>
      <c r="BE61" s="602"/>
      <c r="BF61" s="698"/>
      <c r="BG61" s="697"/>
      <c r="BH61" s="602"/>
      <c r="BI61" s="602"/>
      <c r="BJ61" s="602"/>
      <c r="BK61" s="602"/>
      <c r="BL61" s="602"/>
      <c r="BM61" s="602"/>
      <c r="BN61" s="698"/>
      <c r="BO61" s="654"/>
      <c r="BP61" s="151"/>
      <c r="BQ61" s="151"/>
      <c r="BR61" s="151"/>
      <c r="BS61" s="151"/>
      <c r="BT61" s="151"/>
      <c r="BU61" s="151"/>
      <c r="BV61" s="655"/>
      <c r="BW61" s="774" t="str">
        <f t="shared" si="2"/>
        <v>CFV-SR2-BLMR.BLETC.02   (01-08)</v>
      </c>
      <c r="BX61" s="664"/>
    </row>
    <row r="62" spans="1:76">
      <c r="A62" s="21">
        <v>56</v>
      </c>
      <c r="B62" s="272" t="s">
        <v>462</v>
      </c>
      <c r="C62" s="334" t="s">
        <v>265</v>
      </c>
      <c r="D62" s="322">
        <v>658</v>
      </c>
      <c r="E62" s="335" t="s">
        <v>1093</v>
      </c>
      <c r="F62" s="336" t="str">
        <f t="shared" si="5"/>
        <v>0292</v>
      </c>
      <c r="G62" s="275">
        <v>6</v>
      </c>
      <c r="H62" s="275" t="s">
        <v>555</v>
      </c>
      <c r="I62" s="284" t="s">
        <v>53</v>
      </c>
      <c r="J62" s="284">
        <v>2</v>
      </c>
      <c r="K62" s="284" t="s">
        <v>1102</v>
      </c>
      <c r="L62" s="284">
        <v>2</v>
      </c>
      <c r="M62" s="284">
        <v>2</v>
      </c>
      <c r="N62" s="284" t="s">
        <v>223</v>
      </c>
      <c r="O62" s="337" t="s">
        <v>222</v>
      </c>
      <c r="P62" s="275" t="s">
        <v>548</v>
      </c>
      <c r="Q62" s="284" t="s">
        <v>225</v>
      </c>
      <c r="R62" s="284" t="s">
        <v>205</v>
      </c>
      <c r="S62" s="284">
        <v>11</v>
      </c>
      <c r="T62" s="337" t="s">
        <v>216</v>
      </c>
      <c r="U62" s="319" t="s">
        <v>0</v>
      </c>
      <c r="V62" s="319" t="s">
        <v>199</v>
      </c>
      <c r="W62" s="319">
        <v>3</v>
      </c>
      <c r="X62" s="319">
        <f t="shared" si="6"/>
        <v>5</v>
      </c>
      <c r="Y62" s="319">
        <v>2</v>
      </c>
      <c r="Z62" s="320" t="s">
        <v>208</v>
      </c>
      <c r="AA62" s="240"/>
      <c r="AB62" s="601" t="s">
        <v>1108</v>
      </c>
      <c r="AC62" s="601" t="s">
        <v>1108</v>
      </c>
      <c r="AD62" s="601" t="s">
        <v>1108</v>
      </c>
      <c r="AE62" s="601" t="s">
        <v>1108</v>
      </c>
      <c r="AF62" s="586"/>
      <c r="AG62" s="149"/>
      <c r="AH62" s="601" t="s">
        <v>1108</v>
      </c>
      <c r="AI62" s="601" t="s">
        <v>1108</v>
      </c>
      <c r="AJ62" s="601" t="s">
        <v>1108</v>
      </c>
      <c r="AK62" s="601" t="s">
        <v>1108</v>
      </c>
      <c r="AL62" s="601" t="s">
        <v>1108</v>
      </c>
      <c r="AM62" s="602"/>
      <c r="AN62" s="602"/>
      <c r="AO62" s="602"/>
      <c r="AP62" s="602"/>
      <c r="AQ62" s="602"/>
      <c r="AR62" s="602"/>
      <c r="AS62" s="602"/>
      <c r="AT62" s="602"/>
      <c r="AU62" s="602"/>
      <c r="AV62" s="602"/>
      <c r="AW62" s="602"/>
      <c r="AX62" s="644"/>
      <c r="AY62" s="697"/>
      <c r="AZ62" s="602"/>
      <c r="BA62" s="602"/>
      <c r="BB62" s="602"/>
      <c r="BC62" s="602"/>
      <c r="BD62" s="602"/>
      <c r="BE62" s="602"/>
      <c r="BF62" s="698"/>
      <c r="BG62" s="697"/>
      <c r="BH62" s="602"/>
      <c r="BI62" s="602"/>
      <c r="BJ62" s="602"/>
      <c r="BK62" s="602"/>
      <c r="BL62" s="602"/>
      <c r="BM62" s="602"/>
      <c r="BN62" s="698"/>
      <c r="BO62" s="654"/>
      <c r="BP62" s="151"/>
      <c r="BQ62" s="151"/>
      <c r="BR62" s="151"/>
      <c r="BS62" s="151"/>
      <c r="BT62" s="151"/>
      <c r="BU62" s="151"/>
      <c r="BV62" s="655"/>
      <c r="BW62" s="774" t="str">
        <f t="shared" si="2"/>
        <v>CFV-SR2-BLMR.BLETC.02   (09-16)</v>
      </c>
      <c r="BX62" s="664"/>
    </row>
    <row r="63" spans="1:76">
      <c r="A63" s="21">
        <v>57</v>
      </c>
      <c r="B63" s="328" t="s">
        <v>463</v>
      </c>
      <c r="C63" s="329" t="s">
        <v>265</v>
      </c>
      <c r="D63" s="302">
        <v>626</v>
      </c>
      <c r="E63" s="330" t="s">
        <v>1093</v>
      </c>
      <c r="F63" s="331" t="str">
        <f t="shared" si="5"/>
        <v>0272</v>
      </c>
      <c r="G63" s="306">
        <v>6</v>
      </c>
      <c r="H63" s="306" t="s">
        <v>555</v>
      </c>
      <c r="I63" s="332" t="s">
        <v>53</v>
      </c>
      <c r="J63" s="332">
        <v>2</v>
      </c>
      <c r="K63" s="332" t="s">
        <v>1102</v>
      </c>
      <c r="L63" s="332">
        <v>2</v>
      </c>
      <c r="M63" s="332">
        <v>3</v>
      </c>
      <c r="N63" s="332" t="s">
        <v>205</v>
      </c>
      <c r="O63" s="333" t="s">
        <v>212</v>
      </c>
      <c r="P63" s="306" t="s">
        <v>548</v>
      </c>
      <c r="Q63" s="332" t="s">
        <v>225</v>
      </c>
      <c r="R63" s="332" t="s">
        <v>205</v>
      </c>
      <c r="S63" s="332">
        <v>10</v>
      </c>
      <c r="T63" s="333" t="s">
        <v>212</v>
      </c>
      <c r="U63" s="307" t="s">
        <v>0</v>
      </c>
      <c r="V63" s="307" t="s">
        <v>205</v>
      </c>
      <c r="W63" s="307">
        <v>2</v>
      </c>
      <c r="X63" s="307">
        <f t="shared" si="6"/>
        <v>17</v>
      </c>
      <c r="Y63" s="307">
        <v>13</v>
      </c>
      <c r="Z63" s="308" t="s">
        <v>207</v>
      </c>
      <c r="AA63" s="151" t="s">
        <v>1200</v>
      </c>
      <c r="AB63" s="608" t="s">
        <v>1212</v>
      </c>
      <c r="AC63" s="601" t="s">
        <v>1108</v>
      </c>
      <c r="AD63" s="601" t="s">
        <v>1108</v>
      </c>
      <c r="AE63" s="601" t="s">
        <v>1108</v>
      </c>
      <c r="AF63" s="586"/>
      <c r="AG63" s="149"/>
      <c r="AH63" s="601" t="s">
        <v>1108</v>
      </c>
      <c r="AI63" s="601" t="s">
        <v>1108</v>
      </c>
      <c r="AJ63" s="601" t="s">
        <v>1108</v>
      </c>
      <c r="AK63" s="601" t="s">
        <v>1108</v>
      </c>
      <c r="AL63" s="601" t="s">
        <v>1108</v>
      </c>
      <c r="AM63" s="602"/>
      <c r="AN63" s="602"/>
      <c r="AO63" s="602"/>
      <c r="AP63" s="602"/>
      <c r="AQ63" s="602"/>
      <c r="AR63" s="602"/>
      <c r="AS63" s="602"/>
      <c r="AT63" s="602"/>
      <c r="AU63" s="602"/>
      <c r="AV63" s="602"/>
      <c r="AW63" s="602"/>
      <c r="AX63" s="644"/>
      <c r="AY63" s="697"/>
      <c r="AZ63" s="602"/>
      <c r="BA63" s="602"/>
      <c r="BB63" s="602"/>
      <c r="BC63" s="602"/>
      <c r="BD63" s="602"/>
      <c r="BE63" s="602"/>
      <c r="BF63" s="698"/>
      <c r="BG63" s="697"/>
      <c r="BH63" s="602"/>
      <c r="BI63" s="602"/>
      <c r="BJ63" s="602"/>
      <c r="BK63" s="602"/>
      <c r="BL63" s="602"/>
      <c r="BM63" s="602"/>
      <c r="BN63" s="698"/>
      <c r="BO63" s="654"/>
      <c r="BP63" s="151"/>
      <c r="BQ63" s="151"/>
      <c r="BR63" s="151"/>
      <c r="BS63" s="151"/>
      <c r="BT63" s="151"/>
      <c r="BU63" s="151"/>
      <c r="BV63" s="655"/>
      <c r="BW63" s="774" t="str">
        <f t="shared" si="2"/>
        <v>CFV-SR2-BLMC.BLETC.13   (01-08)</v>
      </c>
      <c r="BX63" s="664"/>
    </row>
    <row r="64" spans="1:76">
      <c r="A64" s="21">
        <v>58</v>
      </c>
      <c r="B64" s="328" t="s">
        <v>464</v>
      </c>
      <c r="C64" s="329" t="s">
        <v>265</v>
      </c>
      <c r="D64" s="302">
        <v>406</v>
      </c>
      <c r="E64" s="330" t="s">
        <v>1093</v>
      </c>
      <c r="F64" s="331" t="str">
        <f t="shared" si="5"/>
        <v>0196</v>
      </c>
      <c r="G64" s="306">
        <v>6</v>
      </c>
      <c r="H64" s="306" t="s">
        <v>555</v>
      </c>
      <c r="I64" s="332" t="s">
        <v>53</v>
      </c>
      <c r="J64" s="332">
        <v>2</v>
      </c>
      <c r="K64" s="332" t="s">
        <v>1102</v>
      </c>
      <c r="L64" s="332">
        <v>2</v>
      </c>
      <c r="M64" s="332">
        <v>4</v>
      </c>
      <c r="N64" s="332" t="s">
        <v>205</v>
      </c>
      <c r="O64" s="333" t="s">
        <v>213</v>
      </c>
      <c r="P64" s="306" t="s">
        <v>548</v>
      </c>
      <c r="Q64" s="332" t="s">
        <v>225</v>
      </c>
      <c r="R64" s="332" t="s">
        <v>205</v>
      </c>
      <c r="S64" s="332">
        <v>10</v>
      </c>
      <c r="T64" s="333" t="s">
        <v>213</v>
      </c>
      <c r="U64" s="307" t="s">
        <v>0</v>
      </c>
      <c r="V64" s="307" t="s">
        <v>205</v>
      </c>
      <c r="W64" s="307">
        <v>2</v>
      </c>
      <c r="X64" s="307">
        <f t="shared" si="6"/>
        <v>17</v>
      </c>
      <c r="Y64" s="307">
        <v>13</v>
      </c>
      <c r="Z64" s="308" t="s">
        <v>208</v>
      </c>
      <c r="AA64" s="149" t="s">
        <v>1200</v>
      </c>
      <c r="AB64" s="601" t="s">
        <v>1108</v>
      </c>
      <c r="AC64" s="601" t="s">
        <v>1108</v>
      </c>
      <c r="AD64" s="601" t="s">
        <v>1108</v>
      </c>
      <c r="AE64" s="601" t="s">
        <v>1108</v>
      </c>
      <c r="AF64" s="586"/>
      <c r="AG64" s="149"/>
      <c r="AH64" s="601" t="s">
        <v>1108</v>
      </c>
      <c r="AI64" s="601" t="s">
        <v>1108</v>
      </c>
      <c r="AJ64" s="601" t="s">
        <v>1108</v>
      </c>
      <c r="AK64" s="601" t="s">
        <v>1108</v>
      </c>
      <c r="AL64" s="601" t="s">
        <v>1108</v>
      </c>
      <c r="AM64" s="602"/>
      <c r="AN64" s="602"/>
      <c r="AO64" s="602"/>
      <c r="AP64" s="602"/>
      <c r="AQ64" s="602"/>
      <c r="AR64" s="602"/>
      <c r="AS64" s="602"/>
      <c r="AT64" s="602"/>
      <c r="AU64" s="602"/>
      <c r="AV64" s="602"/>
      <c r="AW64" s="602"/>
      <c r="AX64" s="644"/>
      <c r="AY64" s="697" t="s">
        <v>1338</v>
      </c>
      <c r="AZ64" s="602" t="s">
        <v>1338</v>
      </c>
      <c r="BA64" s="602" t="s">
        <v>1338</v>
      </c>
      <c r="BB64" s="602" t="s">
        <v>1338</v>
      </c>
      <c r="BC64" s="602" t="s">
        <v>1338</v>
      </c>
      <c r="BD64" s="602" t="s">
        <v>1338</v>
      </c>
      <c r="BE64" s="602"/>
      <c r="BF64" s="698"/>
      <c r="BG64" s="697"/>
      <c r="BH64" s="602"/>
      <c r="BI64" s="602"/>
      <c r="BJ64" s="602"/>
      <c r="BK64" s="602"/>
      <c r="BL64" s="602"/>
      <c r="BM64" s="602"/>
      <c r="BN64" s="698"/>
      <c r="BO64" s="654"/>
      <c r="BP64" s="151"/>
      <c r="BQ64" s="151"/>
      <c r="BR64" s="151"/>
      <c r="BS64" s="151"/>
      <c r="BT64" s="151"/>
      <c r="BU64" s="151"/>
      <c r="BV64" s="655"/>
      <c r="BW64" s="774" t="str">
        <f t="shared" si="2"/>
        <v>CFV-SR2-BLMC.BLETC.13   (09-16)</v>
      </c>
      <c r="BX64" s="664"/>
    </row>
    <row r="65" spans="1:77">
      <c r="A65" s="21">
        <v>59</v>
      </c>
      <c r="B65" s="272" t="s">
        <v>465</v>
      </c>
      <c r="C65" s="334" t="s">
        <v>265</v>
      </c>
      <c r="D65" s="322">
        <v>4</v>
      </c>
      <c r="E65" s="335" t="s">
        <v>1093</v>
      </c>
      <c r="F65" s="336" t="str">
        <f t="shared" si="5"/>
        <v>0004</v>
      </c>
      <c r="G65" s="275">
        <v>6</v>
      </c>
      <c r="H65" s="275" t="s">
        <v>555</v>
      </c>
      <c r="I65" s="284" t="s">
        <v>53</v>
      </c>
      <c r="J65" s="284">
        <v>2</v>
      </c>
      <c r="K65" s="284" t="s">
        <v>1102</v>
      </c>
      <c r="L65" s="284">
        <v>2</v>
      </c>
      <c r="M65" s="284">
        <v>5</v>
      </c>
      <c r="N65" s="284" t="s">
        <v>205</v>
      </c>
      <c r="O65" s="337" t="s">
        <v>214</v>
      </c>
      <c r="P65" s="275" t="s">
        <v>548</v>
      </c>
      <c r="Q65" s="284" t="s">
        <v>225</v>
      </c>
      <c r="R65" s="284" t="s">
        <v>205</v>
      </c>
      <c r="S65" s="284">
        <v>10</v>
      </c>
      <c r="T65" s="337" t="s">
        <v>214</v>
      </c>
      <c r="U65" s="319" t="s">
        <v>0</v>
      </c>
      <c r="V65" s="319" t="s">
        <v>199</v>
      </c>
      <c r="W65" s="319">
        <v>3</v>
      </c>
      <c r="X65" s="319">
        <f t="shared" si="6"/>
        <v>6</v>
      </c>
      <c r="Y65" s="319">
        <v>3</v>
      </c>
      <c r="Z65" s="320" t="s">
        <v>207</v>
      </c>
      <c r="AA65" s="151" t="s">
        <v>1200</v>
      </c>
      <c r="AB65" s="601" t="s">
        <v>1108</v>
      </c>
      <c r="AC65" s="601" t="s">
        <v>1108</v>
      </c>
      <c r="AD65" s="601" t="s">
        <v>1108</v>
      </c>
      <c r="AE65" s="608" t="s">
        <v>1212</v>
      </c>
      <c r="AF65" s="586"/>
      <c r="AG65" s="149"/>
      <c r="AH65" s="601" t="s">
        <v>1108</v>
      </c>
      <c r="AI65" s="601" t="s">
        <v>1108</v>
      </c>
      <c r="AJ65" s="601" t="s">
        <v>1108</v>
      </c>
      <c r="AK65" s="601" t="s">
        <v>1108</v>
      </c>
      <c r="AL65" s="601" t="s">
        <v>1108</v>
      </c>
      <c r="AM65" s="602"/>
      <c r="AN65" s="602"/>
      <c r="AO65" s="602"/>
      <c r="AP65" s="602"/>
      <c r="AQ65" s="602"/>
      <c r="AR65" s="602"/>
      <c r="AS65" s="602"/>
      <c r="AT65" s="602"/>
      <c r="AU65" s="602"/>
      <c r="AV65" s="602"/>
      <c r="AW65" s="602"/>
      <c r="AX65" s="644"/>
      <c r="AY65" s="697"/>
      <c r="AZ65" s="602"/>
      <c r="BA65" s="602"/>
      <c r="BB65" s="602"/>
      <c r="BC65" s="602"/>
      <c r="BD65" s="602"/>
      <c r="BE65" s="602"/>
      <c r="BF65" s="698"/>
      <c r="BG65" s="697"/>
      <c r="BH65" s="602"/>
      <c r="BI65" s="602"/>
      <c r="BJ65" s="602"/>
      <c r="BK65" s="602"/>
      <c r="BL65" s="602"/>
      <c r="BM65" s="602"/>
      <c r="BN65" s="698"/>
      <c r="BO65" s="654"/>
      <c r="BP65" s="151"/>
      <c r="BQ65" s="151"/>
      <c r="BR65" s="151"/>
      <c r="BS65" s="151"/>
      <c r="BT65" s="151"/>
      <c r="BU65" s="151"/>
      <c r="BV65" s="655"/>
      <c r="BW65" s="774" t="str">
        <f t="shared" si="2"/>
        <v>CFV-SR2-BLMR.BLETC.03   (01-08)</v>
      </c>
      <c r="BX65" s="664"/>
    </row>
    <row r="66" spans="1:77">
      <c r="A66" s="21">
        <v>60</v>
      </c>
      <c r="B66" s="272" t="s">
        <v>466</v>
      </c>
      <c r="C66" s="334" t="s">
        <v>265</v>
      </c>
      <c r="D66" s="322">
        <v>279</v>
      </c>
      <c r="E66" s="335" t="s">
        <v>1093</v>
      </c>
      <c r="F66" s="336" t="str">
        <f t="shared" si="5"/>
        <v>0117</v>
      </c>
      <c r="G66" s="275">
        <v>6</v>
      </c>
      <c r="H66" s="275" t="s">
        <v>555</v>
      </c>
      <c r="I66" s="284" t="s">
        <v>53</v>
      </c>
      <c r="J66" s="284">
        <v>2</v>
      </c>
      <c r="K66" s="284" t="s">
        <v>1102</v>
      </c>
      <c r="L66" s="284">
        <v>2</v>
      </c>
      <c r="M66" s="284">
        <v>6</v>
      </c>
      <c r="N66" s="284" t="s">
        <v>205</v>
      </c>
      <c r="O66" s="337" t="s">
        <v>210</v>
      </c>
      <c r="P66" s="275" t="s">
        <v>548</v>
      </c>
      <c r="Q66" s="284" t="s">
        <v>225</v>
      </c>
      <c r="R66" s="284" t="s">
        <v>205</v>
      </c>
      <c r="S66" s="284">
        <v>10</v>
      </c>
      <c r="T66" s="337" t="s">
        <v>210</v>
      </c>
      <c r="U66" s="319" t="s">
        <v>0</v>
      </c>
      <c r="V66" s="319" t="s">
        <v>199</v>
      </c>
      <c r="W66" s="319">
        <v>3</v>
      </c>
      <c r="X66" s="319">
        <f t="shared" si="6"/>
        <v>6</v>
      </c>
      <c r="Y66" s="319">
        <v>3</v>
      </c>
      <c r="Z66" s="639" t="s">
        <v>208</v>
      </c>
      <c r="AA66" s="240"/>
      <c r="AB66" s="601" t="s">
        <v>1108</v>
      </c>
      <c r="AC66" s="601" t="s">
        <v>1108</v>
      </c>
      <c r="AD66" s="641" t="s">
        <v>1108</v>
      </c>
      <c r="AE66" s="641" t="s">
        <v>1108</v>
      </c>
      <c r="AF66" s="586"/>
      <c r="AG66" s="149"/>
      <c r="AH66" s="641" t="s">
        <v>1108</v>
      </c>
      <c r="AI66" s="641" t="s">
        <v>1108</v>
      </c>
      <c r="AJ66" s="641" t="s">
        <v>1108</v>
      </c>
      <c r="AK66" s="641" t="s">
        <v>1108</v>
      </c>
      <c r="AL66" s="641" t="s">
        <v>1108</v>
      </c>
      <c r="AM66" s="602"/>
      <c r="AN66" s="602"/>
      <c r="AO66" s="602"/>
      <c r="AP66" s="602"/>
      <c r="AQ66" s="602"/>
      <c r="AR66" s="602"/>
      <c r="AS66" s="602"/>
      <c r="AT66" s="602"/>
      <c r="AU66" s="616"/>
      <c r="AV66" s="616"/>
      <c r="AW66" s="616"/>
      <c r="AX66" s="646"/>
      <c r="AY66" s="697"/>
      <c r="AZ66" s="602"/>
      <c r="BA66" s="602"/>
      <c r="BB66" s="602"/>
      <c r="BC66" s="602"/>
      <c r="BD66" s="602"/>
      <c r="BE66" s="602"/>
      <c r="BF66" s="698"/>
      <c r="BG66" s="697"/>
      <c r="BH66" s="602"/>
      <c r="BI66" s="602"/>
      <c r="BJ66" s="602"/>
      <c r="BK66" s="602"/>
      <c r="BL66" s="602"/>
      <c r="BM66" s="602"/>
      <c r="BN66" s="698"/>
      <c r="BO66" s="654"/>
      <c r="BP66" s="151"/>
      <c r="BQ66" s="151"/>
      <c r="BR66" s="151"/>
      <c r="BS66" s="151"/>
      <c r="BT66" s="151"/>
      <c r="BU66" s="151"/>
      <c r="BV66" s="655"/>
      <c r="BW66" s="774" t="str">
        <f t="shared" si="2"/>
        <v>CFV-SR2-BLMR.BLETC.03   (09-16)</v>
      </c>
      <c r="BX66" s="707" t="s">
        <v>1321</v>
      </c>
    </row>
    <row r="67" spans="1:77">
      <c r="A67" s="21">
        <v>61</v>
      </c>
      <c r="B67" s="328" t="s">
        <v>467</v>
      </c>
      <c r="C67" s="329" t="s">
        <v>265</v>
      </c>
      <c r="D67" s="302">
        <v>97</v>
      </c>
      <c r="E67" s="330" t="s">
        <v>1093</v>
      </c>
      <c r="F67" s="331" t="str">
        <f t="shared" si="5"/>
        <v>0061</v>
      </c>
      <c r="G67" s="306">
        <v>6</v>
      </c>
      <c r="H67" s="306" t="s">
        <v>555</v>
      </c>
      <c r="I67" s="332" t="s">
        <v>53</v>
      </c>
      <c r="J67" s="332">
        <v>2</v>
      </c>
      <c r="K67" s="332" t="s">
        <v>1102</v>
      </c>
      <c r="L67" s="332">
        <v>2</v>
      </c>
      <c r="M67" s="332">
        <v>7</v>
      </c>
      <c r="N67" s="332" t="s">
        <v>205</v>
      </c>
      <c r="O67" s="333" t="s">
        <v>215</v>
      </c>
      <c r="P67" s="306" t="s">
        <v>548</v>
      </c>
      <c r="Q67" s="332" t="s">
        <v>225</v>
      </c>
      <c r="R67" s="332" t="s">
        <v>205</v>
      </c>
      <c r="S67" s="332">
        <v>10</v>
      </c>
      <c r="T67" s="333" t="s">
        <v>215</v>
      </c>
      <c r="U67" s="307" t="s">
        <v>0</v>
      </c>
      <c r="V67" s="307" t="s">
        <v>205</v>
      </c>
      <c r="W67" s="307">
        <v>2</v>
      </c>
      <c r="X67" s="307">
        <f t="shared" si="6"/>
        <v>18</v>
      </c>
      <c r="Y67" s="307">
        <v>14</v>
      </c>
      <c r="Z67" s="308" t="s">
        <v>207</v>
      </c>
      <c r="AA67" s="240"/>
      <c r="AB67" s="608" t="s">
        <v>1212</v>
      </c>
      <c r="AC67" s="601" t="s">
        <v>1108</v>
      </c>
      <c r="AD67" s="601" t="s">
        <v>1108</v>
      </c>
      <c r="AE67" s="601" t="s">
        <v>1108</v>
      </c>
      <c r="AF67" s="586"/>
      <c r="AG67" s="149"/>
      <c r="AH67" s="601" t="s">
        <v>1108</v>
      </c>
      <c r="AI67" s="601" t="s">
        <v>1108</v>
      </c>
      <c r="AJ67" s="601" t="s">
        <v>1108</v>
      </c>
      <c r="AK67" s="601" t="s">
        <v>1108</v>
      </c>
      <c r="AL67" s="601" t="s">
        <v>1108</v>
      </c>
      <c r="AM67" s="602"/>
      <c r="AN67" s="602"/>
      <c r="AO67" s="602"/>
      <c r="AP67" s="602"/>
      <c r="AQ67" s="602"/>
      <c r="AR67" s="602"/>
      <c r="AS67" s="602"/>
      <c r="AT67" s="602"/>
      <c r="AU67" s="602"/>
      <c r="AV67" s="602"/>
      <c r="AW67" s="602"/>
      <c r="AX67" s="644"/>
      <c r="AY67" s="777"/>
      <c r="AZ67" s="778"/>
      <c r="BA67" s="635"/>
      <c r="BB67" s="778"/>
      <c r="BC67" s="635"/>
      <c r="BD67" s="778"/>
      <c r="BE67" s="602"/>
      <c r="BF67" s="698"/>
      <c r="BG67" s="697"/>
      <c r="BH67" s="602"/>
      <c r="BI67" s="602"/>
      <c r="BJ67" s="602"/>
      <c r="BK67" s="602"/>
      <c r="BL67" s="602"/>
      <c r="BM67" s="602"/>
      <c r="BN67" s="698"/>
      <c r="BO67" s="654"/>
      <c r="BP67" s="151"/>
      <c r="BQ67" s="151"/>
      <c r="BR67" s="151"/>
      <c r="BS67" s="151"/>
      <c r="BT67" s="151"/>
      <c r="BU67" s="151"/>
      <c r="BV67" s="655"/>
      <c r="BW67" s="774" t="str">
        <f t="shared" si="2"/>
        <v>CFV-SR2-BLMC.BLETC.14   (01-08)</v>
      </c>
      <c r="BX67" s="664"/>
    </row>
    <row r="68" spans="1:77">
      <c r="A68" s="21">
        <v>62</v>
      </c>
      <c r="B68" s="272" t="s">
        <v>553</v>
      </c>
      <c r="C68" s="334" t="s">
        <v>265</v>
      </c>
      <c r="D68" s="322">
        <v>721</v>
      </c>
      <c r="E68" s="335" t="s">
        <v>1093</v>
      </c>
      <c r="F68" s="336" t="str">
        <f t="shared" si="5"/>
        <v>02D1</v>
      </c>
      <c r="G68" s="275">
        <v>6</v>
      </c>
      <c r="H68" s="275" t="s">
        <v>555</v>
      </c>
      <c r="I68" s="284" t="s">
        <v>53</v>
      </c>
      <c r="J68" s="284">
        <v>2</v>
      </c>
      <c r="K68" s="284" t="s">
        <v>1102</v>
      </c>
      <c r="L68" s="284">
        <v>2</v>
      </c>
      <c r="M68" s="284">
        <v>8</v>
      </c>
      <c r="N68" s="284" t="s">
        <v>205</v>
      </c>
      <c r="O68" s="337" t="s">
        <v>216</v>
      </c>
      <c r="P68" s="275" t="s">
        <v>548</v>
      </c>
      <c r="Q68" s="284" t="s">
        <v>225</v>
      </c>
      <c r="R68" s="284" t="s">
        <v>205</v>
      </c>
      <c r="S68" s="284">
        <v>10</v>
      </c>
      <c r="T68" s="337" t="s">
        <v>216</v>
      </c>
      <c r="U68" s="319" t="s">
        <v>0</v>
      </c>
      <c r="V68" s="319" t="s">
        <v>199</v>
      </c>
      <c r="W68" s="319">
        <v>3</v>
      </c>
      <c r="X68" s="319">
        <f t="shared" si="6"/>
        <v>7</v>
      </c>
      <c r="Y68" s="319">
        <v>4</v>
      </c>
      <c r="Z68" s="320" t="s">
        <v>207</v>
      </c>
      <c r="AA68" s="240"/>
      <c r="AB68" s="601" t="s">
        <v>1108</v>
      </c>
      <c r="AC68" s="608" t="s">
        <v>1212</v>
      </c>
      <c r="AD68" s="601" t="s">
        <v>1108</v>
      </c>
      <c r="AE68" s="601" t="s">
        <v>1108</v>
      </c>
      <c r="AF68" s="586"/>
      <c r="AG68" s="149"/>
      <c r="AH68" s="601" t="s">
        <v>1108</v>
      </c>
      <c r="AI68" s="601" t="s">
        <v>1108</v>
      </c>
      <c r="AJ68" s="601" t="s">
        <v>1108</v>
      </c>
      <c r="AK68" s="601" t="s">
        <v>1108</v>
      </c>
      <c r="AL68" s="601" t="s">
        <v>1108</v>
      </c>
      <c r="AM68" s="602"/>
      <c r="AN68" s="602"/>
      <c r="AO68" s="602"/>
      <c r="AP68" s="602"/>
      <c r="AQ68" s="602"/>
      <c r="AR68" s="602"/>
      <c r="AS68" s="602"/>
      <c r="AT68" s="602"/>
      <c r="AU68" s="618"/>
      <c r="AV68" s="618"/>
      <c r="AW68" s="618"/>
      <c r="AX68" s="649"/>
      <c r="AY68" s="697"/>
      <c r="AZ68" s="602"/>
      <c r="BA68" s="602"/>
      <c r="BB68" s="602"/>
      <c r="BC68" s="602"/>
      <c r="BD68" s="602"/>
      <c r="BE68" s="602"/>
      <c r="BF68" s="698"/>
      <c r="BG68" s="697"/>
      <c r="BH68" s="602"/>
      <c r="BI68" s="602"/>
      <c r="BJ68" s="602"/>
      <c r="BK68" s="602"/>
      <c r="BL68" s="602"/>
      <c r="BM68" s="602"/>
      <c r="BN68" s="698"/>
      <c r="BO68" s="654"/>
      <c r="BP68" s="151"/>
      <c r="BQ68" s="151"/>
      <c r="BR68" s="151"/>
      <c r="BS68" s="151"/>
      <c r="BT68" s="151"/>
      <c r="BU68" s="151"/>
      <c r="BV68" s="655"/>
      <c r="BW68" s="774" t="str">
        <f t="shared" si="2"/>
        <v>CFV-SR2-BLMR.BLETC.04   (01-08)</v>
      </c>
      <c r="BX68" s="664"/>
    </row>
    <row r="69" spans="1:77">
      <c r="A69" s="21">
        <v>63</v>
      </c>
      <c r="B69" s="328" t="s">
        <v>468</v>
      </c>
      <c r="C69" s="329" t="s">
        <v>265</v>
      </c>
      <c r="D69" s="302">
        <v>128</v>
      </c>
      <c r="E69" s="330" t="s">
        <v>1093</v>
      </c>
      <c r="F69" s="331" t="str">
        <f t="shared" si="5"/>
        <v>0080</v>
      </c>
      <c r="G69" s="306">
        <v>6</v>
      </c>
      <c r="H69" s="306" t="s">
        <v>555</v>
      </c>
      <c r="I69" s="332" t="s">
        <v>53</v>
      </c>
      <c r="J69" s="332">
        <v>2</v>
      </c>
      <c r="K69" s="332" t="s">
        <v>1102</v>
      </c>
      <c r="L69" s="332">
        <v>2</v>
      </c>
      <c r="M69" s="332">
        <v>9</v>
      </c>
      <c r="N69" s="332" t="s">
        <v>205</v>
      </c>
      <c r="O69" s="333" t="s">
        <v>217</v>
      </c>
      <c r="P69" s="306" t="s">
        <v>548</v>
      </c>
      <c r="Q69" s="332" t="s">
        <v>225</v>
      </c>
      <c r="R69" s="332" t="s">
        <v>205</v>
      </c>
      <c r="S69" s="332">
        <v>9</v>
      </c>
      <c r="T69" s="333" t="s">
        <v>212</v>
      </c>
      <c r="U69" s="307" t="s">
        <v>0</v>
      </c>
      <c r="V69" s="307" t="s">
        <v>205</v>
      </c>
      <c r="W69" s="307">
        <v>2</v>
      </c>
      <c r="X69" s="307">
        <f t="shared" si="6"/>
        <v>18</v>
      </c>
      <c r="Y69" s="307">
        <v>14</v>
      </c>
      <c r="Z69" s="308" t="s">
        <v>208</v>
      </c>
      <c r="AA69" s="240"/>
      <c r="AB69" s="601" t="s">
        <v>1108</v>
      </c>
      <c r="AC69" s="601" t="s">
        <v>1108</v>
      </c>
      <c r="AD69" s="601" t="s">
        <v>1108</v>
      </c>
      <c r="AE69" s="601" t="s">
        <v>1108</v>
      </c>
      <c r="AF69" s="586"/>
      <c r="AG69" s="149"/>
      <c r="AH69" s="601" t="s">
        <v>1108</v>
      </c>
      <c r="AI69" s="601" t="s">
        <v>1108</v>
      </c>
      <c r="AJ69" s="601" t="s">
        <v>1108</v>
      </c>
      <c r="AK69" s="601" t="s">
        <v>1108</v>
      </c>
      <c r="AL69" s="601" t="s">
        <v>1108</v>
      </c>
      <c r="AM69" s="602"/>
      <c r="AN69" s="602"/>
      <c r="AO69" s="602"/>
      <c r="AP69" s="602"/>
      <c r="AQ69" s="602"/>
      <c r="AR69" s="602"/>
      <c r="AS69" s="602"/>
      <c r="AT69" s="602"/>
      <c r="AU69" s="602"/>
      <c r="AV69" s="602"/>
      <c r="AW69" s="602"/>
      <c r="AX69" s="644"/>
      <c r="AY69" s="777"/>
      <c r="AZ69" s="778"/>
      <c r="BA69" s="778"/>
      <c r="BB69" s="778"/>
      <c r="BC69" s="778"/>
      <c r="BD69" s="778"/>
      <c r="BE69" s="602"/>
      <c r="BF69" s="698"/>
      <c r="BG69" s="697"/>
      <c r="BH69" s="602"/>
      <c r="BI69" s="602"/>
      <c r="BJ69" s="602"/>
      <c r="BK69" s="602"/>
      <c r="BL69" s="602"/>
      <c r="BM69" s="602"/>
      <c r="BN69" s="698"/>
      <c r="BO69" s="654"/>
      <c r="BP69" s="151"/>
      <c r="BQ69" s="151"/>
      <c r="BR69" s="151"/>
      <c r="BS69" s="151"/>
      <c r="BT69" s="151"/>
      <c r="BU69" s="151"/>
      <c r="BV69" s="655"/>
      <c r="BW69" s="774" t="str">
        <f t="shared" si="2"/>
        <v>CFV-SR2-BLMC.BLETC.14   (09-16)</v>
      </c>
      <c r="BX69" s="664"/>
    </row>
    <row r="70" spans="1:77">
      <c r="A70" s="21">
        <v>64</v>
      </c>
      <c r="B70" s="328" t="s">
        <v>469</v>
      </c>
      <c r="C70" s="329" t="s">
        <v>265</v>
      </c>
      <c r="D70" s="302">
        <v>627</v>
      </c>
      <c r="E70" s="330" t="s">
        <v>1093</v>
      </c>
      <c r="F70" s="331" t="str">
        <f t="shared" si="5"/>
        <v>0273</v>
      </c>
      <c r="G70" s="306">
        <v>6</v>
      </c>
      <c r="H70" s="306" t="s">
        <v>555</v>
      </c>
      <c r="I70" s="332" t="s">
        <v>53</v>
      </c>
      <c r="J70" s="332">
        <v>2</v>
      </c>
      <c r="K70" s="332" t="s">
        <v>1102</v>
      </c>
      <c r="L70" s="332">
        <v>2</v>
      </c>
      <c r="M70" s="332">
        <v>10</v>
      </c>
      <c r="N70" s="332" t="s">
        <v>205</v>
      </c>
      <c r="O70" s="333" t="s">
        <v>218</v>
      </c>
      <c r="P70" s="306" t="s">
        <v>548</v>
      </c>
      <c r="Q70" s="332" t="s">
        <v>225</v>
      </c>
      <c r="R70" s="332" t="s">
        <v>205</v>
      </c>
      <c r="S70" s="332">
        <v>9</v>
      </c>
      <c r="T70" s="333" t="s">
        <v>213</v>
      </c>
      <c r="U70" s="307" t="s">
        <v>0</v>
      </c>
      <c r="V70" s="307" t="s">
        <v>205</v>
      </c>
      <c r="W70" s="307">
        <v>2</v>
      </c>
      <c r="X70" s="307">
        <f t="shared" si="6"/>
        <v>19</v>
      </c>
      <c r="Y70" s="307">
        <v>15</v>
      </c>
      <c r="Z70" s="308" t="s">
        <v>207</v>
      </c>
      <c r="AA70" s="240"/>
      <c r="AB70" s="601" t="s">
        <v>1108</v>
      </c>
      <c r="AC70" s="601" t="s">
        <v>1108</v>
      </c>
      <c r="AD70" s="601" t="s">
        <v>1108</v>
      </c>
      <c r="AE70" s="601" t="s">
        <v>1108</v>
      </c>
      <c r="AF70" s="586"/>
      <c r="AG70" s="149"/>
      <c r="AH70" s="601" t="s">
        <v>1108</v>
      </c>
      <c r="AI70" s="601" t="s">
        <v>1108</v>
      </c>
      <c r="AJ70" s="601" t="s">
        <v>1108</v>
      </c>
      <c r="AK70" s="601" t="s">
        <v>1108</v>
      </c>
      <c r="AL70" s="601" t="s">
        <v>1108</v>
      </c>
      <c r="AM70" s="602"/>
      <c r="AN70" s="602"/>
      <c r="AO70" s="602"/>
      <c r="AP70" s="602"/>
      <c r="AQ70" s="602"/>
      <c r="AR70" s="602"/>
      <c r="AS70" s="602"/>
      <c r="AT70" s="602"/>
      <c r="AU70" s="602"/>
      <c r="AV70" s="602"/>
      <c r="AW70" s="602"/>
      <c r="AX70" s="644"/>
      <c r="AY70" s="697" t="s">
        <v>1338</v>
      </c>
      <c r="AZ70" s="602" t="s">
        <v>1338</v>
      </c>
      <c r="BA70" s="602" t="s">
        <v>1338</v>
      </c>
      <c r="BB70" s="602" t="s">
        <v>1338</v>
      </c>
      <c r="BC70" s="602" t="s">
        <v>1338</v>
      </c>
      <c r="BD70" s="602" t="s">
        <v>1338</v>
      </c>
      <c r="BE70" s="602"/>
      <c r="BF70" s="698"/>
      <c r="BG70" s="697"/>
      <c r="BH70" s="602"/>
      <c r="BI70" s="602"/>
      <c r="BJ70" s="602"/>
      <c r="BK70" s="602"/>
      <c r="BL70" s="602"/>
      <c r="BM70" s="635"/>
      <c r="BN70" s="698"/>
      <c r="BO70" s="654"/>
      <c r="BP70" s="151"/>
      <c r="BQ70" s="151"/>
      <c r="BR70" s="151"/>
      <c r="BS70" s="151"/>
      <c r="BT70" s="151"/>
      <c r="BU70" s="151"/>
      <c r="BV70" s="655"/>
      <c r="BW70" s="774" t="str">
        <f t="shared" ref="BW70:BW95" si="7">IF($V70&lt;&gt;"","CFV-"&amp;$A$1&amp;"-BLM"&amp;$V70&amp;".BLETC."&amp;IF($Y70&lt;10,"0"&amp;$Y70,$Y70)&amp;IF($Z70="1-8","   (01-08)","   (09-16)"),"")</f>
        <v>CFV-SR2-BLMC.BLETC.15   (01-08)</v>
      </c>
      <c r="BX70" s="731" t="s">
        <v>1316</v>
      </c>
    </row>
    <row r="71" spans="1:77">
      <c r="A71" s="21">
        <v>65</v>
      </c>
      <c r="B71" s="272" t="s">
        <v>470</v>
      </c>
      <c r="C71" s="334" t="s">
        <v>265</v>
      </c>
      <c r="D71" s="322">
        <v>689</v>
      </c>
      <c r="E71" s="335" t="s">
        <v>1093</v>
      </c>
      <c r="F71" s="336" t="str">
        <f t="shared" si="5"/>
        <v>02B1</v>
      </c>
      <c r="G71" s="275">
        <v>6</v>
      </c>
      <c r="H71" s="275" t="s">
        <v>555</v>
      </c>
      <c r="I71" s="284" t="s">
        <v>53</v>
      </c>
      <c r="J71" s="284">
        <v>2</v>
      </c>
      <c r="K71" s="284" t="s">
        <v>1102</v>
      </c>
      <c r="L71" s="284">
        <v>3</v>
      </c>
      <c r="M71" s="284">
        <v>1</v>
      </c>
      <c r="N71" s="284" t="s">
        <v>205</v>
      </c>
      <c r="O71" s="337" t="s">
        <v>219</v>
      </c>
      <c r="P71" s="275" t="s">
        <v>548</v>
      </c>
      <c r="Q71" s="284" t="s">
        <v>225</v>
      </c>
      <c r="R71" s="284" t="s">
        <v>205</v>
      </c>
      <c r="S71" s="284">
        <v>9</v>
      </c>
      <c r="T71" s="337" t="s">
        <v>214</v>
      </c>
      <c r="U71" s="319" t="s">
        <v>0</v>
      </c>
      <c r="V71" s="319" t="s">
        <v>199</v>
      </c>
      <c r="W71" s="319">
        <v>3</v>
      </c>
      <c r="X71" s="319">
        <f t="shared" si="6"/>
        <v>7</v>
      </c>
      <c r="Y71" s="319">
        <v>4</v>
      </c>
      <c r="Z71" s="320" t="s">
        <v>208</v>
      </c>
      <c r="AA71" s="240"/>
      <c r="AB71" s="601" t="s">
        <v>1108</v>
      </c>
      <c r="AC71" s="601" t="s">
        <v>1108</v>
      </c>
      <c r="AD71" s="601" t="s">
        <v>1108</v>
      </c>
      <c r="AE71" s="601" t="s">
        <v>1108</v>
      </c>
      <c r="AF71" s="586"/>
      <c r="AG71" s="149"/>
      <c r="AH71" s="601" t="s">
        <v>1108</v>
      </c>
      <c r="AI71" s="601" t="s">
        <v>1108</v>
      </c>
      <c r="AJ71" s="601" t="s">
        <v>1108</v>
      </c>
      <c r="AK71" s="601" t="s">
        <v>1108</v>
      </c>
      <c r="AL71" s="601" t="s">
        <v>1108</v>
      </c>
      <c r="AM71" s="602"/>
      <c r="AN71" s="602"/>
      <c r="AO71" s="602"/>
      <c r="AP71" s="602"/>
      <c r="AQ71" s="602"/>
      <c r="AR71" s="602"/>
      <c r="AS71" s="602"/>
      <c r="AT71" s="602"/>
      <c r="AU71" s="618"/>
      <c r="AV71" s="618"/>
      <c r="AW71" s="618"/>
      <c r="AX71" s="649"/>
      <c r="AY71" s="697"/>
      <c r="AZ71" s="602"/>
      <c r="BA71" s="602"/>
      <c r="BB71" s="602"/>
      <c r="BC71" s="602"/>
      <c r="BD71" s="602"/>
      <c r="BE71" s="602"/>
      <c r="BF71" s="698"/>
      <c r="BG71" s="697"/>
      <c r="BH71" s="602"/>
      <c r="BI71" s="602"/>
      <c r="BJ71" s="602"/>
      <c r="BK71" s="602"/>
      <c r="BL71" s="602"/>
      <c r="BM71" s="602"/>
      <c r="BN71" s="698"/>
      <c r="BO71" s="654"/>
      <c r="BP71" s="151"/>
      <c r="BQ71" s="151"/>
      <c r="BR71" s="151"/>
      <c r="BS71" s="151"/>
      <c r="BT71" s="151"/>
      <c r="BU71" s="151"/>
      <c r="BV71" s="655"/>
      <c r="BW71" s="774" t="str">
        <f t="shared" si="7"/>
        <v>CFV-SR2-BLMR.BLETC.04   (09-16)</v>
      </c>
      <c r="BX71" s="664"/>
    </row>
    <row r="72" spans="1:77">
      <c r="A72" s="52"/>
      <c r="B72" s="65"/>
      <c r="C72" s="62"/>
      <c r="D72" s="63"/>
      <c r="E72" s="64"/>
      <c r="F72" s="55"/>
      <c r="G72" s="56"/>
      <c r="H72" s="42"/>
      <c r="I72" s="52"/>
      <c r="J72" s="52"/>
      <c r="K72" s="57"/>
      <c r="L72" s="52"/>
      <c r="M72" s="52"/>
      <c r="N72" s="52"/>
      <c r="O72" s="66"/>
      <c r="P72" s="56"/>
      <c r="Q72" s="52"/>
      <c r="R72" s="52"/>
      <c r="S72" s="52"/>
      <c r="T72" s="66"/>
      <c r="U72" s="42"/>
      <c r="V72" s="42"/>
      <c r="W72" s="42"/>
      <c r="X72" s="42"/>
      <c r="Y72" s="42"/>
      <c r="Z72" s="49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590"/>
      <c r="AZ72" s="81"/>
      <c r="BA72" s="81"/>
      <c r="BB72" s="81"/>
      <c r="BC72" s="81"/>
      <c r="BD72" s="81"/>
      <c r="BE72" s="81"/>
      <c r="BF72" s="780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774" t="str">
        <f t="shared" si="7"/>
        <v/>
      </c>
      <c r="BX72" s="81"/>
      <c r="BY72" s="81"/>
    </row>
    <row r="73" spans="1:77">
      <c r="A73" s="21">
        <v>66</v>
      </c>
      <c r="B73" s="338" t="s">
        <v>471</v>
      </c>
      <c r="C73" s="334" t="s">
        <v>265</v>
      </c>
      <c r="D73" s="322">
        <v>681</v>
      </c>
      <c r="E73" s="335" t="s">
        <v>1093</v>
      </c>
      <c r="F73" s="336" t="str">
        <f t="shared" ref="F73:F95" si="8">DEC2HEX(D73,4)</f>
        <v>02A9</v>
      </c>
      <c r="G73" s="281">
        <v>8</v>
      </c>
      <c r="H73" s="275" t="s">
        <v>543</v>
      </c>
      <c r="I73" s="282" t="s">
        <v>517</v>
      </c>
      <c r="J73" s="283">
        <v>2</v>
      </c>
      <c r="K73" s="284" t="s">
        <v>199</v>
      </c>
      <c r="L73" s="323"/>
      <c r="M73" s="323"/>
      <c r="N73" s="323"/>
      <c r="O73" s="337" t="s">
        <v>210</v>
      </c>
      <c r="P73" s="275" t="s">
        <v>548</v>
      </c>
      <c r="Q73" s="284" t="s">
        <v>225</v>
      </c>
      <c r="R73" s="284" t="s">
        <v>195</v>
      </c>
      <c r="S73" s="284">
        <v>8</v>
      </c>
      <c r="T73" s="337" t="s">
        <v>210</v>
      </c>
      <c r="U73" s="319" t="s">
        <v>0</v>
      </c>
      <c r="V73" s="319" t="s">
        <v>199</v>
      </c>
      <c r="W73" s="319">
        <v>3</v>
      </c>
      <c r="X73" s="319">
        <f t="shared" ref="X73:X95" si="9">IF(Y73&lt;9,Y73+3,Y73+4)</f>
        <v>8</v>
      </c>
      <c r="Y73" s="319">
        <v>5</v>
      </c>
      <c r="Z73" s="320" t="s">
        <v>207</v>
      </c>
      <c r="AA73" s="240"/>
      <c r="AB73" s="608" t="s">
        <v>1212</v>
      </c>
      <c r="AC73" s="601" t="s">
        <v>1108</v>
      </c>
      <c r="AD73" s="601" t="s">
        <v>1108</v>
      </c>
      <c r="AE73" s="601" t="s">
        <v>1108</v>
      </c>
      <c r="AF73" s="586"/>
      <c r="AG73" s="149"/>
      <c r="AH73" s="601" t="s">
        <v>1108</v>
      </c>
      <c r="AI73" s="601" t="s">
        <v>1108</v>
      </c>
      <c r="AJ73" s="601" t="s">
        <v>1108</v>
      </c>
      <c r="AK73" s="601" t="s">
        <v>1108</v>
      </c>
      <c r="AL73" s="601" t="s">
        <v>1108</v>
      </c>
      <c r="AM73" s="602"/>
      <c r="AN73" s="602"/>
      <c r="AO73" s="602"/>
      <c r="AP73" s="602"/>
      <c r="AQ73" s="602"/>
      <c r="AR73" s="602"/>
      <c r="AS73" s="602"/>
      <c r="AT73" s="602"/>
      <c r="AU73" s="602"/>
      <c r="AV73" s="602"/>
      <c r="AW73" s="602"/>
      <c r="AX73" s="644"/>
      <c r="AY73" s="697"/>
      <c r="AZ73" s="602"/>
      <c r="BA73" s="602"/>
      <c r="BB73" s="602"/>
      <c r="BC73" s="602"/>
      <c r="BD73" s="602"/>
      <c r="BE73" s="602"/>
      <c r="BF73" s="698"/>
      <c r="BG73" s="697"/>
      <c r="BH73" s="602"/>
      <c r="BI73" s="602"/>
      <c r="BJ73" s="602"/>
      <c r="BK73" s="602"/>
      <c r="BL73" s="602"/>
      <c r="BM73" s="602"/>
      <c r="BN73" s="698"/>
      <c r="BO73" s="654"/>
      <c r="BP73" s="151"/>
      <c r="BQ73" s="151"/>
      <c r="BR73" s="151"/>
      <c r="BS73" s="151"/>
      <c r="BT73" s="151"/>
      <c r="BU73" s="151"/>
      <c r="BV73" s="655"/>
      <c r="BW73" s="774" t="str">
        <f t="shared" si="7"/>
        <v>CFV-SR2-BLMR.BLETC.05   (01-08)</v>
      </c>
      <c r="BX73" s="664"/>
    </row>
    <row r="74" spans="1:77">
      <c r="A74" s="21">
        <v>67</v>
      </c>
      <c r="B74" s="338" t="s">
        <v>472</v>
      </c>
      <c r="C74" s="334" t="s">
        <v>265</v>
      </c>
      <c r="D74" s="322">
        <v>687</v>
      </c>
      <c r="E74" s="335" t="s">
        <v>1093</v>
      </c>
      <c r="F74" s="336" t="str">
        <f t="shared" si="8"/>
        <v>02AF</v>
      </c>
      <c r="G74" s="281">
        <v>6</v>
      </c>
      <c r="H74" s="275" t="s">
        <v>543</v>
      </c>
      <c r="I74" s="282" t="s">
        <v>518</v>
      </c>
      <c r="J74" s="283">
        <v>2</v>
      </c>
      <c r="K74" s="284" t="s">
        <v>199</v>
      </c>
      <c r="L74" s="323"/>
      <c r="M74" s="323"/>
      <c r="N74" s="323"/>
      <c r="O74" s="337" t="s">
        <v>210</v>
      </c>
      <c r="P74" s="275" t="s">
        <v>548</v>
      </c>
      <c r="Q74" s="284" t="s">
        <v>225</v>
      </c>
      <c r="R74" s="284" t="s">
        <v>195</v>
      </c>
      <c r="S74" s="284">
        <v>9</v>
      </c>
      <c r="T74" s="337" t="s">
        <v>210</v>
      </c>
      <c r="U74" s="319" t="s">
        <v>0</v>
      </c>
      <c r="V74" s="319" t="s">
        <v>199</v>
      </c>
      <c r="W74" s="319">
        <v>3</v>
      </c>
      <c r="X74" s="319">
        <f t="shared" si="9"/>
        <v>8</v>
      </c>
      <c r="Y74" s="319">
        <v>5</v>
      </c>
      <c r="Z74" s="320" t="s">
        <v>208</v>
      </c>
      <c r="AA74" s="240"/>
      <c r="AB74" s="601" t="s">
        <v>1108</v>
      </c>
      <c r="AC74" s="601" t="s">
        <v>1108</v>
      </c>
      <c r="AD74" s="601" t="s">
        <v>1108</v>
      </c>
      <c r="AE74" s="601" t="s">
        <v>1108</v>
      </c>
      <c r="AF74" s="586"/>
      <c r="AG74" s="149"/>
      <c r="AH74" s="601" t="s">
        <v>1108</v>
      </c>
      <c r="AI74" s="601" t="s">
        <v>1108</v>
      </c>
      <c r="AJ74" s="601" t="s">
        <v>1108</v>
      </c>
      <c r="AK74" s="601" t="s">
        <v>1108</v>
      </c>
      <c r="AL74" s="601" t="s">
        <v>1108</v>
      </c>
      <c r="AM74" s="602"/>
      <c r="AN74" s="602"/>
      <c r="AO74" s="602"/>
      <c r="AP74" s="602"/>
      <c r="AQ74" s="602"/>
      <c r="AR74" s="602"/>
      <c r="AS74" s="602"/>
      <c r="AT74" s="602"/>
      <c r="AU74" s="602"/>
      <c r="AV74" s="602"/>
      <c r="AW74" s="602"/>
      <c r="AX74" s="644"/>
      <c r="AY74" s="697"/>
      <c r="AZ74" s="602"/>
      <c r="BA74" s="602"/>
      <c r="BB74" s="602"/>
      <c r="BC74" s="602"/>
      <c r="BD74" s="602"/>
      <c r="BE74" s="602"/>
      <c r="BF74" s="698"/>
      <c r="BG74" s="697"/>
      <c r="BH74" s="602"/>
      <c r="BI74" s="602"/>
      <c r="BJ74" s="602"/>
      <c r="BK74" s="602"/>
      <c r="BL74" s="602"/>
      <c r="BM74" s="602"/>
      <c r="BN74" s="698"/>
      <c r="BO74" s="654"/>
      <c r="BP74" s="151"/>
      <c r="BQ74" s="151"/>
      <c r="BR74" s="151"/>
      <c r="BS74" s="151"/>
      <c r="BT74" s="151"/>
      <c r="BU74" s="151"/>
      <c r="BV74" s="655"/>
      <c r="BW74" s="774" t="str">
        <f t="shared" si="7"/>
        <v>CFV-SR2-BLMR.BLETC.05   (09-16)</v>
      </c>
      <c r="BX74" s="664"/>
    </row>
    <row r="75" spans="1:77">
      <c r="A75" s="21">
        <v>68</v>
      </c>
      <c r="B75" s="338" t="s">
        <v>473</v>
      </c>
      <c r="C75" s="334" t="s">
        <v>265</v>
      </c>
      <c r="D75" s="322">
        <v>684</v>
      </c>
      <c r="E75" s="335" t="s">
        <v>1093</v>
      </c>
      <c r="F75" s="336" t="str">
        <f t="shared" si="8"/>
        <v>02AC</v>
      </c>
      <c r="G75" s="281">
        <v>6</v>
      </c>
      <c r="H75" s="275" t="s">
        <v>543</v>
      </c>
      <c r="I75" s="282" t="s">
        <v>519</v>
      </c>
      <c r="J75" s="283">
        <v>2</v>
      </c>
      <c r="K75" s="284" t="s">
        <v>199</v>
      </c>
      <c r="L75" s="323"/>
      <c r="M75" s="323"/>
      <c r="N75" s="323"/>
      <c r="O75" s="337" t="s">
        <v>210</v>
      </c>
      <c r="P75" s="275" t="s">
        <v>548</v>
      </c>
      <c r="Q75" s="284" t="s">
        <v>225</v>
      </c>
      <c r="R75" s="284" t="s">
        <v>195</v>
      </c>
      <c r="S75" s="284">
        <v>10</v>
      </c>
      <c r="T75" s="337" t="s">
        <v>210</v>
      </c>
      <c r="U75" s="319" t="s">
        <v>0</v>
      </c>
      <c r="V75" s="319" t="s">
        <v>199</v>
      </c>
      <c r="W75" s="319">
        <v>3</v>
      </c>
      <c r="X75" s="319">
        <f t="shared" si="9"/>
        <v>9</v>
      </c>
      <c r="Y75" s="319">
        <v>6</v>
      </c>
      <c r="Z75" s="320" t="s">
        <v>207</v>
      </c>
      <c r="AA75" s="240"/>
      <c r="AB75" s="608" t="s">
        <v>1212</v>
      </c>
      <c r="AC75" s="601" t="s">
        <v>1108</v>
      </c>
      <c r="AD75" s="601" t="s">
        <v>1108</v>
      </c>
      <c r="AE75" s="601" t="s">
        <v>1108</v>
      </c>
      <c r="AF75" s="586"/>
      <c r="AG75" s="149"/>
      <c r="AH75" s="601" t="s">
        <v>1108</v>
      </c>
      <c r="AI75" s="601" t="s">
        <v>1108</v>
      </c>
      <c r="AJ75" s="601" t="s">
        <v>1108</v>
      </c>
      <c r="AK75" s="601" t="s">
        <v>1108</v>
      </c>
      <c r="AL75" s="601" t="s">
        <v>1108</v>
      </c>
      <c r="AM75" s="602"/>
      <c r="AN75" s="602"/>
      <c r="AO75" s="602"/>
      <c r="AP75" s="602"/>
      <c r="AQ75" s="602"/>
      <c r="AR75" s="602"/>
      <c r="AS75" s="602"/>
      <c r="AT75" s="602"/>
      <c r="AU75" s="602"/>
      <c r="AV75" s="602"/>
      <c r="AW75" s="602"/>
      <c r="AX75" s="644"/>
      <c r="AY75" s="697"/>
      <c r="AZ75" s="602"/>
      <c r="BA75" s="602"/>
      <c r="BB75" s="602"/>
      <c r="BC75" s="602"/>
      <c r="BD75" s="602"/>
      <c r="BE75" s="602"/>
      <c r="BF75" s="698"/>
      <c r="BG75" s="697"/>
      <c r="BH75" s="602"/>
      <c r="BI75" s="602"/>
      <c r="BJ75" s="602"/>
      <c r="BK75" s="602"/>
      <c r="BL75" s="602"/>
      <c r="BM75" s="602"/>
      <c r="BN75" s="698"/>
      <c r="BO75" s="654"/>
      <c r="BP75" s="151"/>
      <c r="BQ75" s="151"/>
      <c r="BR75" s="151"/>
      <c r="BS75" s="151"/>
      <c r="BT75" s="151"/>
      <c r="BU75" s="151"/>
      <c r="BV75" s="655"/>
      <c r="BW75" s="774" t="str">
        <f t="shared" si="7"/>
        <v>CFV-SR2-BLMR.BLETC.06   (01-08)</v>
      </c>
      <c r="BX75" s="664"/>
    </row>
    <row r="76" spans="1:77">
      <c r="A76" s="21">
        <v>69</v>
      </c>
      <c r="B76" s="338" t="s">
        <v>474</v>
      </c>
      <c r="C76" s="334" t="s">
        <v>265</v>
      </c>
      <c r="D76" s="322">
        <v>484</v>
      </c>
      <c r="E76" s="335" t="s">
        <v>1093</v>
      </c>
      <c r="F76" s="336" t="str">
        <f t="shared" si="8"/>
        <v>01E4</v>
      </c>
      <c r="G76" s="281">
        <v>6</v>
      </c>
      <c r="H76" s="275" t="s">
        <v>543</v>
      </c>
      <c r="I76" s="282" t="s">
        <v>520</v>
      </c>
      <c r="J76" s="283">
        <v>2</v>
      </c>
      <c r="K76" s="284" t="s">
        <v>199</v>
      </c>
      <c r="L76" s="323"/>
      <c r="M76" s="323"/>
      <c r="N76" s="323"/>
      <c r="O76" s="337" t="s">
        <v>210</v>
      </c>
      <c r="P76" s="275" t="s">
        <v>548</v>
      </c>
      <c r="Q76" s="284" t="s">
        <v>225</v>
      </c>
      <c r="R76" s="284" t="s">
        <v>195</v>
      </c>
      <c r="S76" s="284">
        <v>11</v>
      </c>
      <c r="T76" s="337" t="s">
        <v>210</v>
      </c>
      <c r="U76" s="319" t="s">
        <v>0</v>
      </c>
      <c r="V76" s="319" t="s">
        <v>199</v>
      </c>
      <c r="W76" s="319">
        <v>3</v>
      </c>
      <c r="X76" s="319">
        <f t="shared" si="9"/>
        <v>9</v>
      </c>
      <c r="Y76" s="319">
        <v>6</v>
      </c>
      <c r="Z76" s="320" t="s">
        <v>208</v>
      </c>
      <c r="AA76" s="240"/>
      <c r="AB76" s="601" t="s">
        <v>1108</v>
      </c>
      <c r="AC76" s="601" t="s">
        <v>1108</v>
      </c>
      <c r="AD76" s="601" t="s">
        <v>1108</v>
      </c>
      <c r="AE76" s="601" t="s">
        <v>1108</v>
      </c>
      <c r="AF76" s="586"/>
      <c r="AG76" s="149"/>
      <c r="AH76" s="601" t="s">
        <v>1108</v>
      </c>
      <c r="AI76" s="601" t="s">
        <v>1108</v>
      </c>
      <c r="AJ76" s="601" t="s">
        <v>1108</v>
      </c>
      <c r="AK76" s="601" t="s">
        <v>1108</v>
      </c>
      <c r="AL76" s="601" t="s">
        <v>1108</v>
      </c>
      <c r="AM76" s="602"/>
      <c r="AN76" s="602"/>
      <c r="AO76" s="602"/>
      <c r="AP76" s="602"/>
      <c r="AQ76" s="602"/>
      <c r="AR76" s="602"/>
      <c r="AS76" s="602"/>
      <c r="AT76" s="602"/>
      <c r="AU76" s="602"/>
      <c r="AV76" s="602"/>
      <c r="AW76" s="602"/>
      <c r="AX76" s="644"/>
      <c r="AY76" s="697"/>
      <c r="AZ76" s="602"/>
      <c r="BA76" s="602"/>
      <c r="BB76" s="602"/>
      <c r="BC76" s="602"/>
      <c r="BD76" s="602"/>
      <c r="BE76" s="602"/>
      <c r="BF76" s="698"/>
      <c r="BG76" s="697"/>
      <c r="BH76" s="602"/>
      <c r="BI76" s="602"/>
      <c r="BJ76" s="602"/>
      <c r="BK76" s="602"/>
      <c r="BL76" s="602"/>
      <c r="BM76" s="602"/>
      <c r="BN76" s="698"/>
      <c r="BO76" s="654"/>
      <c r="BP76" s="151"/>
      <c r="BQ76" s="151"/>
      <c r="BR76" s="151"/>
      <c r="BS76" s="151"/>
      <c r="BT76" s="151"/>
      <c r="BU76" s="151"/>
      <c r="BV76" s="655"/>
      <c r="BW76" s="774" t="str">
        <f t="shared" si="7"/>
        <v>CFV-SR2-BLMR.BLETC.06   (09-16)</v>
      </c>
      <c r="BX76" s="664"/>
    </row>
    <row r="77" spans="1:77">
      <c r="A77" s="21">
        <v>70</v>
      </c>
      <c r="B77" s="338" t="s">
        <v>475</v>
      </c>
      <c r="C77" s="334" t="s">
        <v>265</v>
      </c>
      <c r="D77" s="322">
        <v>686</v>
      </c>
      <c r="E77" s="335" t="s">
        <v>1093</v>
      </c>
      <c r="F77" s="336" t="str">
        <f t="shared" si="8"/>
        <v>02AE</v>
      </c>
      <c r="G77" s="281">
        <v>6</v>
      </c>
      <c r="H77" s="275" t="s">
        <v>543</v>
      </c>
      <c r="I77" s="282" t="s">
        <v>521</v>
      </c>
      <c r="J77" s="283">
        <v>2</v>
      </c>
      <c r="K77" s="284" t="s">
        <v>199</v>
      </c>
      <c r="L77" s="323"/>
      <c r="M77" s="323"/>
      <c r="N77" s="323"/>
      <c r="O77" s="337" t="s">
        <v>210</v>
      </c>
      <c r="P77" s="275" t="s">
        <v>548</v>
      </c>
      <c r="Q77" s="284" t="s">
        <v>225</v>
      </c>
      <c r="R77" s="284" t="s">
        <v>195</v>
      </c>
      <c r="S77" s="284">
        <v>12</v>
      </c>
      <c r="T77" s="337" t="s">
        <v>210</v>
      </c>
      <c r="U77" s="319" t="s">
        <v>0</v>
      </c>
      <c r="V77" s="319" t="s">
        <v>199</v>
      </c>
      <c r="W77" s="319">
        <v>3</v>
      </c>
      <c r="X77" s="319">
        <f t="shared" si="9"/>
        <v>10</v>
      </c>
      <c r="Y77" s="319">
        <v>7</v>
      </c>
      <c r="Z77" s="320" t="s">
        <v>207</v>
      </c>
      <c r="AA77" s="240"/>
      <c r="AB77" s="608" t="s">
        <v>1212</v>
      </c>
      <c r="AC77" s="601" t="s">
        <v>1108</v>
      </c>
      <c r="AD77" s="608" t="s">
        <v>1212</v>
      </c>
      <c r="AE77" s="601" t="s">
        <v>1108</v>
      </c>
      <c r="AF77" s="586"/>
      <c r="AG77" s="149"/>
      <c r="AH77" s="601" t="s">
        <v>1108</v>
      </c>
      <c r="AI77" s="601" t="s">
        <v>1108</v>
      </c>
      <c r="AJ77" s="601" t="s">
        <v>1108</v>
      </c>
      <c r="AK77" s="601" t="s">
        <v>1108</v>
      </c>
      <c r="AL77" s="601" t="s">
        <v>1108</v>
      </c>
      <c r="AM77" s="602"/>
      <c r="AN77" s="602"/>
      <c r="AO77" s="602"/>
      <c r="AP77" s="602"/>
      <c r="AQ77" s="602"/>
      <c r="AR77" s="602"/>
      <c r="AS77" s="602"/>
      <c r="AT77" s="602"/>
      <c r="AU77" s="602"/>
      <c r="AV77" s="602"/>
      <c r="AW77" s="602"/>
      <c r="AX77" s="644"/>
      <c r="AY77" s="697"/>
      <c r="AZ77" s="602"/>
      <c r="BA77" s="602"/>
      <c r="BB77" s="602"/>
      <c r="BC77" s="602"/>
      <c r="BD77" s="602"/>
      <c r="BE77" s="602"/>
      <c r="BF77" s="698"/>
      <c r="BG77" s="697"/>
      <c r="BH77" s="602"/>
      <c r="BI77" s="602"/>
      <c r="BJ77" s="602"/>
      <c r="BK77" s="602"/>
      <c r="BL77" s="602"/>
      <c r="BM77" s="602"/>
      <c r="BN77" s="698"/>
      <c r="BO77" s="654"/>
      <c r="BP77" s="151"/>
      <c r="BQ77" s="151"/>
      <c r="BR77" s="151"/>
      <c r="BS77" s="151"/>
      <c r="BT77" s="151"/>
      <c r="BU77" s="151"/>
      <c r="BV77" s="655"/>
      <c r="BW77" s="774" t="str">
        <f t="shared" si="7"/>
        <v>CFV-SR2-BLMR.BLETC.07   (01-08)</v>
      </c>
      <c r="BX77" s="664"/>
    </row>
    <row r="78" spans="1:77">
      <c r="A78" s="21">
        <v>71</v>
      </c>
      <c r="B78" s="338" t="s">
        <v>476</v>
      </c>
      <c r="C78" s="334" t="s">
        <v>265</v>
      </c>
      <c r="D78" s="322">
        <v>143</v>
      </c>
      <c r="E78" s="335" t="s">
        <v>1093</v>
      </c>
      <c r="F78" s="336" t="str">
        <f t="shared" si="8"/>
        <v>008F</v>
      </c>
      <c r="G78" s="281">
        <v>6</v>
      </c>
      <c r="H78" s="275" t="s">
        <v>543</v>
      </c>
      <c r="I78" s="282" t="s">
        <v>522</v>
      </c>
      <c r="J78" s="283">
        <v>2</v>
      </c>
      <c r="K78" s="284" t="s">
        <v>199</v>
      </c>
      <c r="L78" s="323"/>
      <c r="M78" s="323"/>
      <c r="N78" s="323"/>
      <c r="O78" s="337" t="s">
        <v>210</v>
      </c>
      <c r="P78" s="275" t="s">
        <v>548</v>
      </c>
      <c r="Q78" s="284" t="s">
        <v>225</v>
      </c>
      <c r="R78" s="284" t="s">
        <v>247</v>
      </c>
      <c r="S78" s="284">
        <v>7</v>
      </c>
      <c r="T78" s="337" t="s">
        <v>210</v>
      </c>
      <c r="U78" s="319" t="s">
        <v>0</v>
      </c>
      <c r="V78" s="319" t="s">
        <v>199</v>
      </c>
      <c r="W78" s="319">
        <v>3</v>
      </c>
      <c r="X78" s="319">
        <f t="shared" si="9"/>
        <v>10</v>
      </c>
      <c r="Y78" s="319">
        <v>7</v>
      </c>
      <c r="Z78" s="320" t="s">
        <v>208</v>
      </c>
      <c r="AA78" s="240"/>
      <c r="AB78" s="601" t="s">
        <v>1108</v>
      </c>
      <c r="AC78" s="601" t="s">
        <v>1108</v>
      </c>
      <c r="AD78" s="601" t="s">
        <v>1108</v>
      </c>
      <c r="AE78" s="601" t="s">
        <v>1108</v>
      </c>
      <c r="AF78" s="586"/>
      <c r="AG78" s="149"/>
      <c r="AH78" s="601" t="s">
        <v>1108</v>
      </c>
      <c r="AI78" s="601" t="s">
        <v>1108</v>
      </c>
      <c r="AJ78" s="601" t="s">
        <v>1108</v>
      </c>
      <c r="AK78" s="601" t="s">
        <v>1108</v>
      </c>
      <c r="AL78" s="601" t="s">
        <v>1108</v>
      </c>
      <c r="AM78" s="602"/>
      <c r="AN78" s="602"/>
      <c r="AO78" s="602"/>
      <c r="AP78" s="602"/>
      <c r="AQ78" s="602"/>
      <c r="AR78" s="602"/>
      <c r="AS78" s="602"/>
      <c r="AT78" s="602"/>
      <c r="AU78" s="602"/>
      <c r="AV78" s="602"/>
      <c r="AW78" s="602"/>
      <c r="AX78" s="644"/>
      <c r="AY78" s="697"/>
      <c r="AZ78" s="602"/>
      <c r="BA78" s="602"/>
      <c r="BB78" s="602"/>
      <c r="BC78" s="602"/>
      <c r="BD78" s="602"/>
      <c r="BE78" s="602"/>
      <c r="BF78" s="698"/>
      <c r="BG78" s="697"/>
      <c r="BH78" s="602"/>
      <c r="BI78" s="602"/>
      <c r="BJ78" s="602"/>
      <c r="BK78" s="602"/>
      <c r="BL78" s="602"/>
      <c r="BM78" s="602"/>
      <c r="BN78" s="698"/>
      <c r="BO78" s="654"/>
      <c r="BP78" s="151"/>
      <c r="BQ78" s="151"/>
      <c r="BR78" s="151"/>
      <c r="BS78" s="151"/>
      <c r="BT78" s="151"/>
      <c r="BU78" s="151"/>
      <c r="BV78" s="655"/>
      <c r="BW78" s="774" t="str">
        <f t="shared" si="7"/>
        <v>CFV-SR2-BLMR.BLETC.07   (09-16)</v>
      </c>
      <c r="BX78" s="664"/>
    </row>
    <row r="79" spans="1:77">
      <c r="A79" s="21">
        <v>72</v>
      </c>
      <c r="B79" s="338" t="s">
        <v>477</v>
      </c>
      <c r="C79" s="334" t="s">
        <v>265</v>
      </c>
      <c r="D79" s="322">
        <v>463</v>
      </c>
      <c r="E79" s="335" t="s">
        <v>1093</v>
      </c>
      <c r="F79" s="336" t="str">
        <f t="shared" si="8"/>
        <v>01CF</v>
      </c>
      <c r="G79" s="281">
        <v>6</v>
      </c>
      <c r="H79" s="275" t="s">
        <v>543</v>
      </c>
      <c r="I79" s="282" t="s">
        <v>523</v>
      </c>
      <c r="J79" s="283">
        <v>2</v>
      </c>
      <c r="K79" s="284" t="s">
        <v>199</v>
      </c>
      <c r="L79" s="323"/>
      <c r="M79" s="323"/>
      <c r="N79" s="323"/>
      <c r="O79" s="337" t="s">
        <v>210</v>
      </c>
      <c r="P79" s="275" t="s">
        <v>548</v>
      </c>
      <c r="Q79" s="284" t="s">
        <v>225</v>
      </c>
      <c r="R79" s="284" t="s">
        <v>247</v>
      </c>
      <c r="S79" s="284">
        <v>8</v>
      </c>
      <c r="T79" s="337" t="s">
        <v>210</v>
      </c>
      <c r="U79" s="319" t="s">
        <v>0</v>
      </c>
      <c r="V79" s="319" t="s">
        <v>199</v>
      </c>
      <c r="W79" s="319">
        <v>3</v>
      </c>
      <c r="X79" s="319">
        <f t="shared" si="9"/>
        <v>11</v>
      </c>
      <c r="Y79" s="319">
        <v>8</v>
      </c>
      <c r="Z79" s="320" t="s">
        <v>207</v>
      </c>
      <c r="AA79" s="240"/>
      <c r="AB79" s="601" t="s">
        <v>1108</v>
      </c>
      <c r="AC79" s="601" t="s">
        <v>1108</v>
      </c>
      <c r="AD79" s="608" t="s">
        <v>1212</v>
      </c>
      <c r="AE79" s="601" t="s">
        <v>1108</v>
      </c>
      <c r="AF79" s="586"/>
      <c r="AG79" s="149"/>
      <c r="AH79" s="601" t="s">
        <v>1108</v>
      </c>
      <c r="AI79" s="601" t="s">
        <v>1108</v>
      </c>
      <c r="AJ79" s="601" t="s">
        <v>1108</v>
      </c>
      <c r="AK79" s="601" t="s">
        <v>1108</v>
      </c>
      <c r="AL79" s="601" t="s">
        <v>1108</v>
      </c>
      <c r="AM79" s="602"/>
      <c r="AN79" s="602"/>
      <c r="AO79" s="602"/>
      <c r="AP79" s="602"/>
      <c r="AQ79" s="602"/>
      <c r="AR79" s="602"/>
      <c r="AS79" s="602"/>
      <c r="AT79" s="602"/>
      <c r="AU79" s="602"/>
      <c r="AV79" s="602"/>
      <c r="AW79" s="602"/>
      <c r="AX79" s="644"/>
      <c r="AY79" s="697"/>
      <c r="AZ79" s="602"/>
      <c r="BA79" s="602"/>
      <c r="BB79" s="602"/>
      <c r="BC79" s="602"/>
      <c r="BD79" s="602"/>
      <c r="BE79" s="602"/>
      <c r="BF79" s="698"/>
      <c r="BG79" s="697"/>
      <c r="BH79" s="602"/>
      <c r="BI79" s="602"/>
      <c r="BJ79" s="602"/>
      <c r="BK79" s="602"/>
      <c r="BL79" s="602"/>
      <c r="BM79" s="602"/>
      <c r="BN79" s="698"/>
      <c r="BO79" s="654"/>
      <c r="BP79" s="151"/>
      <c r="BQ79" s="151"/>
      <c r="BR79" s="151"/>
      <c r="BS79" s="151"/>
      <c r="BT79" s="151"/>
      <c r="BU79" s="151"/>
      <c r="BV79" s="655"/>
      <c r="BW79" s="774" t="str">
        <f t="shared" si="7"/>
        <v>CFV-SR2-BLMR.BLETC.08   (01-08)</v>
      </c>
      <c r="BX79" s="664"/>
    </row>
    <row r="80" spans="1:77">
      <c r="A80" s="21">
        <v>73</v>
      </c>
      <c r="B80" s="338" t="s">
        <v>478</v>
      </c>
      <c r="C80" s="334" t="s">
        <v>265</v>
      </c>
      <c r="D80" s="322">
        <v>379</v>
      </c>
      <c r="E80" s="335" t="s">
        <v>1093</v>
      </c>
      <c r="F80" s="336" t="str">
        <f t="shared" si="8"/>
        <v>017B</v>
      </c>
      <c r="G80" s="281">
        <v>6</v>
      </c>
      <c r="H80" s="275" t="s">
        <v>543</v>
      </c>
      <c r="I80" s="282" t="s">
        <v>524</v>
      </c>
      <c r="J80" s="283">
        <v>2</v>
      </c>
      <c r="K80" s="284" t="s">
        <v>199</v>
      </c>
      <c r="L80" s="323"/>
      <c r="M80" s="323"/>
      <c r="N80" s="323"/>
      <c r="O80" s="337" t="s">
        <v>210</v>
      </c>
      <c r="P80" s="275" t="s">
        <v>548</v>
      </c>
      <c r="Q80" s="284" t="s">
        <v>225</v>
      </c>
      <c r="R80" s="284" t="s">
        <v>247</v>
      </c>
      <c r="S80" s="284">
        <v>9</v>
      </c>
      <c r="T80" s="337" t="s">
        <v>210</v>
      </c>
      <c r="U80" s="319" t="s">
        <v>0</v>
      </c>
      <c r="V80" s="319" t="s">
        <v>199</v>
      </c>
      <c r="W80" s="319">
        <v>3</v>
      </c>
      <c r="X80" s="319">
        <f t="shared" si="9"/>
        <v>11</v>
      </c>
      <c r="Y80" s="319">
        <v>8</v>
      </c>
      <c r="Z80" s="320" t="s">
        <v>208</v>
      </c>
      <c r="AA80" s="240"/>
      <c r="AB80" s="601" t="s">
        <v>1108</v>
      </c>
      <c r="AC80" s="601" t="s">
        <v>1108</v>
      </c>
      <c r="AD80" s="601" t="s">
        <v>1108</v>
      </c>
      <c r="AE80" s="601" t="s">
        <v>1108</v>
      </c>
      <c r="AF80" s="586"/>
      <c r="AG80" s="149"/>
      <c r="AH80" s="601" t="s">
        <v>1108</v>
      </c>
      <c r="AI80" s="601" t="s">
        <v>1108</v>
      </c>
      <c r="AJ80" s="601" t="s">
        <v>1108</v>
      </c>
      <c r="AK80" s="601" t="s">
        <v>1108</v>
      </c>
      <c r="AL80" s="601" t="s">
        <v>1108</v>
      </c>
      <c r="AM80" s="602"/>
      <c r="AN80" s="602"/>
      <c r="AO80" s="602"/>
      <c r="AP80" s="602"/>
      <c r="AQ80" s="602"/>
      <c r="AR80" s="602"/>
      <c r="AS80" s="602"/>
      <c r="AT80" s="602"/>
      <c r="AU80" s="602"/>
      <c r="AV80" s="602"/>
      <c r="AW80" s="602"/>
      <c r="AX80" s="644"/>
      <c r="AY80" s="697"/>
      <c r="AZ80" s="602"/>
      <c r="BA80" s="602"/>
      <c r="BB80" s="602"/>
      <c r="BC80" s="602"/>
      <c r="BD80" s="602"/>
      <c r="BE80" s="602"/>
      <c r="BF80" s="698"/>
      <c r="BG80" s="697"/>
      <c r="BH80" s="602"/>
      <c r="BI80" s="602"/>
      <c r="BJ80" s="602"/>
      <c r="BK80" s="602"/>
      <c r="BL80" s="602"/>
      <c r="BM80" s="602"/>
      <c r="BN80" s="698"/>
      <c r="BO80" s="654"/>
      <c r="BP80" s="151"/>
      <c r="BQ80" s="151"/>
      <c r="BR80" s="151"/>
      <c r="BS80" s="151"/>
      <c r="BT80" s="151"/>
      <c r="BU80" s="151"/>
      <c r="BV80" s="655"/>
      <c r="BW80" s="774" t="str">
        <f t="shared" si="7"/>
        <v>CFV-SR2-BLMR.BLETC.08   (09-16)</v>
      </c>
      <c r="BX80" s="664"/>
    </row>
    <row r="81" spans="1:76">
      <c r="A81" s="21">
        <v>74</v>
      </c>
      <c r="B81" s="338" t="s">
        <v>479</v>
      </c>
      <c r="C81" s="334" t="s">
        <v>265</v>
      </c>
      <c r="D81" s="322">
        <v>382</v>
      </c>
      <c r="E81" s="335" t="s">
        <v>1093</v>
      </c>
      <c r="F81" s="336" t="str">
        <f t="shared" si="8"/>
        <v>017E</v>
      </c>
      <c r="G81" s="281">
        <v>6</v>
      </c>
      <c r="H81" s="275" t="s">
        <v>543</v>
      </c>
      <c r="I81" s="282" t="s">
        <v>525</v>
      </c>
      <c r="J81" s="283">
        <v>2</v>
      </c>
      <c r="K81" s="284" t="s">
        <v>199</v>
      </c>
      <c r="L81" s="323"/>
      <c r="M81" s="323"/>
      <c r="N81" s="323"/>
      <c r="O81" s="337" t="s">
        <v>210</v>
      </c>
      <c r="P81" s="275" t="s">
        <v>548</v>
      </c>
      <c r="Q81" s="284" t="s">
        <v>225</v>
      </c>
      <c r="R81" s="284" t="s">
        <v>247</v>
      </c>
      <c r="S81" s="284">
        <v>10</v>
      </c>
      <c r="T81" s="337" t="s">
        <v>210</v>
      </c>
      <c r="U81" s="319" t="s">
        <v>0</v>
      </c>
      <c r="V81" s="319" t="s">
        <v>199</v>
      </c>
      <c r="W81" s="319">
        <v>3</v>
      </c>
      <c r="X81" s="319">
        <f t="shared" si="9"/>
        <v>13</v>
      </c>
      <c r="Y81" s="319">
        <v>9</v>
      </c>
      <c r="Z81" s="320" t="s">
        <v>207</v>
      </c>
      <c r="AA81" s="240"/>
      <c r="AB81" s="601" t="s">
        <v>1108</v>
      </c>
      <c r="AC81" s="608" t="s">
        <v>1212</v>
      </c>
      <c r="AD81" s="608" t="s">
        <v>1212</v>
      </c>
      <c r="AE81" s="601" t="s">
        <v>1108</v>
      </c>
      <c r="AF81" s="586"/>
      <c r="AG81" s="149"/>
      <c r="AH81" s="601" t="s">
        <v>1108</v>
      </c>
      <c r="AI81" s="601" t="s">
        <v>1108</v>
      </c>
      <c r="AJ81" s="601" t="s">
        <v>1108</v>
      </c>
      <c r="AK81" s="601" t="s">
        <v>1108</v>
      </c>
      <c r="AL81" s="601" t="s">
        <v>1108</v>
      </c>
      <c r="AM81" s="602"/>
      <c r="AN81" s="602"/>
      <c r="AO81" s="602"/>
      <c r="AP81" s="602"/>
      <c r="AQ81" s="602"/>
      <c r="AR81" s="602"/>
      <c r="AS81" s="602"/>
      <c r="AT81" s="602"/>
      <c r="AU81" s="618"/>
      <c r="AV81" s="618"/>
      <c r="AW81" s="618"/>
      <c r="AX81" s="649"/>
      <c r="AY81" s="697"/>
      <c r="AZ81" s="602"/>
      <c r="BA81" s="602"/>
      <c r="BB81" s="602"/>
      <c r="BC81" s="602"/>
      <c r="BD81" s="602"/>
      <c r="BE81" s="602"/>
      <c r="BF81" s="698"/>
      <c r="BG81" s="697"/>
      <c r="BH81" s="602"/>
      <c r="BI81" s="602"/>
      <c r="BJ81" s="602"/>
      <c r="BK81" s="602"/>
      <c r="BL81" s="602"/>
      <c r="BM81" s="602"/>
      <c r="BN81" s="698"/>
      <c r="BO81" s="654"/>
      <c r="BP81" s="151"/>
      <c r="BQ81" s="151"/>
      <c r="BR81" s="151"/>
      <c r="BS81" s="151"/>
      <c r="BT81" s="151"/>
      <c r="BU81" s="151"/>
      <c r="BV81" s="655"/>
      <c r="BW81" s="774" t="str">
        <f t="shared" si="7"/>
        <v>CFV-SR2-BLMR.BLETC.09   (01-08)</v>
      </c>
      <c r="BX81" s="664"/>
    </row>
    <row r="82" spans="1:76">
      <c r="A82" s="21">
        <v>75</v>
      </c>
      <c r="B82" s="338" t="s">
        <v>480</v>
      </c>
      <c r="C82" s="334" t="s">
        <v>265</v>
      </c>
      <c r="D82" s="322">
        <v>451</v>
      </c>
      <c r="E82" s="335" t="s">
        <v>1093</v>
      </c>
      <c r="F82" s="336" t="str">
        <f t="shared" si="8"/>
        <v>01C3</v>
      </c>
      <c r="G82" s="281">
        <v>6</v>
      </c>
      <c r="H82" s="275" t="s">
        <v>543</v>
      </c>
      <c r="I82" s="282" t="s">
        <v>526</v>
      </c>
      <c r="J82" s="283">
        <v>2</v>
      </c>
      <c r="K82" s="284" t="s">
        <v>199</v>
      </c>
      <c r="L82" s="323"/>
      <c r="M82" s="323"/>
      <c r="N82" s="323"/>
      <c r="O82" s="337" t="s">
        <v>210</v>
      </c>
      <c r="P82" s="275" t="s">
        <v>548</v>
      </c>
      <c r="Q82" s="284" t="s">
        <v>225</v>
      </c>
      <c r="R82" s="284" t="s">
        <v>247</v>
      </c>
      <c r="S82" s="284">
        <v>11</v>
      </c>
      <c r="T82" s="337" t="s">
        <v>210</v>
      </c>
      <c r="U82" s="319" t="s">
        <v>0</v>
      </c>
      <c r="V82" s="319" t="s">
        <v>199</v>
      </c>
      <c r="W82" s="319">
        <v>3</v>
      </c>
      <c r="X82" s="319">
        <f t="shared" si="9"/>
        <v>13</v>
      </c>
      <c r="Y82" s="319">
        <v>9</v>
      </c>
      <c r="Z82" s="320" t="s">
        <v>208</v>
      </c>
      <c r="AA82" s="240"/>
      <c r="AB82" s="601" t="s">
        <v>1108</v>
      </c>
      <c r="AC82" s="601" t="s">
        <v>1108</v>
      </c>
      <c r="AD82" s="601" t="s">
        <v>1108</v>
      </c>
      <c r="AE82" s="601" t="s">
        <v>1108</v>
      </c>
      <c r="AF82" s="586"/>
      <c r="AG82" s="149"/>
      <c r="AH82" s="601" t="s">
        <v>1108</v>
      </c>
      <c r="AI82" s="601" t="s">
        <v>1108</v>
      </c>
      <c r="AJ82" s="601" t="s">
        <v>1108</v>
      </c>
      <c r="AK82" s="601" t="s">
        <v>1108</v>
      </c>
      <c r="AL82" s="601" t="s">
        <v>1108</v>
      </c>
      <c r="AM82" s="602"/>
      <c r="AN82" s="602"/>
      <c r="AO82" s="602"/>
      <c r="AP82" s="602"/>
      <c r="AQ82" s="602"/>
      <c r="AR82" s="602"/>
      <c r="AS82" s="602"/>
      <c r="AT82" s="602"/>
      <c r="AU82" s="602"/>
      <c r="AV82" s="602"/>
      <c r="AW82" s="602"/>
      <c r="AX82" s="644"/>
      <c r="AY82" s="697"/>
      <c r="AZ82" s="602"/>
      <c r="BA82" s="602"/>
      <c r="BB82" s="602"/>
      <c r="BC82" s="602"/>
      <c r="BD82" s="602"/>
      <c r="BE82" s="602"/>
      <c r="BF82" s="698"/>
      <c r="BG82" s="697"/>
      <c r="BH82" s="602"/>
      <c r="BI82" s="602"/>
      <c r="BJ82" s="602"/>
      <c r="BK82" s="602"/>
      <c r="BL82" s="602"/>
      <c r="BM82" s="602"/>
      <c r="BN82" s="698"/>
      <c r="BO82" s="654"/>
      <c r="BP82" s="151"/>
      <c r="BQ82" s="151"/>
      <c r="BR82" s="151"/>
      <c r="BS82" s="151"/>
      <c r="BT82" s="151"/>
      <c r="BU82" s="151"/>
      <c r="BV82" s="655"/>
      <c r="BW82" s="774" t="str">
        <f t="shared" si="7"/>
        <v>CFV-SR2-BLMR.BLETC.09   (09-16)</v>
      </c>
      <c r="BX82" s="664"/>
    </row>
    <row r="83" spans="1:76">
      <c r="A83" s="21">
        <v>76</v>
      </c>
      <c r="B83" s="338" t="s">
        <v>481</v>
      </c>
      <c r="C83" s="334" t="s">
        <v>265</v>
      </c>
      <c r="D83" s="322">
        <v>404</v>
      </c>
      <c r="E83" s="335" t="s">
        <v>1093</v>
      </c>
      <c r="F83" s="336" t="str">
        <f t="shared" si="8"/>
        <v>0194</v>
      </c>
      <c r="G83" s="281">
        <v>6</v>
      </c>
      <c r="H83" s="275" t="s">
        <v>543</v>
      </c>
      <c r="I83" s="282" t="s">
        <v>527</v>
      </c>
      <c r="J83" s="283">
        <v>2</v>
      </c>
      <c r="K83" s="284" t="s">
        <v>199</v>
      </c>
      <c r="L83" s="323"/>
      <c r="M83" s="323"/>
      <c r="N83" s="323"/>
      <c r="O83" s="337" t="s">
        <v>210</v>
      </c>
      <c r="P83" s="275" t="s">
        <v>548</v>
      </c>
      <c r="Q83" s="284" t="s">
        <v>225</v>
      </c>
      <c r="R83" s="284" t="s">
        <v>247</v>
      </c>
      <c r="S83" s="284">
        <v>12</v>
      </c>
      <c r="T83" s="337" t="s">
        <v>210</v>
      </c>
      <c r="U83" s="319" t="s">
        <v>0</v>
      </c>
      <c r="V83" s="319" t="s">
        <v>199</v>
      </c>
      <c r="W83" s="319">
        <v>3</v>
      </c>
      <c r="X83" s="319">
        <f t="shared" si="9"/>
        <v>14</v>
      </c>
      <c r="Y83" s="319">
        <v>10</v>
      </c>
      <c r="Z83" s="320" t="s">
        <v>207</v>
      </c>
      <c r="AA83" s="240"/>
      <c r="AB83" s="608" t="s">
        <v>1212</v>
      </c>
      <c r="AC83" s="601" t="s">
        <v>1108</v>
      </c>
      <c r="AD83" s="601" t="s">
        <v>1108</v>
      </c>
      <c r="AE83" s="608" t="s">
        <v>1212</v>
      </c>
      <c r="AF83" s="586"/>
      <c r="AG83" s="149"/>
      <c r="AH83" s="601" t="s">
        <v>1108</v>
      </c>
      <c r="AI83" s="601" t="s">
        <v>1108</v>
      </c>
      <c r="AJ83" s="601" t="s">
        <v>1108</v>
      </c>
      <c r="AK83" s="601" t="s">
        <v>1108</v>
      </c>
      <c r="AL83" s="601" t="s">
        <v>1108</v>
      </c>
      <c r="AM83" s="602"/>
      <c r="AN83" s="602"/>
      <c r="AO83" s="602"/>
      <c r="AP83" s="602"/>
      <c r="AQ83" s="602"/>
      <c r="AR83" s="602"/>
      <c r="AS83" s="602"/>
      <c r="AT83" s="602"/>
      <c r="AU83" s="602"/>
      <c r="AV83" s="602"/>
      <c r="AW83" s="602"/>
      <c r="AX83" s="644"/>
      <c r="AY83" s="697"/>
      <c r="AZ83" s="602"/>
      <c r="BA83" s="602"/>
      <c r="BB83" s="602"/>
      <c r="BC83" s="602"/>
      <c r="BD83" s="602"/>
      <c r="BE83" s="602"/>
      <c r="BF83" s="698"/>
      <c r="BG83" s="697"/>
      <c r="BH83" s="602"/>
      <c r="BI83" s="602"/>
      <c r="BJ83" s="602"/>
      <c r="BK83" s="602"/>
      <c r="BL83" s="602"/>
      <c r="BM83" s="602"/>
      <c r="BN83" s="698"/>
      <c r="BO83" s="654"/>
      <c r="BP83" s="151"/>
      <c r="BQ83" s="151"/>
      <c r="BR83" s="151"/>
      <c r="BS83" s="151"/>
      <c r="BT83" s="151"/>
      <c r="BU83" s="151"/>
      <c r="BV83" s="655"/>
      <c r="BW83" s="774" t="str">
        <f t="shared" si="7"/>
        <v>CFV-SR2-BLMR.BLETC.10   (01-08)</v>
      </c>
      <c r="BX83" s="664"/>
    </row>
    <row r="84" spans="1:76">
      <c r="A84" s="21">
        <v>77</v>
      </c>
      <c r="B84" s="338" t="s">
        <v>482</v>
      </c>
      <c r="C84" s="334" t="s">
        <v>265</v>
      </c>
      <c r="D84" s="322">
        <v>84</v>
      </c>
      <c r="E84" s="335" t="s">
        <v>1093</v>
      </c>
      <c r="F84" s="336" t="str">
        <f t="shared" si="8"/>
        <v>0054</v>
      </c>
      <c r="G84" s="281">
        <v>6</v>
      </c>
      <c r="H84" s="275" t="s">
        <v>543</v>
      </c>
      <c r="I84" s="282" t="s">
        <v>528</v>
      </c>
      <c r="J84" s="283">
        <v>2</v>
      </c>
      <c r="K84" s="284" t="s">
        <v>199</v>
      </c>
      <c r="L84" s="323"/>
      <c r="M84" s="323"/>
      <c r="N84" s="323"/>
      <c r="O84" s="337" t="s">
        <v>210</v>
      </c>
      <c r="P84" s="275" t="s">
        <v>548</v>
      </c>
      <c r="Q84" s="284" t="s">
        <v>225</v>
      </c>
      <c r="R84" s="284" t="s">
        <v>248</v>
      </c>
      <c r="S84" s="284">
        <v>7</v>
      </c>
      <c r="T84" s="337" t="s">
        <v>210</v>
      </c>
      <c r="U84" s="319" t="s">
        <v>0</v>
      </c>
      <c r="V84" s="319" t="s">
        <v>199</v>
      </c>
      <c r="W84" s="319">
        <v>3</v>
      </c>
      <c r="X84" s="319">
        <f t="shared" si="9"/>
        <v>14</v>
      </c>
      <c r="Y84" s="319">
        <v>10</v>
      </c>
      <c r="Z84" s="320" t="s">
        <v>208</v>
      </c>
      <c r="AA84" s="240"/>
      <c r="AB84" s="601" t="s">
        <v>1108</v>
      </c>
      <c r="AC84" s="601" t="s">
        <v>1108</v>
      </c>
      <c r="AD84" s="601" t="s">
        <v>1108</v>
      </c>
      <c r="AE84" s="601" t="s">
        <v>1108</v>
      </c>
      <c r="AF84" s="586"/>
      <c r="AG84" s="149"/>
      <c r="AH84" s="601" t="s">
        <v>1108</v>
      </c>
      <c r="AI84" s="601" t="s">
        <v>1108</v>
      </c>
      <c r="AJ84" s="601" t="s">
        <v>1108</v>
      </c>
      <c r="AK84" s="601" t="s">
        <v>1108</v>
      </c>
      <c r="AL84" s="601" t="s">
        <v>1108</v>
      </c>
      <c r="AM84" s="602"/>
      <c r="AN84" s="602"/>
      <c r="AO84" s="602"/>
      <c r="AP84" s="602"/>
      <c r="AQ84" s="602"/>
      <c r="AR84" s="602"/>
      <c r="AS84" s="602"/>
      <c r="AT84" s="602"/>
      <c r="AU84" s="602"/>
      <c r="AV84" s="602"/>
      <c r="AW84" s="602"/>
      <c r="AX84" s="644"/>
      <c r="AY84" s="697"/>
      <c r="AZ84" s="602"/>
      <c r="BA84" s="602"/>
      <c r="BB84" s="778"/>
      <c r="BC84" s="602"/>
      <c r="BD84" s="602"/>
      <c r="BE84" s="602"/>
      <c r="BF84" s="698"/>
      <c r="BG84" s="697"/>
      <c r="BH84" s="602"/>
      <c r="BI84" s="602"/>
      <c r="BJ84" s="602"/>
      <c r="BK84" s="602"/>
      <c r="BL84" s="602"/>
      <c r="BM84" s="602"/>
      <c r="BN84" s="698"/>
      <c r="BO84" s="654"/>
      <c r="BP84" s="151"/>
      <c r="BQ84" s="151"/>
      <c r="BR84" s="151"/>
      <c r="BS84" s="151"/>
      <c r="BT84" s="151"/>
      <c r="BU84" s="151"/>
      <c r="BV84" s="655"/>
      <c r="BW84" s="774" t="str">
        <f t="shared" si="7"/>
        <v>CFV-SR2-BLMR.BLETC.10   (09-16)</v>
      </c>
      <c r="BX84" s="664"/>
    </row>
    <row r="85" spans="1:76">
      <c r="A85" s="21">
        <v>78</v>
      </c>
      <c r="B85" s="338" t="s">
        <v>483</v>
      </c>
      <c r="C85" s="334" t="s">
        <v>265</v>
      </c>
      <c r="D85" s="322">
        <v>418</v>
      </c>
      <c r="E85" s="335" t="s">
        <v>1093</v>
      </c>
      <c r="F85" s="336" t="str">
        <f t="shared" si="8"/>
        <v>01A2</v>
      </c>
      <c r="G85" s="281">
        <v>6</v>
      </c>
      <c r="H85" s="275" t="s">
        <v>543</v>
      </c>
      <c r="I85" s="282" t="s">
        <v>529</v>
      </c>
      <c r="J85" s="283">
        <v>2</v>
      </c>
      <c r="K85" s="284" t="s">
        <v>199</v>
      </c>
      <c r="L85" s="323"/>
      <c r="M85" s="323"/>
      <c r="N85" s="323"/>
      <c r="O85" s="337" t="s">
        <v>210</v>
      </c>
      <c r="P85" s="275" t="s">
        <v>548</v>
      </c>
      <c r="Q85" s="284" t="s">
        <v>225</v>
      </c>
      <c r="R85" s="284" t="s">
        <v>248</v>
      </c>
      <c r="S85" s="284">
        <v>8</v>
      </c>
      <c r="T85" s="337" t="s">
        <v>210</v>
      </c>
      <c r="U85" s="319" t="s">
        <v>0</v>
      </c>
      <c r="V85" s="319" t="s">
        <v>199</v>
      </c>
      <c r="W85" s="319">
        <v>3</v>
      </c>
      <c r="X85" s="319">
        <f t="shared" si="9"/>
        <v>15</v>
      </c>
      <c r="Y85" s="319">
        <v>11</v>
      </c>
      <c r="Z85" s="320" t="s">
        <v>207</v>
      </c>
      <c r="AA85" s="240"/>
      <c r="AB85" s="601" t="s">
        <v>1108</v>
      </c>
      <c r="AC85" s="601" t="s">
        <v>1108</v>
      </c>
      <c r="AD85" s="601" t="s">
        <v>1108</v>
      </c>
      <c r="AE85" s="601" t="s">
        <v>1108</v>
      </c>
      <c r="AF85" s="586"/>
      <c r="AG85" s="149"/>
      <c r="AH85" s="601" t="s">
        <v>1108</v>
      </c>
      <c r="AI85" s="601" t="s">
        <v>1108</v>
      </c>
      <c r="AJ85" s="601" t="s">
        <v>1108</v>
      </c>
      <c r="AK85" s="601" t="s">
        <v>1108</v>
      </c>
      <c r="AL85" s="601" t="s">
        <v>1108</v>
      </c>
      <c r="AM85" s="602"/>
      <c r="AN85" s="602"/>
      <c r="AO85" s="602"/>
      <c r="AP85" s="602"/>
      <c r="AQ85" s="602"/>
      <c r="AR85" s="602"/>
      <c r="AS85" s="602"/>
      <c r="AT85" s="602"/>
      <c r="AU85" s="602"/>
      <c r="AV85" s="602"/>
      <c r="AW85" s="602"/>
      <c r="AX85" s="644"/>
      <c r="AY85" s="697"/>
      <c r="AZ85" s="602"/>
      <c r="BA85" s="602"/>
      <c r="BB85" s="602"/>
      <c r="BC85" s="602"/>
      <c r="BD85" s="602"/>
      <c r="BE85" s="602"/>
      <c r="BF85" s="698"/>
      <c r="BG85" s="697"/>
      <c r="BH85" s="602"/>
      <c r="BI85" s="602"/>
      <c r="BJ85" s="602"/>
      <c r="BK85" s="602"/>
      <c r="BL85" s="602"/>
      <c r="BM85" s="602"/>
      <c r="BN85" s="698"/>
      <c r="BO85" s="654"/>
      <c r="BP85" s="151"/>
      <c r="BQ85" s="151"/>
      <c r="BR85" s="151"/>
      <c r="BS85" s="151"/>
      <c r="BT85" s="151"/>
      <c r="BU85" s="151"/>
      <c r="BV85" s="655"/>
      <c r="BW85" s="774" t="str">
        <f t="shared" si="7"/>
        <v>CFV-SR2-BLMR.BLETC.11   (01-08)</v>
      </c>
      <c r="BX85" s="664"/>
    </row>
    <row r="86" spans="1:76">
      <c r="A86" s="21">
        <v>79</v>
      </c>
      <c r="B86" s="338" t="s">
        <v>484</v>
      </c>
      <c r="C86" s="334" t="s">
        <v>265</v>
      </c>
      <c r="D86" s="322">
        <v>390</v>
      </c>
      <c r="E86" s="335" t="s">
        <v>1093</v>
      </c>
      <c r="F86" s="336" t="str">
        <f t="shared" si="8"/>
        <v>0186</v>
      </c>
      <c r="G86" s="281">
        <v>6</v>
      </c>
      <c r="H86" s="275" t="s">
        <v>543</v>
      </c>
      <c r="I86" s="282" t="s">
        <v>530</v>
      </c>
      <c r="J86" s="283">
        <v>2</v>
      </c>
      <c r="K86" s="284" t="s">
        <v>199</v>
      </c>
      <c r="L86" s="323"/>
      <c r="M86" s="323"/>
      <c r="N86" s="323"/>
      <c r="O86" s="337" t="s">
        <v>210</v>
      </c>
      <c r="P86" s="275" t="s">
        <v>548</v>
      </c>
      <c r="Q86" s="284" t="s">
        <v>225</v>
      </c>
      <c r="R86" s="284" t="s">
        <v>248</v>
      </c>
      <c r="S86" s="284">
        <v>9</v>
      </c>
      <c r="T86" s="337" t="s">
        <v>210</v>
      </c>
      <c r="U86" s="319" t="s">
        <v>0</v>
      </c>
      <c r="V86" s="319" t="s">
        <v>199</v>
      </c>
      <c r="W86" s="319">
        <v>3</v>
      </c>
      <c r="X86" s="319">
        <f t="shared" si="9"/>
        <v>15</v>
      </c>
      <c r="Y86" s="319">
        <v>11</v>
      </c>
      <c r="Z86" s="320" t="s">
        <v>208</v>
      </c>
      <c r="AA86" s="240"/>
      <c r="AB86" s="601" t="s">
        <v>1108</v>
      </c>
      <c r="AC86" s="601" t="s">
        <v>1108</v>
      </c>
      <c r="AD86" s="601" t="s">
        <v>1108</v>
      </c>
      <c r="AE86" s="601" t="s">
        <v>1108</v>
      </c>
      <c r="AF86" s="586"/>
      <c r="AG86" s="149"/>
      <c r="AH86" s="601" t="s">
        <v>1108</v>
      </c>
      <c r="AI86" s="601" t="s">
        <v>1108</v>
      </c>
      <c r="AJ86" s="601" t="s">
        <v>1108</v>
      </c>
      <c r="AK86" s="601" t="s">
        <v>1108</v>
      </c>
      <c r="AL86" s="601" t="s">
        <v>1108</v>
      </c>
      <c r="AM86" s="602"/>
      <c r="AN86" s="602"/>
      <c r="AO86" s="602"/>
      <c r="AP86" s="602"/>
      <c r="AQ86" s="602"/>
      <c r="AR86" s="602"/>
      <c r="AS86" s="602"/>
      <c r="AT86" s="602"/>
      <c r="AU86" s="602"/>
      <c r="AV86" s="602"/>
      <c r="AW86" s="602"/>
      <c r="AX86" s="644"/>
      <c r="AY86" s="697"/>
      <c r="AZ86" s="602"/>
      <c r="BA86" s="602"/>
      <c r="BB86" s="602"/>
      <c r="BC86" s="602"/>
      <c r="BD86" s="602"/>
      <c r="BE86" s="602"/>
      <c r="BF86" s="698"/>
      <c r="BG86" s="697"/>
      <c r="BH86" s="602"/>
      <c r="BI86" s="602"/>
      <c r="BJ86" s="602"/>
      <c r="BK86" s="602"/>
      <c r="BL86" s="602"/>
      <c r="BM86" s="602"/>
      <c r="BN86" s="698"/>
      <c r="BO86" s="654"/>
      <c r="BP86" s="151"/>
      <c r="BQ86" s="151"/>
      <c r="BR86" s="151"/>
      <c r="BS86" s="151"/>
      <c r="BT86" s="151"/>
      <c r="BU86" s="151"/>
      <c r="BV86" s="655"/>
      <c r="BW86" s="774" t="str">
        <f t="shared" si="7"/>
        <v>CFV-SR2-BLMR.BLETC.11   (09-16)</v>
      </c>
      <c r="BX86" s="664"/>
    </row>
    <row r="87" spans="1:76">
      <c r="A87" s="21">
        <v>80</v>
      </c>
      <c r="B87" s="338" t="s">
        <v>485</v>
      </c>
      <c r="C87" s="334" t="s">
        <v>265</v>
      </c>
      <c r="D87" s="322">
        <v>214</v>
      </c>
      <c r="E87" s="335" t="s">
        <v>1093</v>
      </c>
      <c r="F87" s="336" t="str">
        <f t="shared" si="8"/>
        <v>00D6</v>
      </c>
      <c r="G87" s="281">
        <v>6</v>
      </c>
      <c r="H87" s="275" t="s">
        <v>543</v>
      </c>
      <c r="I87" s="282" t="s">
        <v>531</v>
      </c>
      <c r="J87" s="283">
        <v>2</v>
      </c>
      <c r="K87" s="284" t="s">
        <v>199</v>
      </c>
      <c r="L87" s="323"/>
      <c r="M87" s="323"/>
      <c r="N87" s="323"/>
      <c r="O87" s="337" t="s">
        <v>210</v>
      </c>
      <c r="P87" s="275" t="s">
        <v>548</v>
      </c>
      <c r="Q87" s="284" t="s">
        <v>225</v>
      </c>
      <c r="R87" s="284" t="s">
        <v>248</v>
      </c>
      <c r="S87" s="284">
        <v>10</v>
      </c>
      <c r="T87" s="337" t="s">
        <v>210</v>
      </c>
      <c r="U87" s="319" t="s">
        <v>0</v>
      </c>
      <c r="V87" s="319" t="s">
        <v>199</v>
      </c>
      <c r="W87" s="319">
        <v>3</v>
      </c>
      <c r="X87" s="319">
        <f t="shared" si="9"/>
        <v>16</v>
      </c>
      <c r="Y87" s="319">
        <v>12</v>
      </c>
      <c r="Z87" s="320" t="s">
        <v>207</v>
      </c>
      <c r="AA87" s="240"/>
      <c r="AB87" s="608" t="s">
        <v>1212</v>
      </c>
      <c r="AC87" s="601" t="s">
        <v>1108</v>
      </c>
      <c r="AD87" s="601" t="s">
        <v>1108</v>
      </c>
      <c r="AE87" s="601" t="s">
        <v>1108</v>
      </c>
      <c r="AF87" s="586"/>
      <c r="AG87" s="149"/>
      <c r="AH87" s="601" t="s">
        <v>1108</v>
      </c>
      <c r="AI87" s="601" t="s">
        <v>1108</v>
      </c>
      <c r="AJ87" s="601" t="s">
        <v>1108</v>
      </c>
      <c r="AK87" s="601" t="s">
        <v>1108</v>
      </c>
      <c r="AL87" s="601" t="s">
        <v>1108</v>
      </c>
      <c r="AM87" s="602"/>
      <c r="AN87" s="602"/>
      <c r="AO87" s="602"/>
      <c r="AP87" s="602"/>
      <c r="AQ87" s="602"/>
      <c r="AR87" s="602"/>
      <c r="AS87" s="602"/>
      <c r="AT87" s="602"/>
      <c r="AU87" s="602"/>
      <c r="AV87" s="602"/>
      <c r="AW87" s="602"/>
      <c r="AX87" s="644"/>
      <c r="AY87" s="697"/>
      <c r="AZ87" s="602"/>
      <c r="BA87" s="602"/>
      <c r="BB87" s="602"/>
      <c r="BC87" s="602"/>
      <c r="BD87" s="602"/>
      <c r="BE87" s="602"/>
      <c r="BF87" s="698"/>
      <c r="BG87" s="697"/>
      <c r="BH87" s="602"/>
      <c r="BI87" s="602"/>
      <c r="BJ87" s="602"/>
      <c r="BK87" s="602"/>
      <c r="BL87" s="602"/>
      <c r="BM87" s="602"/>
      <c r="BN87" s="698"/>
      <c r="BO87" s="654"/>
      <c r="BP87" s="151"/>
      <c r="BQ87" s="151"/>
      <c r="BR87" s="151"/>
      <c r="BS87" s="151"/>
      <c r="BT87" s="151"/>
      <c r="BU87" s="151"/>
      <c r="BV87" s="655"/>
      <c r="BW87" s="774" t="str">
        <f t="shared" si="7"/>
        <v>CFV-SR2-BLMR.BLETC.12   (01-08)</v>
      </c>
      <c r="BX87" s="664"/>
    </row>
    <row r="88" spans="1:76">
      <c r="A88" s="21">
        <v>81</v>
      </c>
      <c r="B88" s="338" t="s">
        <v>486</v>
      </c>
      <c r="C88" s="334" t="s">
        <v>265</v>
      </c>
      <c r="D88" s="322">
        <v>694</v>
      </c>
      <c r="E88" s="335" t="s">
        <v>1093</v>
      </c>
      <c r="F88" s="336" t="str">
        <f t="shared" si="8"/>
        <v>02B6</v>
      </c>
      <c r="G88" s="281">
        <v>6</v>
      </c>
      <c r="H88" s="275" t="s">
        <v>543</v>
      </c>
      <c r="I88" s="282" t="s">
        <v>532</v>
      </c>
      <c r="J88" s="283">
        <v>2</v>
      </c>
      <c r="K88" s="284" t="s">
        <v>199</v>
      </c>
      <c r="L88" s="323"/>
      <c r="M88" s="323"/>
      <c r="N88" s="323"/>
      <c r="O88" s="337" t="s">
        <v>210</v>
      </c>
      <c r="P88" s="275" t="s">
        <v>548</v>
      </c>
      <c r="Q88" s="284" t="s">
        <v>225</v>
      </c>
      <c r="R88" s="284" t="s">
        <v>248</v>
      </c>
      <c r="S88" s="284">
        <v>11</v>
      </c>
      <c r="T88" s="337" t="s">
        <v>210</v>
      </c>
      <c r="U88" s="319" t="s">
        <v>0</v>
      </c>
      <c r="V88" s="319" t="s">
        <v>199</v>
      </c>
      <c r="W88" s="319">
        <v>3</v>
      </c>
      <c r="X88" s="319">
        <f t="shared" si="9"/>
        <v>16</v>
      </c>
      <c r="Y88" s="319">
        <v>12</v>
      </c>
      <c r="Z88" s="320" t="s">
        <v>208</v>
      </c>
      <c r="AA88" s="240"/>
      <c r="AB88" s="601" t="s">
        <v>1108</v>
      </c>
      <c r="AC88" s="601" t="s">
        <v>1108</v>
      </c>
      <c r="AD88" s="601" t="s">
        <v>1108</v>
      </c>
      <c r="AE88" s="601" t="s">
        <v>1108</v>
      </c>
      <c r="AF88" s="586"/>
      <c r="AG88" s="149"/>
      <c r="AH88" s="601" t="s">
        <v>1108</v>
      </c>
      <c r="AI88" s="601" t="s">
        <v>1108</v>
      </c>
      <c r="AJ88" s="601" t="s">
        <v>1108</v>
      </c>
      <c r="AK88" s="601" t="s">
        <v>1108</v>
      </c>
      <c r="AL88" s="601" t="s">
        <v>1108</v>
      </c>
      <c r="AM88" s="602"/>
      <c r="AN88" s="602"/>
      <c r="AO88" s="602"/>
      <c r="AP88" s="602"/>
      <c r="AQ88" s="602"/>
      <c r="AR88" s="602"/>
      <c r="AS88" s="602"/>
      <c r="AT88" s="602"/>
      <c r="AU88" s="602"/>
      <c r="AV88" s="602"/>
      <c r="AW88" s="602"/>
      <c r="AX88" s="644"/>
      <c r="AY88" s="697"/>
      <c r="AZ88" s="602"/>
      <c r="BA88" s="602"/>
      <c r="BB88" s="602"/>
      <c r="BC88" s="602"/>
      <c r="BD88" s="602"/>
      <c r="BE88" s="602"/>
      <c r="BF88" s="698"/>
      <c r="BG88" s="697"/>
      <c r="BH88" s="602"/>
      <c r="BI88" s="602"/>
      <c r="BJ88" s="602"/>
      <c r="BK88" s="602"/>
      <c r="BL88" s="602"/>
      <c r="BM88" s="602"/>
      <c r="BN88" s="698"/>
      <c r="BO88" s="654"/>
      <c r="BP88" s="151"/>
      <c r="BQ88" s="151"/>
      <c r="BR88" s="151"/>
      <c r="BS88" s="151"/>
      <c r="BT88" s="151"/>
      <c r="BU88" s="151"/>
      <c r="BV88" s="655"/>
      <c r="BW88" s="774" t="str">
        <f t="shared" si="7"/>
        <v>CFV-SR2-BLMR.BLETC.12   (09-16)</v>
      </c>
      <c r="BX88" s="664"/>
    </row>
    <row r="89" spans="1:76">
      <c r="A89" s="21">
        <v>82</v>
      </c>
      <c r="B89" s="338" t="s">
        <v>487</v>
      </c>
      <c r="C89" s="334" t="s">
        <v>265</v>
      </c>
      <c r="D89" s="322">
        <v>685</v>
      </c>
      <c r="E89" s="335" t="s">
        <v>1093</v>
      </c>
      <c r="F89" s="336" t="str">
        <f t="shared" si="8"/>
        <v>02AD</v>
      </c>
      <c r="G89" s="281">
        <v>6</v>
      </c>
      <c r="H89" s="275" t="s">
        <v>543</v>
      </c>
      <c r="I89" s="282" t="s">
        <v>533</v>
      </c>
      <c r="J89" s="283">
        <v>2</v>
      </c>
      <c r="K89" s="284" t="s">
        <v>199</v>
      </c>
      <c r="L89" s="323"/>
      <c r="M89" s="323"/>
      <c r="N89" s="323"/>
      <c r="O89" s="337" t="s">
        <v>210</v>
      </c>
      <c r="P89" s="275" t="s">
        <v>548</v>
      </c>
      <c r="Q89" s="284" t="s">
        <v>225</v>
      </c>
      <c r="R89" s="284" t="s">
        <v>248</v>
      </c>
      <c r="S89" s="284">
        <v>12</v>
      </c>
      <c r="T89" s="337" t="s">
        <v>210</v>
      </c>
      <c r="U89" s="319" t="s">
        <v>0</v>
      </c>
      <c r="V89" s="319" t="s">
        <v>199</v>
      </c>
      <c r="W89" s="319">
        <v>3</v>
      </c>
      <c r="X89" s="319">
        <f t="shared" si="9"/>
        <v>17</v>
      </c>
      <c r="Y89" s="319">
        <v>13</v>
      </c>
      <c r="Z89" s="320" t="s">
        <v>207</v>
      </c>
      <c r="AA89" s="240"/>
      <c r="AB89" s="608" t="s">
        <v>1212</v>
      </c>
      <c r="AC89" s="601" t="s">
        <v>1108</v>
      </c>
      <c r="AD89" s="601" t="s">
        <v>1108</v>
      </c>
      <c r="AE89" s="601" t="s">
        <v>1108</v>
      </c>
      <c r="AF89" s="586"/>
      <c r="AG89" s="149"/>
      <c r="AH89" s="601" t="s">
        <v>1108</v>
      </c>
      <c r="AI89" s="601" t="s">
        <v>1108</v>
      </c>
      <c r="AJ89" s="601" t="s">
        <v>1108</v>
      </c>
      <c r="AK89" s="601" t="s">
        <v>1108</v>
      </c>
      <c r="AL89" s="601" t="s">
        <v>1108</v>
      </c>
      <c r="AM89" s="602"/>
      <c r="AN89" s="602"/>
      <c r="AO89" s="602"/>
      <c r="AP89" s="602"/>
      <c r="AQ89" s="602"/>
      <c r="AR89" s="602"/>
      <c r="AS89" s="602"/>
      <c r="AT89" s="602"/>
      <c r="AU89" s="602"/>
      <c r="AV89" s="602"/>
      <c r="AW89" s="602"/>
      <c r="AX89" s="644"/>
      <c r="AY89" s="697"/>
      <c r="AZ89" s="602"/>
      <c r="BA89" s="602"/>
      <c r="BB89" s="602"/>
      <c r="BC89" s="602"/>
      <c r="BD89" s="602"/>
      <c r="BE89" s="602"/>
      <c r="BF89" s="698"/>
      <c r="BG89" s="697"/>
      <c r="BH89" s="602"/>
      <c r="BI89" s="602"/>
      <c r="BJ89" s="602"/>
      <c r="BK89" s="602"/>
      <c r="BL89" s="602"/>
      <c r="BM89" s="602"/>
      <c r="BN89" s="698"/>
      <c r="BO89" s="654"/>
      <c r="BP89" s="151"/>
      <c r="BQ89" s="151"/>
      <c r="BR89" s="151"/>
      <c r="BS89" s="151"/>
      <c r="BT89" s="151"/>
      <c r="BU89" s="151"/>
      <c r="BV89" s="655"/>
      <c r="BW89" s="774" t="str">
        <f t="shared" si="7"/>
        <v>CFV-SR2-BLMR.BLETC.13   (01-08)</v>
      </c>
      <c r="BX89" s="664"/>
    </row>
    <row r="90" spans="1:76">
      <c r="A90" s="21">
        <v>83</v>
      </c>
      <c r="B90" s="338" t="s">
        <v>488</v>
      </c>
      <c r="C90" s="334" t="s">
        <v>265</v>
      </c>
      <c r="D90" s="322">
        <v>725</v>
      </c>
      <c r="E90" s="335" t="s">
        <v>1093</v>
      </c>
      <c r="F90" s="336" t="str">
        <f t="shared" si="8"/>
        <v>02D5</v>
      </c>
      <c r="G90" s="281">
        <v>6</v>
      </c>
      <c r="H90" s="275" t="s">
        <v>543</v>
      </c>
      <c r="I90" s="282" t="s">
        <v>534</v>
      </c>
      <c r="J90" s="283">
        <v>2</v>
      </c>
      <c r="K90" s="284" t="s">
        <v>199</v>
      </c>
      <c r="L90" s="323"/>
      <c r="M90" s="323"/>
      <c r="N90" s="323"/>
      <c r="O90" s="337" t="s">
        <v>210</v>
      </c>
      <c r="P90" s="275" t="s">
        <v>548</v>
      </c>
      <c r="Q90" s="284" t="s">
        <v>225</v>
      </c>
      <c r="R90" s="284" t="s">
        <v>249</v>
      </c>
      <c r="S90" s="284">
        <v>7</v>
      </c>
      <c r="T90" s="337" t="s">
        <v>210</v>
      </c>
      <c r="U90" s="319" t="s">
        <v>0</v>
      </c>
      <c r="V90" s="319" t="s">
        <v>199</v>
      </c>
      <c r="W90" s="319">
        <v>3</v>
      </c>
      <c r="X90" s="319">
        <f t="shared" si="9"/>
        <v>17</v>
      </c>
      <c r="Y90" s="319">
        <v>13</v>
      </c>
      <c r="Z90" s="320" t="s">
        <v>208</v>
      </c>
      <c r="AA90" s="240"/>
      <c r="AB90" s="601" t="s">
        <v>1108</v>
      </c>
      <c r="AC90" s="601" t="s">
        <v>1108</v>
      </c>
      <c r="AD90" s="601" t="s">
        <v>1108</v>
      </c>
      <c r="AE90" s="601" t="s">
        <v>1108</v>
      </c>
      <c r="AF90" s="586"/>
      <c r="AG90" s="149"/>
      <c r="AH90" s="601" t="s">
        <v>1108</v>
      </c>
      <c r="AI90" s="601" t="s">
        <v>1108</v>
      </c>
      <c r="AJ90" s="601" t="s">
        <v>1108</v>
      </c>
      <c r="AK90" s="601" t="s">
        <v>1108</v>
      </c>
      <c r="AL90" s="601" t="s">
        <v>1108</v>
      </c>
      <c r="AM90" s="602"/>
      <c r="AN90" s="602"/>
      <c r="AO90" s="602"/>
      <c r="AP90" s="602"/>
      <c r="AQ90" s="602"/>
      <c r="AR90" s="602"/>
      <c r="AS90" s="602"/>
      <c r="AT90" s="602"/>
      <c r="AU90" s="602"/>
      <c r="AV90" s="602"/>
      <c r="AW90" s="602"/>
      <c r="AX90" s="644"/>
      <c r="AY90" s="697"/>
      <c r="AZ90" s="602"/>
      <c r="BA90" s="602"/>
      <c r="BB90" s="602"/>
      <c r="BC90" s="602"/>
      <c r="BD90" s="602"/>
      <c r="BE90" s="602"/>
      <c r="BF90" s="698"/>
      <c r="BG90" s="697"/>
      <c r="BH90" s="602"/>
      <c r="BI90" s="602"/>
      <c r="BJ90" s="602"/>
      <c r="BK90" s="602"/>
      <c r="BL90" s="602"/>
      <c r="BM90" s="602"/>
      <c r="BN90" s="698"/>
      <c r="BO90" s="654"/>
      <c r="BP90" s="151"/>
      <c r="BQ90" s="151"/>
      <c r="BR90" s="151"/>
      <c r="BS90" s="151"/>
      <c r="BT90" s="151"/>
      <c r="BU90" s="151"/>
      <c r="BV90" s="655"/>
      <c r="BW90" s="774" t="str">
        <f t="shared" si="7"/>
        <v>CFV-SR2-BLMR.BLETC.13   (09-16)</v>
      </c>
      <c r="BX90" s="664"/>
    </row>
    <row r="91" spans="1:76">
      <c r="A91" s="21">
        <v>84</v>
      </c>
      <c r="B91" s="338" t="s">
        <v>489</v>
      </c>
      <c r="C91" s="334" t="s">
        <v>265</v>
      </c>
      <c r="D91" s="322">
        <v>195</v>
      </c>
      <c r="E91" s="335" t="s">
        <v>1093</v>
      </c>
      <c r="F91" s="336" t="str">
        <f t="shared" si="8"/>
        <v>00C3</v>
      </c>
      <c r="G91" s="281">
        <v>6</v>
      </c>
      <c r="H91" s="275" t="s">
        <v>543</v>
      </c>
      <c r="I91" s="282" t="s">
        <v>535</v>
      </c>
      <c r="J91" s="283">
        <v>2</v>
      </c>
      <c r="K91" s="284" t="s">
        <v>199</v>
      </c>
      <c r="L91" s="323"/>
      <c r="M91" s="323"/>
      <c r="N91" s="323"/>
      <c r="O91" s="337" t="s">
        <v>210</v>
      </c>
      <c r="P91" s="275" t="s">
        <v>548</v>
      </c>
      <c r="Q91" s="284" t="s">
        <v>225</v>
      </c>
      <c r="R91" s="284" t="s">
        <v>249</v>
      </c>
      <c r="S91" s="284">
        <v>8</v>
      </c>
      <c r="T91" s="337" t="s">
        <v>210</v>
      </c>
      <c r="U91" s="319" t="s">
        <v>0</v>
      </c>
      <c r="V91" s="319" t="s">
        <v>199</v>
      </c>
      <c r="W91" s="319">
        <v>3</v>
      </c>
      <c r="X91" s="319">
        <f t="shared" si="9"/>
        <v>18</v>
      </c>
      <c r="Y91" s="319">
        <v>14</v>
      </c>
      <c r="Z91" s="320" t="s">
        <v>207</v>
      </c>
      <c r="AA91" s="240"/>
      <c r="AB91" s="601" t="s">
        <v>1108</v>
      </c>
      <c r="AC91" s="601" t="s">
        <v>1108</v>
      </c>
      <c r="AD91" s="601" t="s">
        <v>1108</v>
      </c>
      <c r="AE91" s="601" t="s">
        <v>1108</v>
      </c>
      <c r="AF91" s="586"/>
      <c r="AG91" s="149"/>
      <c r="AH91" s="601" t="s">
        <v>1108</v>
      </c>
      <c r="AI91" s="601" t="s">
        <v>1108</v>
      </c>
      <c r="AJ91" s="601" t="s">
        <v>1108</v>
      </c>
      <c r="AK91" s="601" t="s">
        <v>1108</v>
      </c>
      <c r="AL91" s="601" t="s">
        <v>1108</v>
      </c>
      <c r="AM91" s="602"/>
      <c r="AN91" s="602"/>
      <c r="AO91" s="602"/>
      <c r="AP91" s="602"/>
      <c r="AQ91" s="602"/>
      <c r="AR91" s="602"/>
      <c r="AS91" s="602"/>
      <c r="AT91" s="602"/>
      <c r="AU91" s="602"/>
      <c r="AV91" s="602"/>
      <c r="AW91" s="602"/>
      <c r="AX91" s="644"/>
      <c r="AY91" s="697"/>
      <c r="AZ91" s="602"/>
      <c r="BA91" s="602"/>
      <c r="BB91" s="602"/>
      <c r="BC91" s="602"/>
      <c r="BD91" s="602"/>
      <c r="BE91" s="602"/>
      <c r="BF91" s="698"/>
      <c r="BG91" s="697"/>
      <c r="BH91" s="602"/>
      <c r="BI91" s="602"/>
      <c r="BJ91" s="602"/>
      <c r="BK91" s="602"/>
      <c r="BL91" s="602"/>
      <c r="BM91" s="602"/>
      <c r="BN91" s="698"/>
      <c r="BO91" s="654"/>
      <c r="BP91" s="151"/>
      <c r="BQ91" s="151"/>
      <c r="BR91" s="151"/>
      <c r="BS91" s="151"/>
      <c r="BT91" s="151"/>
      <c r="BU91" s="151"/>
      <c r="BV91" s="655"/>
      <c r="BW91" s="774" t="str">
        <f t="shared" si="7"/>
        <v>CFV-SR2-BLMR.BLETC.14   (01-08)</v>
      </c>
      <c r="BX91" s="664"/>
    </row>
    <row r="92" spans="1:76">
      <c r="A92" s="21">
        <v>85</v>
      </c>
      <c r="B92" s="338" t="s">
        <v>490</v>
      </c>
      <c r="C92" s="334" t="s">
        <v>265</v>
      </c>
      <c r="D92" s="322">
        <v>690</v>
      </c>
      <c r="E92" s="335" t="s">
        <v>1093</v>
      </c>
      <c r="F92" s="336" t="str">
        <f t="shared" si="8"/>
        <v>02B2</v>
      </c>
      <c r="G92" s="281">
        <v>6</v>
      </c>
      <c r="H92" s="275" t="s">
        <v>543</v>
      </c>
      <c r="I92" s="282" t="s">
        <v>536</v>
      </c>
      <c r="J92" s="283">
        <v>2</v>
      </c>
      <c r="K92" s="284" t="s">
        <v>199</v>
      </c>
      <c r="L92" s="323"/>
      <c r="M92" s="323"/>
      <c r="N92" s="323"/>
      <c r="O92" s="337" t="s">
        <v>210</v>
      </c>
      <c r="P92" s="275" t="s">
        <v>548</v>
      </c>
      <c r="Q92" s="284" t="s">
        <v>225</v>
      </c>
      <c r="R92" s="284" t="s">
        <v>249</v>
      </c>
      <c r="S92" s="284">
        <v>9</v>
      </c>
      <c r="T92" s="337" t="s">
        <v>210</v>
      </c>
      <c r="U92" s="319" t="s">
        <v>0</v>
      </c>
      <c r="V92" s="319" t="s">
        <v>199</v>
      </c>
      <c r="W92" s="319">
        <v>3</v>
      </c>
      <c r="X92" s="319">
        <f t="shared" si="9"/>
        <v>18</v>
      </c>
      <c r="Y92" s="319">
        <v>14</v>
      </c>
      <c r="Z92" s="320" t="s">
        <v>208</v>
      </c>
      <c r="AA92" s="240"/>
      <c r="AB92" s="601" t="s">
        <v>1108</v>
      </c>
      <c r="AC92" s="601" t="s">
        <v>1108</v>
      </c>
      <c r="AD92" s="601" t="s">
        <v>1108</v>
      </c>
      <c r="AE92" s="601" t="s">
        <v>1108</v>
      </c>
      <c r="AF92" s="586"/>
      <c r="AG92" s="149"/>
      <c r="AH92" s="601" t="s">
        <v>1108</v>
      </c>
      <c r="AI92" s="601" t="s">
        <v>1108</v>
      </c>
      <c r="AJ92" s="601" t="s">
        <v>1108</v>
      </c>
      <c r="AK92" s="601" t="s">
        <v>1108</v>
      </c>
      <c r="AL92" s="601" t="s">
        <v>1108</v>
      </c>
      <c r="AM92" s="602"/>
      <c r="AN92" s="602"/>
      <c r="AO92" s="602"/>
      <c r="AP92" s="602"/>
      <c r="AQ92" s="602"/>
      <c r="AR92" s="602"/>
      <c r="AS92" s="602"/>
      <c r="AT92" s="602"/>
      <c r="AU92" s="602"/>
      <c r="AV92" s="602"/>
      <c r="AW92" s="602"/>
      <c r="AX92" s="644"/>
      <c r="AY92" s="697"/>
      <c r="AZ92" s="602"/>
      <c r="BA92" s="602"/>
      <c r="BB92" s="602"/>
      <c r="BC92" s="602"/>
      <c r="BD92" s="602"/>
      <c r="BE92" s="602"/>
      <c r="BF92" s="698"/>
      <c r="BG92" s="697"/>
      <c r="BH92" s="602"/>
      <c r="BI92" s="602"/>
      <c r="BJ92" s="602"/>
      <c r="BK92" s="602"/>
      <c r="BL92" s="602"/>
      <c r="BM92" s="602"/>
      <c r="BN92" s="698"/>
      <c r="BO92" s="654"/>
      <c r="BP92" s="151"/>
      <c r="BQ92" s="151"/>
      <c r="BR92" s="151"/>
      <c r="BS92" s="151"/>
      <c r="BT92" s="151"/>
      <c r="BU92" s="151"/>
      <c r="BV92" s="655"/>
      <c r="BW92" s="774" t="str">
        <f t="shared" si="7"/>
        <v>CFV-SR2-BLMR.BLETC.14   (09-16)</v>
      </c>
      <c r="BX92" s="664"/>
    </row>
    <row r="93" spans="1:76">
      <c r="A93" s="21">
        <v>86</v>
      </c>
      <c r="B93" s="338" t="s">
        <v>491</v>
      </c>
      <c r="C93" s="334" t="s">
        <v>265</v>
      </c>
      <c r="D93" s="322">
        <v>360</v>
      </c>
      <c r="E93" s="335" t="s">
        <v>1093</v>
      </c>
      <c r="F93" s="336" t="str">
        <f t="shared" si="8"/>
        <v>0168</v>
      </c>
      <c r="G93" s="281">
        <v>6</v>
      </c>
      <c r="H93" s="275" t="s">
        <v>543</v>
      </c>
      <c r="I93" s="282" t="s">
        <v>537</v>
      </c>
      <c r="J93" s="283">
        <v>2</v>
      </c>
      <c r="K93" s="284" t="s">
        <v>199</v>
      </c>
      <c r="L93" s="323"/>
      <c r="M93" s="323"/>
      <c r="N93" s="323"/>
      <c r="O93" s="337" t="s">
        <v>210</v>
      </c>
      <c r="P93" s="275" t="s">
        <v>548</v>
      </c>
      <c r="Q93" s="284" t="s">
        <v>225</v>
      </c>
      <c r="R93" s="284" t="s">
        <v>249</v>
      </c>
      <c r="S93" s="284">
        <v>10</v>
      </c>
      <c r="T93" s="337" t="s">
        <v>210</v>
      </c>
      <c r="U93" s="319" t="s">
        <v>0</v>
      </c>
      <c r="V93" s="319" t="s">
        <v>199</v>
      </c>
      <c r="W93" s="319">
        <v>3</v>
      </c>
      <c r="X93" s="319">
        <f t="shared" si="9"/>
        <v>19</v>
      </c>
      <c r="Y93" s="319">
        <v>15</v>
      </c>
      <c r="Z93" s="320" t="s">
        <v>207</v>
      </c>
      <c r="AA93" s="240"/>
      <c r="AB93" s="601" t="s">
        <v>1108</v>
      </c>
      <c r="AC93" s="601" t="s">
        <v>1108</v>
      </c>
      <c r="AD93" s="608" t="s">
        <v>1212</v>
      </c>
      <c r="AE93" s="601" t="s">
        <v>1108</v>
      </c>
      <c r="AF93" s="586"/>
      <c r="AG93" s="149"/>
      <c r="AH93" s="601" t="s">
        <v>1108</v>
      </c>
      <c r="AI93" s="601" t="s">
        <v>1108</v>
      </c>
      <c r="AJ93" s="601" t="s">
        <v>1108</v>
      </c>
      <c r="AK93" s="601" t="s">
        <v>1108</v>
      </c>
      <c r="AL93" s="601" t="s">
        <v>1108</v>
      </c>
      <c r="AM93" s="602"/>
      <c r="AN93" s="602"/>
      <c r="AO93" s="602"/>
      <c r="AP93" s="602"/>
      <c r="AQ93" s="602"/>
      <c r="AR93" s="602"/>
      <c r="AS93" s="602"/>
      <c r="AT93" s="602"/>
      <c r="AU93" s="602"/>
      <c r="AV93" s="602"/>
      <c r="AW93" s="602"/>
      <c r="AX93" s="644"/>
      <c r="AY93" s="697"/>
      <c r="AZ93" s="602"/>
      <c r="BA93" s="602"/>
      <c r="BB93" s="602"/>
      <c r="BC93" s="602"/>
      <c r="BD93" s="602"/>
      <c r="BE93" s="602"/>
      <c r="BF93" s="698"/>
      <c r="BG93" s="697"/>
      <c r="BH93" s="602"/>
      <c r="BI93" s="602"/>
      <c r="BJ93" s="602"/>
      <c r="BK93" s="602"/>
      <c r="BL93" s="602"/>
      <c r="BM93" s="602"/>
      <c r="BN93" s="698"/>
      <c r="BO93" s="654"/>
      <c r="BP93" s="151"/>
      <c r="BQ93" s="151"/>
      <c r="BR93" s="151"/>
      <c r="BS93" s="151"/>
      <c r="BT93" s="151"/>
      <c r="BU93" s="151"/>
      <c r="BV93" s="655"/>
      <c r="BW93" s="774" t="str">
        <f t="shared" si="7"/>
        <v>CFV-SR2-BLMR.BLETC.15   (01-08)</v>
      </c>
      <c r="BX93" s="664"/>
    </row>
    <row r="94" spans="1:76">
      <c r="A94" s="21">
        <v>87</v>
      </c>
      <c r="B94" s="338" t="s">
        <v>492</v>
      </c>
      <c r="C94" s="334" t="s">
        <v>265</v>
      </c>
      <c r="D94" s="322">
        <v>23</v>
      </c>
      <c r="E94" s="335" t="s">
        <v>1093</v>
      </c>
      <c r="F94" s="336" t="str">
        <f t="shared" si="8"/>
        <v>0017</v>
      </c>
      <c r="G94" s="281">
        <v>6</v>
      </c>
      <c r="H94" s="275" t="s">
        <v>543</v>
      </c>
      <c r="I94" s="282" t="s">
        <v>538</v>
      </c>
      <c r="J94" s="283">
        <v>2</v>
      </c>
      <c r="K94" s="284" t="s">
        <v>199</v>
      </c>
      <c r="L94" s="323"/>
      <c r="M94" s="323"/>
      <c r="N94" s="323"/>
      <c r="O94" s="337" t="s">
        <v>210</v>
      </c>
      <c r="P94" s="275" t="s">
        <v>548</v>
      </c>
      <c r="Q94" s="284" t="s">
        <v>225</v>
      </c>
      <c r="R94" s="284" t="s">
        <v>249</v>
      </c>
      <c r="S94" s="284">
        <v>11</v>
      </c>
      <c r="T94" s="337" t="s">
        <v>210</v>
      </c>
      <c r="U94" s="319" t="s">
        <v>0</v>
      </c>
      <c r="V94" s="319" t="s">
        <v>199</v>
      </c>
      <c r="W94" s="319">
        <v>3</v>
      </c>
      <c r="X94" s="319">
        <f t="shared" si="9"/>
        <v>19</v>
      </c>
      <c r="Y94" s="319">
        <v>15</v>
      </c>
      <c r="Z94" s="320" t="s">
        <v>208</v>
      </c>
      <c r="AA94" s="240"/>
      <c r="AB94" s="601" t="s">
        <v>1108</v>
      </c>
      <c r="AC94" s="601" t="s">
        <v>1108</v>
      </c>
      <c r="AD94" s="601" t="s">
        <v>1108</v>
      </c>
      <c r="AE94" s="601" t="s">
        <v>1108</v>
      </c>
      <c r="AF94" s="586"/>
      <c r="AG94" s="149"/>
      <c r="AH94" s="601" t="s">
        <v>1108</v>
      </c>
      <c r="AI94" s="601" t="s">
        <v>1108</v>
      </c>
      <c r="AJ94" s="601" t="s">
        <v>1108</v>
      </c>
      <c r="AK94" s="601" t="s">
        <v>1108</v>
      </c>
      <c r="AL94" s="601" t="s">
        <v>1108</v>
      </c>
      <c r="AM94" s="602"/>
      <c r="AN94" s="602"/>
      <c r="AO94" s="602"/>
      <c r="AP94" s="602"/>
      <c r="AQ94" s="602"/>
      <c r="AR94" s="602"/>
      <c r="AS94" s="602"/>
      <c r="AT94" s="602"/>
      <c r="AU94" s="602"/>
      <c r="AV94" s="602"/>
      <c r="AW94" s="602"/>
      <c r="AX94" s="644"/>
      <c r="AY94" s="777"/>
      <c r="AZ94" s="778"/>
      <c r="BA94" s="602"/>
      <c r="BB94" s="602"/>
      <c r="BC94" s="778"/>
      <c r="BD94" s="778"/>
      <c r="BE94" s="602"/>
      <c r="BF94" s="698"/>
      <c r="BG94" s="697"/>
      <c r="BH94" s="602"/>
      <c r="BI94" s="602"/>
      <c r="BJ94" s="602"/>
      <c r="BK94" s="602"/>
      <c r="BL94" s="602"/>
      <c r="BM94" s="602"/>
      <c r="BN94" s="698"/>
      <c r="BO94" s="654"/>
      <c r="BP94" s="151"/>
      <c r="BQ94" s="151"/>
      <c r="BR94" s="151"/>
      <c r="BS94" s="151"/>
      <c r="BT94" s="151"/>
      <c r="BU94" s="151"/>
      <c r="BV94" s="655"/>
      <c r="BW94" s="774" t="str">
        <f t="shared" si="7"/>
        <v>CFV-SR2-BLMR.BLETC.15   (09-16)</v>
      </c>
      <c r="BX94" s="664"/>
    </row>
    <row r="95" spans="1:76" ht="13.5" thickBot="1">
      <c r="A95" s="21">
        <v>88</v>
      </c>
      <c r="B95" s="338" t="s">
        <v>493</v>
      </c>
      <c r="C95" s="334" t="s">
        <v>265</v>
      </c>
      <c r="D95" s="322">
        <v>724</v>
      </c>
      <c r="E95" s="335" t="s">
        <v>1093</v>
      </c>
      <c r="F95" s="336" t="str">
        <f t="shared" si="8"/>
        <v>02D4</v>
      </c>
      <c r="G95" s="281">
        <v>6</v>
      </c>
      <c r="H95" s="275" t="s">
        <v>543</v>
      </c>
      <c r="I95" s="282" t="s">
        <v>539</v>
      </c>
      <c r="J95" s="283">
        <v>2</v>
      </c>
      <c r="K95" s="284" t="s">
        <v>199</v>
      </c>
      <c r="L95" s="323"/>
      <c r="M95" s="323"/>
      <c r="N95" s="323"/>
      <c r="O95" s="337" t="s">
        <v>211</v>
      </c>
      <c r="P95" s="275" t="s">
        <v>548</v>
      </c>
      <c r="Q95" s="284" t="s">
        <v>225</v>
      </c>
      <c r="R95" s="284" t="s">
        <v>249</v>
      </c>
      <c r="S95" s="284">
        <v>12</v>
      </c>
      <c r="T95" s="337" t="s">
        <v>210</v>
      </c>
      <c r="U95" s="319" t="s">
        <v>0</v>
      </c>
      <c r="V95" s="319" t="s">
        <v>199</v>
      </c>
      <c r="W95" s="319">
        <v>3</v>
      </c>
      <c r="X95" s="319">
        <f t="shared" si="9"/>
        <v>20</v>
      </c>
      <c r="Y95" s="319">
        <v>16</v>
      </c>
      <c r="Z95" s="320" t="s">
        <v>207</v>
      </c>
      <c r="AA95" s="240"/>
      <c r="AB95" s="601" t="s">
        <v>1108</v>
      </c>
      <c r="AC95" s="601" t="s">
        <v>1108</v>
      </c>
      <c r="AD95" s="601" t="s">
        <v>1108</v>
      </c>
      <c r="AE95" s="601" t="s">
        <v>1108</v>
      </c>
      <c r="AF95" s="586"/>
      <c r="AG95" s="149"/>
      <c r="AH95" s="601" t="s">
        <v>1108</v>
      </c>
      <c r="AI95" s="601" t="s">
        <v>1108</v>
      </c>
      <c r="AJ95" s="601" t="s">
        <v>1108</v>
      </c>
      <c r="AK95" s="601" t="s">
        <v>1108</v>
      </c>
      <c r="AL95" s="601" t="s">
        <v>1108</v>
      </c>
      <c r="AM95" s="602"/>
      <c r="AN95" s="602"/>
      <c r="AO95" s="602"/>
      <c r="AP95" s="602"/>
      <c r="AQ95" s="602"/>
      <c r="AR95" s="602"/>
      <c r="AS95" s="602"/>
      <c r="AT95" s="602"/>
      <c r="AU95" s="602"/>
      <c r="AV95" s="602"/>
      <c r="AW95" s="602"/>
      <c r="AX95" s="644"/>
      <c r="AY95" s="700"/>
      <c r="AZ95" s="701"/>
      <c r="BA95" s="701"/>
      <c r="BB95" s="701"/>
      <c r="BC95" s="701"/>
      <c r="BD95" s="701"/>
      <c r="BE95" s="701"/>
      <c r="BF95" s="702"/>
      <c r="BG95" s="700"/>
      <c r="BH95" s="701"/>
      <c r="BI95" s="701"/>
      <c r="BJ95" s="701"/>
      <c r="BK95" s="701"/>
      <c r="BL95" s="701"/>
      <c r="BM95" s="701"/>
      <c r="BN95" s="702"/>
      <c r="BO95" s="658"/>
      <c r="BP95" s="659"/>
      <c r="BQ95" s="659"/>
      <c r="BR95" s="659"/>
      <c r="BS95" s="659"/>
      <c r="BT95" s="659"/>
      <c r="BU95" s="659"/>
      <c r="BV95" s="660"/>
      <c r="BW95" s="774" t="str">
        <f t="shared" si="7"/>
        <v>CFV-SR2-BLMR.BLETC.16   (01-08)</v>
      </c>
      <c r="BX95" s="664"/>
    </row>
    <row r="96" spans="1:76"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</row>
    <row r="97" spans="3:74">
      <c r="U97" s="10" t="s">
        <v>1166</v>
      </c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</row>
    <row r="98" spans="3:74" ht="13.5" thickBot="1">
      <c r="I98" s="82"/>
      <c r="J98" s="82" t="s">
        <v>1106</v>
      </c>
      <c r="K98" s="94"/>
      <c r="L98" s="82"/>
      <c r="AA98" s="241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</row>
    <row r="99" spans="3:74" ht="13.5" thickBot="1">
      <c r="AA99" s="241"/>
      <c r="AB99" s="25"/>
      <c r="AC99" s="25"/>
      <c r="AD99" s="25"/>
      <c r="AE99" s="25"/>
      <c r="AF99" s="25"/>
      <c r="AG99" s="25"/>
      <c r="AH99" s="25"/>
      <c r="AI99" s="25"/>
      <c r="AJ99" s="239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Y99" s="835" t="s">
        <v>1291</v>
      </c>
      <c r="AZ99" s="825"/>
      <c r="BA99" s="825"/>
      <c r="BB99" s="825"/>
      <c r="BC99" s="825"/>
      <c r="BD99" s="825"/>
      <c r="BE99" s="825"/>
      <c r="BF99" s="826"/>
      <c r="BG99" s="835" t="s">
        <v>1292</v>
      </c>
      <c r="BH99" s="825"/>
      <c r="BI99" s="825"/>
      <c r="BJ99" s="825"/>
      <c r="BK99" s="825"/>
      <c r="BL99" s="825"/>
      <c r="BM99" s="825"/>
      <c r="BN99" s="826"/>
      <c r="BO99" s="824" t="s">
        <v>1310</v>
      </c>
      <c r="BP99" s="825"/>
      <c r="BQ99" s="825"/>
      <c r="BR99" s="825"/>
      <c r="BS99" s="825"/>
      <c r="BT99" s="825"/>
      <c r="BU99" s="825"/>
      <c r="BV99" s="826"/>
    </row>
    <row r="100" spans="3:74">
      <c r="AA100" s="241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Y100" s="590"/>
      <c r="AZ100" s="81"/>
      <c r="BA100" s="81"/>
      <c r="BB100" s="81"/>
      <c r="BC100" s="81"/>
      <c r="BD100" s="81"/>
      <c r="BE100" s="81"/>
      <c r="BF100" s="780"/>
      <c r="BG100" s="590"/>
      <c r="BH100" s="81"/>
      <c r="BI100" s="81"/>
      <c r="BJ100" s="81"/>
      <c r="BK100" s="81"/>
      <c r="BL100" s="81"/>
      <c r="BM100" s="81"/>
      <c r="BN100" s="780"/>
      <c r="BO100" s="81"/>
      <c r="BP100" s="81"/>
      <c r="BQ100" s="81"/>
      <c r="BR100" s="81"/>
      <c r="BS100" s="81"/>
      <c r="BT100" s="81"/>
      <c r="BU100" s="81"/>
      <c r="BV100" s="780"/>
    </row>
    <row r="101" spans="3:74">
      <c r="E101" s="244"/>
      <c r="F101" s="245"/>
      <c r="G101" s="16" t="s">
        <v>1169</v>
      </c>
      <c r="H101" s="8"/>
      <c r="I101" s="8"/>
      <c r="AA101" s="239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Y101" s="590"/>
      <c r="AZ101" s="628"/>
      <c r="BA101" s="81"/>
      <c r="BB101" s="782" t="s">
        <v>1340</v>
      </c>
      <c r="BC101" s="783"/>
      <c r="BD101" s="81"/>
      <c r="BE101" s="81"/>
      <c r="BF101" s="780"/>
      <c r="BG101" s="590"/>
      <c r="BH101" s="628"/>
      <c r="BI101" s="81"/>
      <c r="BJ101" s="782" t="s">
        <v>1339</v>
      </c>
      <c r="BK101" s="783"/>
      <c r="BL101" s="81"/>
      <c r="BM101" s="81"/>
      <c r="BN101" s="780"/>
      <c r="BO101" s="81"/>
      <c r="BP101" s="628"/>
      <c r="BQ101" s="81"/>
      <c r="BR101" s="782" t="s">
        <v>1339</v>
      </c>
      <c r="BS101" s="81"/>
      <c r="BT101" s="81"/>
      <c r="BU101" s="81"/>
      <c r="BV101" s="780"/>
    </row>
    <row r="102" spans="3:74">
      <c r="E102" s="59" t="s">
        <v>1093</v>
      </c>
      <c r="F102" s="58" t="str">
        <f>DEC2HEX(D102,4)</f>
        <v>0000</v>
      </c>
      <c r="G102" s="15" t="s">
        <v>1170</v>
      </c>
      <c r="AA102" s="239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Y102" s="590"/>
      <c r="AZ102" s="81"/>
      <c r="BA102" s="81"/>
      <c r="BB102" s="81"/>
      <c r="BC102" s="81"/>
      <c r="BD102" s="81"/>
      <c r="BE102" s="81"/>
      <c r="BF102" s="780"/>
      <c r="BG102" s="590"/>
      <c r="BH102" s="81"/>
      <c r="BI102" s="81"/>
      <c r="BJ102" s="81"/>
      <c r="BK102" s="81"/>
      <c r="BL102" s="81"/>
      <c r="BM102" s="81"/>
      <c r="BN102" s="780"/>
      <c r="BO102" s="81"/>
      <c r="BP102" s="81"/>
      <c r="BQ102" s="81"/>
      <c r="BR102" s="81"/>
      <c r="BS102" s="81"/>
      <c r="BT102" s="81"/>
      <c r="BU102" s="81"/>
      <c r="BV102" s="780"/>
    </row>
    <row r="103" spans="3:74">
      <c r="E103" s="246" t="s">
        <v>1093</v>
      </c>
      <c r="F103" s="247" t="s">
        <v>1171</v>
      </c>
      <c r="G103" s="15" t="s">
        <v>1172</v>
      </c>
      <c r="AA103" s="490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Y103" s="590"/>
      <c r="AZ103" s="784"/>
      <c r="BA103" s="81"/>
      <c r="BB103" s="782" t="s">
        <v>1341</v>
      </c>
      <c r="BC103" s="783"/>
      <c r="BD103" s="81"/>
      <c r="BE103" s="81"/>
      <c r="BF103" s="780"/>
      <c r="BG103" s="590"/>
      <c r="BH103" s="785"/>
      <c r="BI103" s="81"/>
      <c r="BJ103" s="782" t="s">
        <v>1345</v>
      </c>
      <c r="BK103" s="81"/>
      <c r="BL103" s="81"/>
      <c r="BM103" s="81"/>
      <c r="BN103" s="780"/>
      <c r="BO103" s="81"/>
      <c r="BP103" s="786"/>
      <c r="BQ103" s="81"/>
      <c r="BR103" s="782" t="s">
        <v>1348</v>
      </c>
      <c r="BS103" s="81"/>
      <c r="BT103" s="81"/>
      <c r="BU103" s="81"/>
      <c r="BV103" s="780"/>
    </row>
    <row r="104" spans="3:74"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Y104" s="590"/>
      <c r="AZ104" s="81"/>
      <c r="BA104" s="81"/>
      <c r="BB104" s="81"/>
      <c r="BC104" s="81"/>
      <c r="BD104" s="81"/>
      <c r="BE104" s="81"/>
      <c r="BF104" s="780"/>
      <c r="BG104" s="590"/>
      <c r="BH104" s="81"/>
      <c r="BI104" s="81"/>
      <c r="BJ104" s="81"/>
      <c r="BK104" s="81"/>
      <c r="BL104" s="81"/>
      <c r="BM104" s="81"/>
      <c r="BN104" s="780"/>
      <c r="BO104" s="81"/>
      <c r="BP104" s="81"/>
      <c r="BQ104" s="81"/>
      <c r="BR104" s="81"/>
      <c r="BS104" s="81"/>
      <c r="BT104" s="81"/>
      <c r="BU104" s="81"/>
      <c r="BV104" s="780"/>
    </row>
    <row r="105" spans="3:74">
      <c r="C105" s="61" t="s">
        <v>265</v>
      </c>
      <c r="D105" s="162">
        <v>656</v>
      </c>
      <c r="E105" s="15" t="s">
        <v>1173</v>
      </c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Y105" s="590"/>
      <c r="AZ105" s="785"/>
      <c r="BA105" s="81"/>
      <c r="BB105" s="782" t="s">
        <v>1344</v>
      </c>
      <c r="BC105" s="81"/>
      <c r="BD105" s="81"/>
      <c r="BE105" s="81"/>
      <c r="BF105" s="780"/>
      <c r="BG105" s="590"/>
      <c r="BH105" s="786"/>
      <c r="BI105" s="81"/>
      <c r="BJ105" s="782" t="s">
        <v>1346</v>
      </c>
      <c r="BK105" s="81"/>
      <c r="BL105" s="81"/>
      <c r="BM105" s="81"/>
      <c r="BN105" s="780"/>
      <c r="BO105" s="81"/>
      <c r="BP105" s="787"/>
      <c r="BQ105" s="81"/>
      <c r="BR105" s="782" t="s">
        <v>1349</v>
      </c>
      <c r="BS105" s="81"/>
      <c r="BT105" s="81"/>
      <c r="BU105" s="81"/>
      <c r="BV105" s="780"/>
    </row>
    <row r="106" spans="3:74"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Y106" s="590"/>
      <c r="AZ106" s="81"/>
      <c r="BA106" s="81"/>
      <c r="BB106" s="81"/>
      <c r="BC106" s="81"/>
      <c r="BD106" s="81"/>
      <c r="BE106" s="81"/>
      <c r="BF106" s="780"/>
      <c r="BG106" s="590"/>
      <c r="BH106" s="81"/>
      <c r="BI106" s="81"/>
      <c r="BJ106" s="81"/>
      <c r="BK106" s="81"/>
      <c r="BL106" s="81"/>
      <c r="BM106" s="81"/>
      <c r="BN106" s="780"/>
      <c r="BO106" s="81"/>
      <c r="BP106" s="81"/>
      <c r="BQ106" s="81"/>
      <c r="BR106" s="81"/>
      <c r="BS106" s="81"/>
      <c r="BT106" s="81"/>
      <c r="BU106" s="81"/>
      <c r="BV106" s="780"/>
    </row>
    <row r="107" spans="3:74"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Y107" s="788"/>
      <c r="AZ107" s="787"/>
      <c r="BA107" s="789"/>
      <c r="BB107" s="782" t="s">
        <v>1343</v>
      </c>
      <c r="BC107" s="789"/>
      <c r="BD107" s="789"/>
      <c r="BE107" s="789"/>
      <c r="BF107" s="792"/>
      <c r="BG107" s="788"/>
      <c r="BH107" s="790"/>
      <c r="BI107" s="789"/>
      <c r="BJ107" s="791" t="s">
        <v>1347</v>
      </c>
      <c r="BK107" s="789"/>
      <c r="BL107" s="789"/>
      <c r="BM107" s="789"/>
      <c r="BN107" s="792"/>
      <c r="BO107" s="789"/>
      <c r="BP107" s="789"/>
      <c r="BQ107" s="789"/>
      <c r="BR107" s="789"/>
      <c r="BS107" s="789"/>
      <c r="BT107" s="789"/>
      <c r="BU107" s="789"/>
      <c r="BV107" s="792"/>
    </row>
    <row r="108" spans="3:74"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Y108" s="788"/>
      <c r="AZ108" s="789"/>
      <c r="BA108" s="789"/>
      <c r="BB108" s="789"/>
      <c r="BC108" s="789"/>
      <c r="BD108" s="789"/>
      <c r="BE108" s="789"/>
      <c r="BF108" s="792"/>
      <c r="BG108" s="788"/>
      <c r="BH108" s="789"/>
      <c r="BI108" s="789"/>
      <c r="BJ108" s="789"/>
      <c r="BK108" s="789"/>
      <c r="BL108" s="789"/>
      <c r="BM108" s="789"/>
      <c r="BN108" s="792"/>
      <c r="BO108" s="789"/>
      <c r="BP108" s="789"/>
      <c r="BQ108" s="789"/>
      <c r="BR108" s="789"/>
      <c r="BS108" s="789"/>
      <c r="BT108" s="789"/>
      <c r="BU108" s="789"/>
      <c r="BV108" s="792"/>
    </row>
    <row r="109" spans="3:74">
      <c r="AY109" s="788"/>
      <c r="AZ109" s="628" t="s">
        <v>1338</v>
      </c>
      <c r="BA109" s="789"/>
      <c r="BB109" s="782" t="s">
        <v>1342</v>
      </c>
      <c r="BC109" s="789"/>
      <c r="BD109" s="789"/>
      <c r="BE109" s="789"/>
      <c r="BF109" s="792"/>
      <c r="BG109" s="788"/>
      <c r="BH109" s="789"/>
      <c r="BI109" s="789"/>
      <c r="BJ109" s="789"/>
      <c r="BK109" s="789"/>
      <c r="BL109" s="789"/>
      <c r="BM109" s="789"/>
      <c r="BN109" s="792"/>
      <c r="BO109" s="789"/>
      <c r="BP109" s="789"/>
      <c r="BQ109" s="789"/>
      <c r="BR109" s="789"/>
      <c r="BS109" s="789"/>
      <c r="BT109" s="789"/>
      <c r="BU109" s="789"/>
      <c r="BV109" s="792"/>
    </row>
    <row r="110" spans="3:74" ht="13.5" thickBot="1">
      <c r="AY110" s="793"/>
      <c r="AZ110" s="794"/>
      <c r="BA110" s="794"/>
      <c r="BB110" s="794"/>
      <c r="BC110" s="794"/>
      <c r="BD110" s="794"/>
      <c r="BE110" s="794"/>
      <c r="BF110" s="795"/>
      <c r="BG110" s="793"/>
      <c r="BH110" s="794"/>
      <c r="BI110" s="794"/>
      <c r="BJ110" s="794"/>
      <c r="BK110" s="794"/>
      <c r="BL110" s="794"/>
      <c r="BM110" s="794"/>
      <c r="BN110" s="795"/>
      <c r="BO110" s="794"/>
      <c r="BP110" s="794"/>
      <c r="BQ110" s="794"/>
      <c r="BR110" s="794"/>
      <c r="BS110" s="794"/>
      <c r="BT110" s="794"/>
      <c r="BU110" s="794"/>
      <c r="BV110" s="795"/>
    </row>
  </sheetData>
  <mergeCells count="22">
    <mergeCell ref="BO99:BV99"/>
    <mergeCell ref="AY3:BF3"/>
    <mergeCell ref="AD3:AE3"/>
    <mergeCell ref="BG3:BN3"/>
    <mergeCell ref="BO1:BV1"/>
    <mergeCell ref="AA1:AE1"/>
    <mergeCell ref="AY1:BF1"/>
    <mergeCell ref="BG1:BN1"/>
    <mergeCell ref="AM1:AT1"/>
    <mergeCell ref="AH3:AT3"/>
    <mergeCell ref="B1:F1"/>
    <mergeCell ref="G1:O1"/>
    <mergeCell ref="P2:T2"/>
    <mergeCell ref="AY99:BF99"/>
    <mergeCell ref="BG99:BN99"/>
    <mergeCell ref="U2:Z2"/>
    <mergeCell ref="C3:D3"/>
    <mergeCell ref="N2:O2"/>
    <mergeCell ref="H2:M2"/>
    <mergeCell ref="C2:F2"/>
    <mergeCell ref="E3:F3"/>
    <mergeCell ref="P1:Z1"/>
  </mergeCells>
  <phoneticPr fontId="2" type="noConversion"/>
  <pageMargins left="0.75" right="0.75" top="1" bottom="1" header="0.5" footer="0.5"/>
  <pageSetup paperSize="8" scale="34" orientation="landscape" r:id="rId1"/>
  <headerFooter alignWithMargins="0">
    <oddHeader>&amp;L&amp;20Alice&amp;C&amp;20&amp;A&amp;R&amp;20St. Genis-Pouilly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98"/>
  <sheetViews>
    <sheetView zoomScale="85" zoomScaleNormal="85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A12" sqref="A12:XFD12"/>
    </sheetView>
  </sheetViews>
  <sheetFormatPr defaultRowHeight="12.75"/>
  <cols>
    <col min="1" max="1" width="3.85546875" style="1" customWidth="1"/>
    <col min="2" max="2" width="12.28515625" customWidth="1"/>
    <col min="3" max="3" width="8.85546875" style="1" customWidth="1"/>
    <col min="4" max="4" width="5.140625" style="1" customWidth="1"/>
    <col min="5" max="5" width="3.5703125" style="13" customWidth="1"/>
    <col min="6" max="6" width="5" style="15" bestFit="1" customWidth="1"/>
    <col min="7" max="7" width="3.7109375" style="1" customWidth="1"/>
    <col min="8" max="8" width="5.42578125" style="1" customWidth="1"/>
    <col min="9" max="9" width="14.5703125" style="1" customWidth="1"/>
    <col min="10" max="10" width="3.42578125" style="1" customWidth="1"/>
    <col min="11" max="11" width="4.28515625" style="1" customWidth="1"/>
    <col min="12" max="12" width="3.85546875" style="1" customWidth="1"/>
    <col min="13" max="13" width="3.7109375" style="1" customWidth="1"/>
    <col min="14" max="14" width="3.85546875" style="1" customWidth="1"/>
    <col min="15" max="15" width="5.5703125" style="2" bestFit="1" customWidth="1"/>
    <col min="16" max="16" width="5.28515625" style="1" bestFit="1" customWidth="1"/>
    <col min="17" max="17" width="7.28515625" style="1" customWidth="1"/>
    <col min="18" max="18" width="2.42578125" style="1" customWidth="1"/>
    <col min="19" max="19" width="3" style="1" customWidth="1"/>
    <col min="20" max="21" width="7.140625" style="2" customWidth="1"/>
    <col min="22" max="24" width="6.28515625" style="1" customWidth="1"/>
    <col min="25" max="25" width="5.5703125" style="1" customWidth="1"/>
    <col min="26" max="26" width="6.7109375" style="2" customWidth="1"/>
    <col min="27" max="27" width="25.7109375" style="2" hidden="1" customWidth="1"/>
    <col min="28" max="38" width="6.7109375" style="2" customWidth="1"/>
    <col min="39" max="39" width="3.5703125" style="2" customWidth="1"/>
    <col min="40" max="43" width="3.7109375" style="2" customWidth="1"/>
    <col min="44" max="44" width="3.42578125" style="2" customWidth="1"/>
    <col min="45" max="46" width="3.7109375" style="2" customWidth="1"/>
    <col min="47" max="50" width="17.42578125" style="25" customWidth="1"/>
    <col min="51" max="54" width="3.7109375" style="25" customWidth="1"/>
    <col min="55" max="55" width="3.42578125" style="25" customWidth="1"/>
    <col min="56" max="57" width="3.7109375" style="25" customWidth="1"/>
    <col min="58" max="58" width="3.5703125" style="25" customWidth="1"/>
    <col min="59" max="62" width="3.7109375" style="25" customWidth="1"/>
    <col min="63" max="63" width="3.42578125" style="25" customWidth="1"/>
    <col min="64" max="70" width="3.7109375" style="25" customWidth="1"/>
    <col min="71" max="71" width="3.42578125" style="25" customWidth="1"/>
    <col min="72" max="73" width="3.7109375" style="25" customWidth="1"/>
    <col min="74" max="74" width="3.85546875" style="8" customWidth="1"/>
    <col min="75" max="75" width="32.42578125" style="16" customWidth="1"/>
    <col min="76" max="76" width="98.42578125" customWidth="1"/>
  </cols>
  <sheetData>
    <row r="1" spans="1:78">
      <c r="A1" s="692" t="s">
        <v>685</v>
      </c>
      <c r="B1" s="827" t="s">
        <v>1095</v>
      </c>
      <c r="C1" s="828"/>
      <c r="D1" s="828"/>
      <c r="E1" s="828"/>
      <c r="F1" s="829"/>
      <c r="G1" s="830"/>
      <c r="H1" s="831"/>
      <c r="I1" s="831"/>
      <c r="J1" s="831"/>
      <c r="K1" s="831"/>
      <c r="L1" s="831"/>
      <c r="M1" s="831"/>
      <c r="N1" s="831"/>
      <c r="O1" s="832"/>
      <c r="P1" s="814" t="s">
        <v>494</v>
      </c>
      <c r="Q1" s="814"/>
      <c r="R1" s="814"/>
      <c r="S1" s="814"/>
      <c r="T1" s="814"/>
      <c r="U1" s="814"/>
      <c r="V1" s="814"/>
      <c r="W1" s="814"/>
      <c r="X1" s="814"/>
      <c r="Y1" s="814"/>
      <c r="Z1" s="814"/>
      <c r="AA1" s="831"/>
      <c r="AB1" s="831"/>
      <c r="AC1" s="831"/>
      <c r="AD1" s="831"/>
      <c r="AE1" s="832"/>
      <c r="AF1" s="582"/>
      <c r="AG1" s="582"/>
      <c r="AH1" s="582"/>
      <c r="AI1" s="582"/>
      <c r="AJ1" s="582"/>
      <c r="AK1" s="582"/>
      <c r="AL1" s="582"/>
      <c r="AM1" s="830" t="s">
        <v>1209</v>
      </c>
      <c r="AN1" s="831"/>
      <c r="AO1" s="831"/>
      <c r="AP1" s="831"/>
      <c r="AQ1" s="831"/>
      <c r="AR1" s="831"/>
      <c r="AS1" s="831"/>
      <c r="AT1" s="832"/>
      <c r="AU1" s="599" t="s">
        <v>1211</v>
      </c>
      <c r="AV1" s="599" t="s">
        <v>1211</v>
      </c>
      <c r="AW1" s="599" t="s">
        <v>1211</v>
      </c>
      <c r="AX1" s="597" t="s">
        <v>1211</v>
      </c>
      <c r="AY1" s="836" t="s">
        <v>1291</v>
      </c>
      <c r="AZ1" s="837"/>
      <c r="BA1" s="837"/>
      <c r="BB1" s="837"/>
      <c r="BC1" s="837"/>
      <c r="BD1" s="837"/>
      <c r="BE1" s="837"/>
      <c r="BF1" s="843"/>
      <c r="BG1" s="836" t="s">
        <v>1292</v>
      </c>
      <c r="BH1" s="837"/>
      <c r="BI1" s="837"/>
      <c r="BJ1" s="837"/>
      <c r="BK1" s="837"/>
      <c r="BL1" s="837"/>
      <c r="BM1" s="837"/>
      <c r="BN1" s="843"/>
      <c r="BO1" s="836" t="s">
        <v>1310</v>
      </c>
      <c r="BP1" s="837"/>
      <c r="BQ1" s="837"/>
      <c r="BR1" s="837"/>
      <c r="BS1" s="837"/>
      <c r="BT1" s="837"/>
      <c r="BU1" s="837"/>
      <c r="BV1" s="843"/>
      <c r="BW1" s="772" t="s">
        <v>1351</v>
      </c>
    </row>
    <row r="2" spans="1:78">
      <c r="A2" s="21"/>
      <c r="B2" s="21" t="s">
        <v>167</v>
      </c>
      <c r="C2" s="841" t="s">
        <v>200</v>
      </c>
      <c r="D2" s="841"/>
      <c r="E2" s="841"/>
      <c r="F2" s="841"/>
      <c r="G2" s="21"/>
      <c r="H2" s="841" t="s">
        <v>1096</v>
      </c>
      <c r="I2" s="842"/>
      <c r="J2" s="842"/>
      <c r="K2" s="842"/>
      <c r="L2" s="842"/>
      <c r="M2" s="842"/>
      <c r="N2" s="841" t="s">
        <v>209</v>
      </c>
      <c r="O2" s="814"/>
      <c r="P2" s="841" t="s">
        <v>1097</v>
      </c>
      <c r="Q2" s="842"/>
      <c r="R2" s="842"/>
      <c r="S2" s="842"/>
      <c r="T2" s="842"/>
      <c r="U2" s="841" t="s">
        <v>1098</v>
      </c>
      <c r="V2" s="842"/>
      <c r="W2" s="842"/>
      <c r="X2" s="842"/>
      <c r="Y2" s="842"/>
      <c r="Z2" s="842"/>
      <c r="AA2" s="20" t="s">
        <v>1175</v>
      </c>
      <c r="AB2" s="20" t="s">
        <v>1163</v>
      </c>
      <c r="AC2" s="20" t="s">
        <v>1164</v>
      </c>
      <c r="AD2" s="20" t="s">
        <v>1163</v>
      </c>
      <c r="AE2" s="20" t="s">
        <v>1164</v>
      </c>
      <c r="AF2" s="20" t="s">
        <v>1163</v>
      </c>
      <c r="AG2" s="20" t="s">
        <v>1164</v>
      </c>
      <c r="AH2" s="19" t="s">
        <v>1208</v>
      </c>
      <c r="AI2" s="19" t="s">
        <v>1207</v>
      </c>
      <c r="AJ2" s="33" t="s">
        <v>1206</v>
      </c>
      <c r="AK2" s="19" t="s">
        <v>1205</v>
      </c>
      <c r="AL2" s="19" t="s">
        <v>1204</v>
      </c>
      <c r="AM2" s="19">
        <v>1</v>
      </c>
      <c r="AN2" s="19">
        <v>2</v>
      </c>
      <c r="AO2" s="19">
        <v>3</v>
      </c>
      <c r="AP2" s="19">
        <v>4</v>
      </c>
      <c r="AQ2" s="19">
        <v>5</v>
      </c>
      <c r="AR2" s="19">
        <v>6</v>
      </c>
      <c r="AS2" s="19">
        <v>7</v>
      </c>
      <c r="AT2" s="19">
        <v>8</v>
      </c>
      <c r="AU2" s="612" t="s">
        <v>1216</v>
      </c>
      <c r="AV2" s="612" t="s">
        <v>1216</v>
      </c>
      <c r="AW2" s="612" t="s">
        <v>1216</v>
      </c>
      <c r="AX2" s="665" t="s">
        <v>1216</v>
      </c>
      <c r="AY2" s="650">
        <v>1</v>
      </c>
      <c r="AZ2" s="633">
        <v>2</v>
      </c>
      <c r="BA2" s="633">
        <v>3</v>
      </c>
      <c r="BB2" s="633">
        <v>4</v>
      </c>
      <c r="BC2" s="633">
        <v>5</v>
      </c>
      <c r="BD2" s="633">
        <v>6</v>
      </c>
      <c r="BE2" s="770">
        <v>7</v>
      </c>
      <c r="BF2" s="801">
        <v>8</v>
      </c>
      <c r="BG2" s="650">
        <v>1</v>
      </c>
      <c r="BH2" s="633">
        <v>2</v>
      </c>
      <c r="BI2" s="633">
        <v>3</v>
      </c>
      <c r="BJ2" s="633">
        <v>4</v>
      </c>
      <c r="BK2" s="633">
        <v>5</v>
      </c>
      <c r="BL2" s="633">
        <v>6</v>
      </c>
      <c r="BM2" s="633">
        <v>7</v>
      </c>
      <c r="BN2" s="651">
        <v>8</v>
      </c>
      <c r="BO2" s="597">
        <v>1</v>
      </c>
      <c r="BP2" s="770">
        <v>2</v>
      </c>
      <c r="BQ2" s="599">
        <v>3</v>
      </c>
      <c r="BR2" s="633">
        <v>4</v>
      </c>
      <c r="BS2" s="633">
        <v>5</v>
      </c>
      <c r="BT2" s="633">
        <v>6</v>
      </c>
      <c r="BU2" s="633">
        <v>7</v>
      </c>
      <c r="BV2" s="651">
        <v>8</v>
      </c>
      <c r="BW2" s="773"/>
      <c r="BX2" s="662" t="s">
        <v>1151</v>
      </c>
    </row>
    <row r="3" spans="1:78">
      <c r="A3" s="21" t="s">
        <v>197</v>
      </c>
      <c r="B3" s="21" t="s">
        <v>1099</v>
      </c>
      <c r="C3" s="841" t="s">
        <v>201</v>
      </c>
      <c r="D3" s="841"/>
      <c r="E3" s="841" t="s">
        <v>202</v>
      </c>
      <c r="F3" s="814"/>
      <c r="G3" s="21" t="s">
        <v>1100</v>
      </c>
      <c r="H3" s="21" t="s">
        <v>542</v>
      </c>
      <c r="I3" s="21" t="s">
        <v>557</v>
      </c>
      <c r="J3" s="21" t="s">
        <v>1103</v>
      </c>
      <c r="K3" s="21" t="s">
        <v>197</v>
      </c>
      <c r="L3" s="21" t="s">
        <v>1174</v>
      </c>
      <c r="M3" s="21" t="s">
        <v>196</v>
      </c>
      <c r="N3" s="21"/>
      <c r="O3" s="23" t="s">
        <v>201</v>
      </c>
      <c r="P3" s="21" t="s">
        <v>546</v>
      </c>
      <c r="Q3" s="21" t="s">
        <v>556</v>
      </c>
      <c r="R3" s="21"/>
      <c r="S3" s="21"/>
      <c r="T3" s="23" t="s">
        <v>201</v>
      </c>
      <c r="U3" s="23" t="s">
        <v>557</v>
      </c>
      <c r="V3" s="19" t="s">
        <v>204</v>
      </c>
      <c r="W3" s="21" t="s">
        <v>556</v>
      </c>
      <c r="X3" s="21" t="s">
        <v>196</v>
      </c>
      <c r="Y3" s="21" t="s">
        <v>203</v>
      </c>
      <c r="Z3" s="23" t="s">
        <v>206</v>
      </c>
      <c r="AA3" s="385"/>
      <c r="AB3" s="838" t="s">
        <v>1273</v>
      </c>
      <c r="AC3" s="839"/>
      <c r="AD3" s="840" t="s">
        <v>1308</v>
      </c>
      <c r="AE3" s="839"/>
      <c r="AF3" s="158"/>
      <c r="AG3" s="77"/>
      <c r="AH3" s="846" t="s">
        <v>1273</v>
      </c>
      <c r="AI3" s="831"/>
      <c r="AJ3" s="831"/>
      <c r="AK3" s="831"/>
      <c r="AL3" s="831"/>
      <c r="AM3" s="831"/>
      <c r="AN3" s="831"/>
      <c r="AO3" s="831"/>
      <c r="AP3" s="831"/>
      <c r="AQ3" s="831"/>
      <c r="AR3" s="831"/>
      <c r="AS3" s="831"/>
      <c r="AT3" s="832"/>
      <c r="AU3" s="613" t="s">
        <v>1215</v>
      </c>
      <c r="AV3" s="613" t="s">
        <v>1261</v>
      </c>
      <c r="AW3" s="613" t="s">
        <v>1273</v>
      </c>
      <c r="AX3" s="643" t="s">
        <v>1285</v>
      </c>
      <c r="AY3" s="833" t="s">
        <v>1350</v>
      </c>
      <c r="AZ3" s="831"/>
      <c r="BA3" s="831"/>
      <c r="BB3" s="831"/>
      <c r="BC3" s="831"/>
      <c r="BD3" s="831"/>
      <c r="BE3" s="831"/>
      <c r="BF3" s="834"/>
      <c r="BG3" s="833" t="s">
        <v>1311</v>
      </c>
      <c r="BH3" s="831"/>
      <c r="BI3" s="831"/>
      <c r="BJ3" s="831"/>
      <c r="BK3" s="831"/>
      <c r="BL3" s="831"/>
      <c r="BM3" s="831"/>
      <c r="BN3" s="834"/>
      <c r="BO3" s="796"/>
      <c r="BP3" s="624"/>
      <c r="BQ3" s="613"/>
      <c r="BR3" s="613"/>
      <c r="BS3" s="613"/>
      <c r="BT3" s="613"/>
      <c r="BU3" s="613"/>
      <c r="BV3" s="671"/>
      <c r="BW3" s="772"/>
      <c r="BX3" s="663" t="s">
        <v>1140</v>
      </c>
    </row>
    <row r="4" spans="1:78">
      <c r="A4" s="52"/>
      <c r="B4" s="65"/>
      <c r="C4" s="52"/>
      <c r="D4" s="52"/>
      <c r="E4" s="53"/>
      <c r="F4" s="54"/>
      <c r="G4" s="52"/>
      <c r="H4" s="52"/>
      <c r="I4" s="52"/>
      <c r="J4" s="52"/>
      <c r="K4" s="52"/>
      <c r="L4" s="52"/>
      <c r="M4" s="52"/>
      <c r="N4" s="52"/>
      <c r="O4" s="66"/>
      <c r="P4" s="52"/>
      <c r="Q4" s="52"/>
      <c r="R4" s="52"/>
      <c r="S4" s="48"/>
      <c r="T4" s="66"/>
      <c r="U4" s="66"/>
      <c r="V4" s="52"/>
      <c r="W4" s="52"/>
      <c r="X4" s="52"/>
      <c r="Y4" s="52"/>
      <c r="Z4" s="66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804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760"/>
      <c r="BQ4" s="153"/>
      <c r="BR4" s="153"/>
      <c r="BS4" s="153"/>
      <c r="BT4" s="153"/>
      <c r="BU4" s="153"/>
      <c r="BV4" s="153"/>
      <c r="BW4" s="772"/>
      <c r="BX4" s="153"/>
      <c r="BY4" s="153"/>
      <c r="BZ4" s="153"/>
    </row>
    <row r="5" spans="1:78">
      <c r="A5" s="21">
        <v>1</v>
      </c>
      <c r="B5" s="324" t="s">
        <v>558</v>
      </c>
      <c r="C5" s="325" t="s">
        <v>265</v>
      </c>
      <c r="D5" s="296">
        <v>619</v>
      </c>
      <c r="E5" s="326" t="s">
        <v>1093</v>
      </c>
      <c r="F5" s="327" t="str">
        <f t="shared" ref="F5:F26" si="0">DEC2HEX(D5,4)</f>
        <v>026B</v>
      </c>
      <c r="G5" s="266">
        <v>6</v>
      </c>
      <c r="H5" s="258" t="s">
        <v>543</v>
      </c>
      <c r="I5" s="267" t="s">
        <v>580</v>
      </c>
      <c r="J5" s="268">
        <v>3</v>
      </c>
      <c r="K5" s="269" t="s">
        <v>198</v>
      </c>
      <c r="L5" s="290"/>
      <c r="M5" s="290"/>
      <c r="N5" s="291"/>
      <c r="O5" s="297" t="s">
        <v>210</v>
      </c>
      <c r="P5" s="258" t="s">
        <v>685</v>
      </c>
      <c r="Q5" s="269" t="s">
        <v>225</v>
      </c>
      <c r="R5" s="269" t="s">
        <v>249</v>
      </c>
      <c r="S5" s="258">
        <v>5</v>
      </c>
      <c r="T5" s="297" t="s">
        <v>210</v>
      </c>
      <c r="U5" s="298" t="s">
        <v>0</v>
      </c>
      <c r="V5" s="298" t="s">
        <v>198</v>
      </c>
      <c r="W5" s="298">
        <v>1</v>
      </c>
      <c r="X5" s="298">
        <f>IF(Y5&lt;9,Y5+3,Y5+4)</f>
        <v>19</v>
      </c>
      <c r="Y5" s="298">
        <v>15</v>
      </c>
      <c r="Z5" s="299" t="s">
        <v>208</v>
      </c>
      <c r="AA5" s="240"/>
      <c r="AB5" s="601" t="s">
        <v>1108</v>
      </c>
      <c r="AC5" s="601" t="s">
        <v>1108</v>
      </c>
      <c r="AD5" s="601" t="s">
        <v>1108</v>
      </c>
      <c r="AE5" s="601" t="s">
        <v>1108</v>
      </c>
      <c r="AF5" s="586"/>
      <c r="AG5" s="149"/>
      <c r="AH5" s="601" t="s">
        <v>1108</v>
      </c>
      <c r="AI5" s="601" t="s">
        <v>1108</v>
      </c>
      <c r="AJ5" s="601" t="s">
        <v>1108</v>
      </c>
      <c r="AK5" s="601" t="s">
        <v>1108</v>
      </c>
      <c r="AL5" s="601" t="s">
        <v>1108</v>
      </c>
      <c r="AM5" s="602"/>
      <c r="AN5" s="602"/>
      <c r="AO5" s="602"/>
      <c r="AP5" s="602"/>
      <c r="AQ5" s="602"/>
      <c r="AR5" s="602"/>
      <c r="AS5" s="602"/>
      <c r="AT5" s="602"/>
      <c r="AU5" s="602"/>
      <c r="AV5" s="602"/>
      <c r="AW5" s="602"/>
      <c r="AX5" s="703"/>
      <c r="AY5" s="697"/>
      <c r="AZ5" s="602"/>
      <c r="BA5" s="602"/>
      <c r="BB5" s="602"/>
      <c r="BC5" s="602"/>
      <c r="BD5" s="602"/>
      <c r="BE5" s="602"/>
      <c r="BF5" s="802"/>
      <c r="BG5" s="697"/>
      <c r="BH5" s="602"/>
      <c r="BI5" s="602"/>
      <c r="BJ5" s="602"/>
      <c r="BK5" s="602"/>
      <c r="BL5" s="602"/>
      <c r="BM5" s="602"/>
      <c r="BN5" s="698"/>
      <c r="BO5" s="797"/>
      <c r="BP5" s="151"/>
      <c r="BQ5" s="799"/>
      <c r="BR5" s="151"/>
      <c r="BS5" s="151"/>
      <c r="BT5" s="151"/>
      <c r="BU5" s="151"/>
      <c r="BV5" s="655"/>
      <c r="BW5" s="774" t="str">
        <f>IF($V5&lt;&gt;"","CFV-"&amp;$A$1&amp;"-BLM"&amp;$V5&amp;".BLETC."&amp;IF($Y5&lt;10,"0"&amp;$Y5,$Y5)&amp;IF($Z5="1-8","   (01-08)","   (09-16)"),"")</f>
        <v>CFV-SR3-BLML.BLETC.15   (09-16)</v>
      </c>
      <c r="BX5" s="677"/>
    </row>
    <row r="6" spans="1:78">
      <c r="A6" s="21">
        <v>2</v>
      </c>
      <c r="B6" s="324" t="s">
        <v>559</v>
      </c>
      <c r="C6" s="325" t="s">
        <v>265</v>
      </c>
      <c r="D6" s="296">
        <v>601</v>
      </c>
      <c r="E6" s="326" t="s">
        <v>1093</v>
      </c>
      <c r="F6" s="327" t="str">
        <f t="shared" si="0"/>
        <v>0259</v>
      </c>
      <c r="G6" s="266">
        <v>6</v>
      </c>
      <c r="H6" s="258" t="s">
        <v>543</v>
      </c>
      <c r="I6" s="267" t="s">
        <v>581</v>
      </c>
      <c r="J6" s="268">
        <v>3</v>
      </c>
      <c r="K6" s="269" t="s">
        <v>198</v>
      </c>
      <c r="L6" s="290"/>
      <c r="M6" s="290"/>
      <c r="N6" s="291"/>
      <c r="O6" s="297" t="s">
        <v>210</v>
      </c>
      <c r="P6" s="258" t="s">
        <v>685</v>
      </c>
      <c r="Q6" s="269" t="s">
        <v>225</v>
      </c>
      <c r="R6" s="269" t="s">
        <v>249</v>
      </c>
      <c r="S6" s="258">
        <v>4</v>
      </c>
      <c r="T6" s="297" t="s">
        <v>210</v>
      </c>
      <c r="U6" s="298" t="s">
        <v>0</v>
      </c>
      <c r="V6" s="298" t="s">
        <v>198</v>
      </c>
      <c r="W6" s="298">
        <v>1</v>
      </c>
      <c r="X6" s="298">
        <f t="shared" ref="X6:X69" si="1">IF(Y6&lt;9,Y6+3,Y6+4)</f>
        <v>19</v>
      </c>
      <c r="Y6" s="298">
        <v>15</v>
      </c>
      <c r="Z6" s="299" t="s">
        <v>207</v>
      </c>
      <c r="AA6" s="240"/>
      <c r="AB6" s="601" t="s">
        <v>1108</v>
      </c>
      <c r="AC6" s="601" t="s">
        <v>1108</v>
      </c>
      <c r="AD6" s="608" t="s">
        <v>1212</v>
      </c>
      <c r="AE6" s="601" t="s">
        <v>1108</v>
      </c>
      <c r="AF6" s="586"/>
      <c r="AG6" s="149"/>
      <c r="AH6" s="601" t="s">
        <v>1108</v>
      </c>
      <c r="AI6" s="601" t="s">
        <v>1108</v>
      </c>
      <c r="AJ6" s="601" t="s">
        <v>1108</v>
      </c>
      <c r="AK6" s="601" t="s">
        <v>1108</v>
      </c>
      <c r="AL6" s="601" t="s">
        <v>1108</v>
      </c>
      <c r="AM6" s="602"/>
      <c r="AN6" s="602"/>
      <c r="AO6" s="602"/>
      <c r="AP6" s="602"/>
      <c r="AQ6" s="602"/>
      <c r="AR6" s="602"/>
      <c r="AS6" s="602"/>
      <c r="AT6" s="602"/>
      <c r="AU6" s="602"/>
      <c r="AV6" s="602"/>
      <c r="AW6" s="602"/>
      <c r="AX6" s="703"/>
      <c r="AY6" s="697"/>
      <c r="AZ6" s="602"/>
      <c r="BA6" s="602"/>
      <c r="BB6" s="602"/>
      <c r="BC6" s="602"/>
      <c r="BD6" s="602"/>
      <c r="BE6" s="602"/>
      <c r="BF6" s="802"/>
      <c r="BG6" s="697"/>
      <c r="BH6" s="602"/>
      <c r="BI6" s="602"/>
      <c r="BJ6" s="602"/>
      <c r="BK6" s="602"/>
      <c r="BL6" s="602"/>
      <c r="BM6" s="602"/>
      <c r="BN6" s="698"/>
      <c r="BO6" s="797"/>
      <c r="BP6" s="151"/>
      <c r="BQ6" s="799"/>
      <c r="BR6" s="151"/>
      <c r="BS6" s="151"/>
      <c r="BT6" s="151"/>
      <c r="BU6" s="151"/>
      <c r="BV6" s="655"/>
      <c r="BW6" s="774" t="str">
        <f t="shared" ref="BW6:BW69" si="2">IF($V6&lt;&gt;"","CFV-"&amp;$A$1&amp;"-BLM"&amp;$V6&amp;".BLETC."&amp;IF($Y6&lt;10,"0"&amp;$Y6,$Y6)&amp;IF($Z6="1-8","   (01-08)","   (09-16)"),"")</f>
        <v>CFV-SR3-BLML.BLETC.15   (01-08)</v>
      </c>
      <c r="BX6" s="677"/>
    </row>
    <row r="7" spans="1:78">
      <c r="A7" s="21">
        <v>3</v>
      </c>
      <c r="B7" s="324" t="s">
        <v>560</v>
      </c>
      <c r="C7" s="325" t="s">
        <v>265</v>
      </c>
      <c r="D7" s="296">
        <v>727</v>
      </c>
      <c r="E7" s="326" t="s">
        <v>1093</v>
      </c>
      <c r="F7" s="327" t="str">
        <f t="shared" si="0"/>
        <v>02D7</v>
      </c>
      <c r="G7" s="266">
        <v>6</v>
      </c>
      <c r="H7" s="258" t="s">
        <v>543</v>
      </c>
      <c r="I7" s="267" t="s">
        <v>582</v>
      </c>
      <c r="J7" s="268">
        <v>3</v>
      </c>
      <c r="K7" s="269" t="s">
        <v>198</v>
      </c>
      <c r="L7" s="290"/>
      <c r="M7" s="290"/>
      <c r="N7" s="291"/>
      <c r="O7" s="297" t="s">
        <v>210</v>
      </c>
      <c r="P7" s="258" t="s">
        <v>685</v>
      </c>
      <c r="Q7" s="269" t="s">
        <v>225</v>
      </c>
      <c r="R7" s="269" t="s">
        <v>249</v>
      </c>
      <c r="S7" s="258">
        <v>3</v>
      </c>
      <c r="T7" s="297" t="s">
        <v>210</v>
      </c>
      <c r="U7" s="298" t="s">
        <v>0</v>
      </c>
      <c r="V7" s="298" t="s">
        <v>198</v>
      </c>
      <c r="W7" s="298">
        <v>1</v>
      </c>
      <c r="X7" s="298">
        <f t="shared" si="1"/>
        <v>18</v>
      </c>
      <c r="Y7" s="298">
        <v>14</v>
      </c>
      <c r="Z7" s="299" t="s">
        <v>208</v>
      </c>
      <c r="AA7" s="240"/>
      <c r="AB7" s="601" t="s">
        <v>1108</v>
      </c>
      <c r="AC7" s="601" t="s">
        <v>1108</v>
      </c>
      <c r="AD7" s="601" t="s">
        <v>1108</v>
      </c>
      <c r="AE7" s="601" t="s">
        <v>1108</v>
      </c>
      <c r="AF7" s="586"/>
      <c r="AG7" s="149"/>
      <c r="AH7" s="601" t="s">
        <v>1108</v>
      </c>
      <c r="AI7" s="601" t="s">
        <v>1108</v>
      </c>
      <c r="AJ7" s="601" t="s">
        <v>1108</v>
      </c>
      <c r="AK7" s="601" t="s">
        <v>1108</v>
      </c>
      <c r="AL7" s="601" t="s">
        <v>1108</v>
      </c>
      <c r="AM7" s="602"/>
      <c r="AN7" s="602"/>
      <c r="AO7" s="602"/>
      <c r="AP7" s="602"/>
      <c r="AQ7" s="602"/>
      <c r="AR7" s="602"/>
      <c r="AS7" s="602"/>
      <c r="AT7" s="602"/>
      <c r="AU7" s="602"/>
      <c r="AV7" s="602"/>
      <c r="AW7" s="602"/>
      <c r="AX7" s="703"/>
      <c r="AY7" s="697"/>
      <c r="AZ7" s="602"/>
      <c r="BA7" s="602"/>
      <c r="BB7" s="602"/>
      <c r="BC7" s="602"/>
      <c r="BD7" s="602"/>
      <c r="BE7" s="602"/>
      <c r="BF7" s="802"/>
      <c r="BG7" s="697"/>
      <c r="BH7" s="602"/>
      <c r="BI7" s="602"/>
      <c r="BJ7" s="602"/>
      <c r="BK7" s="602"/>
      <c r="BL7" s="602"/>
      <c r="BM7" s="602"/>
      <c r="BN7" s="698"/>
      <c r="BO7" s="797"/>
      <c r="BP7" s="151"/>
      <c r="BQ7" s="799"/>
      <c r="BR7" s="151"/>
      <c r="BS7" s="151"/>
      <c r="BT7" s="151"/>
      <c r="BU7" s="151"/>
      <c r="BV7" s="655"/>
      <c r="BW7" s="774" t="str">
        <f t="shared" si="2"/>
        <v>CFV-SR3-BLML.BLETC.14   (09-16)</v>
      </c>
      <c r="BX7" s="677"/>
    </row>
    <row r="8" spans="1:78">
      <c r="A8" s="21">
        <v>4</v>
      </c>
      <c r="B8" s="324" t="s">
        <v>561</v>
      </c>
      <c r="C8" s="325" t="s">
        <v>265</v>
      </c>
      <c r="D8" s="296">
        <v>705</v>
      </c>
      <c r="E8" s="326" t="s">
        <v>1093</v>
      </c>
      <c r="F8" s="327" t="str">
        <f t="shared" si="0"/>
        <v>02C1</v>
      </c>
      <c r="G8" s="266">
        <v>6</v>
      </c>
      <c r="H8" s="258" t="s">
        <v>543</v>
      </c>
      <c r="I8" s="267" t="s">
        <v>583</v>
      </c>
      <c r="J8" s="268">
        <v>3</v>
      </c>
      <c r="K8" s="269" t="s">
        <v>198</v>
      </c>
      <c r="L8" s="290"/>
      <c r="M8" s="290"/>
      <c r="N8" s="291"/>
      <c r="O8" s="297" t="s">
        <v>210</v>
      </c>
      <c r="P8" s="258" t="s">
        <v>685</v>
      </c>
      <c r="Q8" s="269" t="s">
        <v>225</v>
      </c>
      <c r="R8" s="269" t="s">
        <v>249</v>
      </c>
      <c r="S8" s="258">
        <v>2</v>
      </c>
      <c r="T8" s="297" t="s">
        <v>210</v>
      </c>
      <c r="U8" s="298" t="s">
        <v>0</v>
      </c>
      <c r="V8" s="298" t="s">
        <v>198</v>
      </c>
      <c r="W8" s="298">
        <v>1</v>
      </c>
      <c r="X8" s="298">
        <f t="shared" si="1"/>
        <v>18</v>
      </c>
      <c r="Y8" s="298">
        <v>14</v>
      </c>
      <c r="Z8" s="299" t="s">
        <v>207</v>
      </c>
      <c r="AA8" s="240"/>
      <c r="AB8" s="601" t="s">
        <v>1108</v>
      </c>
      <c r="AC8" s="601" t="s">
        <v>1108</v>
      </c>
      <c r="AD8" s="601" t="s">
        <v>1108</v>
      </c>
      <c r="AE8" s="601" t="s">
        <v>1108</v>
      </c>
      <c r="AF8" s="586"/>
      <c r="AG8" s="149"/>
      <c r="AH8" s="601" t="s">
        <v>1108</v>
      </c>
      <c r="AI8" s="601" t="s">
        <v>1108</v>
      </c>
      <c r="AJ8" s="601" t="s">
        <v>1108</v>
      </c>
      <c r="AK8" s="601" t="s">
        <v>1108</v>
      </c>
      <c r="AL8" s="601" t="s">
        <v>1108</v>
      </c>
      <c r="AM8" s="602"/>
      <c r="AN8" s="602"/>
      <c r="AO8" s="602"/>
      <c r="AP8" s="602"/>
      <c r="AQ8" s="602"/>
      <c r="AR8" s="602"/>
      <c r="AS8" s="602"/>
      <c r="AT8" s="602"/>
      <c r="AU8" s="602"/>
      <c r="AV8" s="602"/>
      <c r="AW8" s="602"/>
      <c r="AX8" s="703"/>
      <c r="AY8" s="697"/>
      <c r="AZ8" s="602"/>
      <c r="BA8" s="602"/>
      <c r="BB8" s="602"/>
      <c r="BC8" s="602"/>
      <c r="BD8" s="602"/>
      <c r="BE8" s="602"/>
      <c r="BF8" s="802"/>
      <c r="BG8" s="697"/>
      <c r="BH8" s="602"/>
      <c r="BI8" s="602"/>
      <c r="BJ8" s="602"/>
      <c r="BK8" s="602"/>
      <c r="BL8" s="602"/>
      <c r="BM8" s="602"/>
      <c r="BN8" s="698"/>
      <c r="BO8" s="797"/>
      <c r="BP8" s="151"/>
      <c r="BQ8" s="799"/>
      <c r="BR8" s="151"/>
      <c r="BS8" s="151"/>
      <c r="BT8" s="151"/>
      <c r="BU8" s="151"/>
      <c r="BV8" s="655"/>
      <c r="BW8" s="774" t="str">
        <f t="shared" si="2"/>
        <v>CFV-SR3-BLML.BLETC.14   (01-08)</v>
      </c>
      <c r="BX8" s="677"/>
    </row>
    <row r="9" spans="1:78">
      <c r="A9" s="21">
        <v>5</v>
      </c>
      <c r="B9" s="324" t="s">
        <v>562</v>
      </c>
      <c r="C9" s="325" t="s">
        <v>265</v>
      </c>
      <c r="D9" s="296">
        <v>646</v>
      </c>
      <c r="E9" s="326" t="s">
        <v>1093</v>
      </c>
      <c r="F9" s="327" t="str">
        <f t="shared" si="0"/>
        <v>0286</v>
      </c>
      <c r="G9" s="266">
        <v>6</v>
      </c>
      <c r="H9" s="258" t="s">
        <v>543</v>
      </c>
      <c r="I9" s="267" t="s">
        <v>584</v>
      </c>
      <c r="J9" s="268">
        <v>3</v>
      </c>
      <c r="K9" s="269" t="s">
        <v>198</v>
      </c>
      <c r="L9" s="290"/>
      <c r="M9" s="290"/>
      <c r="N9" s="291"/>
      <c r="O9" s="297" t="s">
        <v>210</v>
      </c>
      <c r="P9" s="258" t="s">
        <v>685</v>
      </c>
      <c r="Q9" s="269" t="s">
        <v>225</v>
      </c>
      <c r="R9" s="269" t="s">
        <v>249</v>
      </c>
      <c r="S9" s="258">
        <v>1</v>
      </c>
      <c r="T9" s="297" t="s">
        <v>210</v>
      </c>
      <c r="U9" s="298" t="s">
        <v>0</v>
      </c>
      <c r="V9" s="298" t="s">
        <v>198</v>
      </c>
      <c r="W9" s="298">
        <v>1</v>
      </c>
      <c r="X9" s="298">
        <f t="shared" si="1"/>
        <v>17</v>
      </c>
      <c r="Y9" s="298">
        <v>13</v>
      </c>
      <c r="Z9" s="299" t="s">
        <v>208</v>
      </c>
      <c r="AA9" s="240"/>
      <c r="AB9" s="601" t="s">
        <v>1108</v>
      </c>
      <c r="AC9" s="601" t="s">
        <v>1108</v>
      </c>
      <c r="AD9" s="601" t="s">
        <v>1108</v>
      </c>
      <c r="AE9" s="601" t="s">
        <v>1108</v>
      </c>
      <c r="AF9" s="586"/>
      <c r="AG9" s="149"/>
      <c r="AH9" s="601" t="s">
        <v>1108</v>
      </c>
      <c r="AI9" s="601" t="s">
        <v>1108</v>
      </c>
      <c r="AJ9" s="601" t="s">
        <v>1108</v>
      </c>
      <c r="AK9" s="601" t="s">
        <v>1108</v>
      </c>
      <c r="AL9" s="601" t="s">
        <v>1108</v>
      </c>
      <c r="AM9" s="602"/>
      <c r="AN9" s="602"/>
      <c r="AO9" s="602"/>
      <c r="AP9" s="602"/>
      <c r="AQ9" s="602"/>
      <c r="AR9" s="602"/>
      <c r="AS9" s="602"/>
      <c r="AT9" s="602"/>
      <c r="AU9" s="602"/>
      <c r="AV9" s="602"/>
      <c r="AW9" s="602"/>
      <c r="AX9" s="703"/>
      <c r="AY9" s="697"/>
      <c r="AZ9" s="602"/>
      <c r="BA9" s="602"/>
      <c r="BB9" s="602"/>
      <c r="BC9" s="602"/>
      <c r="BD9" s="602"/>
      <c r="BE9" s="602"/>
      <c r="BF9" s="802"/>
      <c r="BG9" s="697"/>
      <c r="BH9" s="602"/>
      <c r="BI9" s="602"/>
      <c r="BJ9" s="602"/>
      <c r="BK9" s="602"/>
      <c r="BL9" s="602"/>
      <c r="BM9" s="602"/>
      <c r="BN9" s="698"/>
      <c r="BO9" s="797"/>
      <c r="BP9" s="151"/>
      <c r="BQ9" s="799"/>
      <c r="BR9" s="151"/>
      <c r="BS9" s="151"/>
      <c r="BT9" s="151"/>
      <c r="BU9" s="151"/>
      <c r="BV9" s="655"/>
      <c r="BW9" s="774" t="str">
        <f t="shared" si="2"/>
        <v>CFV-SR3-BLML.BLETC.13   (09-16)</v>
      </c>
      <c r="BX9" s="677"/>
    </row>
    <row r="10" spans="1:78">
      <c r="A10" s="21">
        <v>6</v>
      </c>
      <c r="B10" s="324" t="s">
        <v>563</v>
      </c>
      <c r="C10" s="325" t="s">
        <v>265</v>
      </c>
      <c r="D10" s="296">
        <v>702</v>
      </c>
      <c r="E10" s="326" t="s">
        <v>1093</v>
      </c>
      <c r="F10" s="327" t="str">
        <f t="shared" si="0"/>
        <v>02BE</v>
      </c>
      <c r="G10" s="266">
        <v>6</v>
      </c>
      <c r="H10" s="258" t="s">
        <v>543</v>
      </c>
      <c r="I10" s="267" t="s">
        <v>585</v>
      </c>
      <c r="J10" s="268">
        <v>3</v>
      </c>
      <c r="K10" s="269" t="s">
        <v>198</v>
      </c>
      <c r="L10" s="290"/>
      <c r="M10" s="290"/>
      <c r="N10" s="291"/>
      <c r="O10" s="297" t="s">
        <v>210</v>
      </c>
      <c r="P10" s="258" t="s">
        <v>685</v>
      </c>
      <c r="Q10" s="269" t="s">
        <v>225</v>
      </c>
      <c r="R10" s="269" t="s">
        <v>248</v>
      </c>
      <c r="S10" s="258">
        <v>6</v>
      </c>
      <c r="T10" s="297" t="s">
        <v>210</v>
      </c>
      <c r="U10" s="298" t="s">
        <v>0</v>
      </c>
      <c r="V10" s="298" t="s">
        <v>198</v>
      </c>
      <c r="W10" s="298">
        <v>1</v>
      </c>
      <c r="X10" s="298">
        <f t="shared" si="1"/>
        <v>17</v>
      </c>
      <c r="Y10" s="298">
        <v>13</v>
      </c>
      <c r="Z10" s="299" t="s">
        <v>207</v>
      </c>
      <c r="AA10" s="240"/>
      <c r="AB10" s="608" t="s">
        <v>1212</v>
      </c>
      <c r="AC10" s="601" t="s">
        <v>1108</v>
      </c>
      <c r="AD10" s="601" t="s">
        <v>1108</v>
      </c>
      <c r="AE10" s="601" t="s">
        <v>1108</v>
      </c>
      <c r="AF10" s="586"/>
      <c r="AG10" s="149"/>
      <c r="AH10" s="601" t="s">
        <v>1108</v>
      </c>
      <c r="AI10" s="601" t="s">
        <v>1108</v>
      </c>
      <c r="AJ10" s="601" t="s">
        <v>1108</v>
      </c>
      <c r="AK10" s="601" t="s">
        <v>1108</v>
      </c>
      <c r="AL10" s="601" t="s">
        <v>1108</v>
      </c>
      <c r="AM10" s="602"/>
      <c r="AN10" s="602"/>
      <c r="AO10" s="602"/>
      <c r="AP10" s="602"/>
      <c r="AQ10" s="602"/>
      <c r="AR10" s="602"/>
      <c r="AS10" s="602"/>
      <c r="AT10" s="602"/>
      <c r="AU10" s="602"/>
      <c r="AV10" s="602"/>
      <c r="AW10" s="602"/>
      <c r="AX10" s="703"/>
      <c r="AY10" s="697"/>
      <c r="AZ10" s="602"/>
      <c r="BA10" s="602"/>
      <c r="BB10" s="602"/>
      <c r="BC10" s="602"/>
      <c r="BD10" s="602"/>
      <c r="BE10" s="602"/>
      <c r="BF10" s="802"/>
      <c r="BG10" s="697"/>
      <c r="BH10" s="602"/>
      <c r="BI10" s="602"/>
      <c r="BJ10" s="602"/>
      <c r="BK10" s="602"/>
      <c r="BL10" s="602"/>
      <c r="BM10" s="602"/>
      <c r="BN10" s="698"/>
      <c r="BO10" s="797"/>
      <c r="BP10" s="151"/>
      <c r="BQ10" s="799"/>
      <c r="BR10" s="151"/>
      <c r="BS10" s="151"/>
      <c r="BT10" s="151"/>
      <c r="BU10" s="151"/>
      <c r="BV10" s="655"/>
      <c r="BW10" s="774" t="str">
        <f t="shared" si="2"/>
        <v>CFV-SR3-BLML.BLETC.13   (01-08)</v>
      </c>
      <c r="BX10" s="677"/>
    </row>
    <row r="11" spans="1:78">
      <c r="A11" s="21">
        <v>7</v>
      </c>
      <c r="B11" s="324" t="s">
        <v>564</v>
      </c>
      <c r="C11" s="325" t="s">
        <v>265</v>
      </c>
      <c r="D11" s="296">
        <v>607</v>
      </c>
      <c r="E11" s="326" t="s">
        <v>1093</v>
      </c>
      <c r="F11" s="327" t="str">
        <f t="shared" si="0"/>
        <v>025F</v>
      </c>
      <c r="G11" s="266">
        <v>6</v>
      </c>
      <c r="H11" s="258" t="s">
        <v>543</v>
      </c>
      <c r="I11" s="267" t="s">
        <v>586</v>
      </c>
      <c r="J11" s="268">
        <v>3</v>
      </c>
      <c r="K11" s="269" t="s">
        <v>198</v>
      </c>
      <c r="L11" s="290"/>
      <c r="M11" s="290"/>
      <c r="N11" s="291"/>
      <c r="O11" s="297" t="s">
        <v>210</v>
      </c>
      <c r="P11" s="258" t="s">
        <v>685</v>
      </c>
      <c r="Q11" s="269" t="s">
        <v>225</v>
      </c>
      <c r="R11" s="269" t="s">
        <v>248</v>
      </c>
      <c r="S11" s="258">
        <v>5</v>
      </c>
      <c r="T11" s="297" t="s">
        <v>210</v>
      </c>
      <c r="U11" s="298" t="s">
        <v>0</v>
      </c>
      <c r="V11" s="298" t="s">
        <v>198</v>
      </c>
      <c r="W11" s="298">
        <v>1</v>
      </c>
      <c r="X11" s="298">
        <f t="shared" si="1"/>
        <v>16</v>
      </c>
      <c r="Y11" s="298">
        <v>12</v>
      </c>
      <c r="Z11" s="299" t="s">
        <v>208</v>
      </c>
      <c r="AA11" s="240"/>
      <c r="AB11" s="601" t="s">
        <v>1108</v>
      </c>
      <c r="AC11" s="601" t="s">
        <v>1108</v>
      </c>
      <c r="AD11" s="601" t="s">
        <v>1108</v>
      </c>
      <c r="AE11" s="601" t="s">
        <v>1108</v>
      </c>
      <c r="AF11" s="586"/>
      <c r="AG11" s="149"/>
      <c r="AH11" s="601" t="s">
        <v>1108</v>
      </c>
      <c r="AI11" s="601" t="s">
        <v>1108</v>
      </c>
      <c r="AJ11" s="601" t="s">
        <v>1108</v>
      </c>
      <c r="AK11" s="601" t="s">
        <v>1108</v>
      </c>
      <c r="AL11" s="601" t="s">
        <v>1108</v>
      </c>
      <c r="AM11" s="602"/>
      <c r="AN11" s="602"/>
      <c r="AO11" s="602"/>
      <c r="AP11" s="602"/>
      <c r="AQ11" s="602"/>
      <c r="AR11" s="602"/>
      <c r="AS11" s="602"/>
      <c r="AT11" s="602"/>
      <c r="AU11" s="602"/>
      <c r="AV11" s="602"/>
      <c r="AW11" s="602"/>
      <c r="AX11" s="703"/>
      <c r="AY11" s="697"/>
      <c r="AZ11" s="602"/>
      <c r="BA11" s="602"/>
      <c r="BB11" s="602"/>
      <c r="BC11" s="602"/>
      <c r="BD11" s="602"/>
      <c r="BE11" s="602"/>
      <c r="BF11" s="802"/>
      <c r="BG11" s="697"/>
      <c r="BH11" s="602"/>
      <c r="BI11" s="602"/>
      <c r="BJ11" s="602"/>
      <c r="BK11" s="602"/>
      <c r="BL11" s="602"/>
      <c r="BM11" s="602"/>
      <c r="BN11" s="698"/>
      <c r="BO11" s="797"/>
      <c r="BP11" s="151"/>
      <c r="BQ11" s="799"/>
      <c r="BR11" s="151"/>
      <c r="BS11" s="151"/>
      <c r="BT11" s="151"/>
      <c r="BU11" s="151"/>
      <c r="BV11" s="655"/>
      <c r="BW11" s="774" t="str">
        <f t="shared" si="2"/>
        <v>CFV-SR3-BLML.BLETC.12   (09-16)</v>
      </c>
      <c r="BX11" s="677"/>
    </row>
    <row r="12" spans="1:78">
      <c r="A12" s="21">
        <v>8</v>
      </c>
      <c r="B12" s="324" t="s">
        <v>565</v>
      </c>
      <c r="C12" s="325" t="s">
        <v>265</v>
      </c>
      <c r="D12" s="296">
        <v>623</v>
      </c>
      <c r="E12" s="326" t="s">
        <v>1093</v>
      </c>
      <c r="F12" s="327" t="str">
        <f t="shared" si="0"/>
        <v>026F</v>
      </c>
      <c r="G12" s="266">
        <v>6</v>
      </c>
      <c r="H12" s="258" t="s">
        <v>543</v>
      </c>
      <c r="I12" s="267" t="s">
        <v>587</v>
      </c>
      <c r="J12" s="268">
        <v>3</v>
      </c>
      <c r="K12" s="269" t="s">
        <v>198</v>
      </c>
      <c r="L12" s="290"/>
      <c r="M12" s="290"/>
      <c r="N12" s="291"/>
      <c r="O12" s="297" t="s">
        <v>210</v>
      </c>
      <c r="P12" s="258" t="s">
        <v>685</v>
      </c>
      <c r="Q12" s="269" t="s">
        <v>225</v>
      </c>
      <c r="R12" s="269" t="s">
        <v>248</v>
      </c>
      <c r="S12" s="258">
        <v>4</v>
      </c>
      <c r="T12" s="297" t="s">
        <v>210</v>
      </c>
      <c r="U12" s="298" t="s">
        <v>0</v>
      </c>
      <c r="V12" s="298" t="s">
        <v>198</v>
      </c>
      <c r="W12" s="298">
        <v>1</v>
      </c>
      <c r="X12" s="298">
        <f t="shared" si="1"/>
        <v>16</v>
      </c>
      <c r="Y12" s="298">
        <v>12</v>
      </c>
      <c r="Z12" s="299" t="s">
        <v>207</v>
      </c>
      <c r="AA12" s="240"/>
      <c r="AB12" s="601" t="s">
        <v>1108</v>
      </c>
      <c r="AC12" s="601" t="s">
        <v>1108</v>
      </c>
      <c r="AD12" s="601" t="s">
        <v>1108</v>
      </c>
      <c r="AE12" s="601" t="s">
        <v>1108</v>
      </c>
      <c r="AF12" s="586"/>
      <c r="AG12" s="149"/>
      <c r="AH12" s="601" t="s">
        <v>1108</v>
      </c>
      <c r="AI12" s="601" t="s">
        <v>1108</v>
      </c>
      <c r="AJ12" s="601" t="s">
        <v>1108</v>
      </c>
      <c r="AK12" s="601" t="s">
        <v>1108</v>
      </c>
      <c r="AL12" s="601" t="s">
        <v>1108</v>
      </c>
      <c r="AM12" s="602"/>
      <c r="AN12" s="602"/>
      <c r="AO12" s="602"/>
      <c r="AP12" s="602"/>
      <c r="AQ12" s="602"/>
      <c r="AR12" s="602"/>
      <c r="AS12" s="602"/>
      <c r="AT12" s="602"/>
      <c r="AU12" s="602"/>
      <c r="AV12" s="602"/>
      <c r="AW12" s="602"/>
      <c r="AX12" s="703"/>
      <c r="AY12" s="697"/>
      <c r="AZ12" s="602"/>
      <c r="BA12" s="602"/>
      <c r="BB12" s="602"/>
      <c r="BC12" s="602"/>
      <c r="BD12" s="602"/>
      <c r="BE12" s="602"/>
      <c r="BF12" s="802"/>
      <c r="BG12" s="697"/>
      <c r="BH12" s="602"/>
      <c r="BI12" s="602"/>
      <c r="BJ12" s="602"/>
      <c r="BK12" s="602"/>
      <c r="BL12" s="602"/>
      <c r="BM12" s="602"/>
      <c r="BN12" s="698"/>
      <c r="BO12" s="797"/>
      <c r="BP12" s="151"/>
      <c r="BQ12" s="799"/>
      <c r="BR12" s="151"/>
      <c r="BS12" s="151"/>
      <c r="BT12" s="151"/>
      <c r="BU12" s="151"/>
      <c r="BV12" s="655"/>
      <c r="BW12" s="774" t="str">
        <f t="shared" si="2"/>
        <v>CFV-SR3-BLML.BLETC.12   (01-08)</v>
      </c>
      <c r="BX12" s="677"/>
    </row>
    <row r="13" spans="1:78">
      <c r="A13" s="21">
        <v>9</v>
      </c>
      <c r="B13" s="324" t="s">
        <v>566</v>
      </c>
      <c r="C13" s="325" t="s">
        <v>265</v>
      </c>
      <c r="D13" s="296">
        <v>717</v>
      </c>
      <c r="E13" s="326" t="s">
        <v>1093</v>
      </c>
      <c r="F13" s="327" t="str">
        <f t="shared" si="0"/>
        <v>02CD</v>
      </c>
      <c r="G13" s="266">
        <v>6</v>
      </c>
      <c r="H13" s="258" t="s">
        <v>543</v>
      </c>
      <c r="I13" s="267" t="s">
        <v>588</v>
      </c>
      <c r="J13" s="268">
        <v>3</v>
      </c>
      <c r="K13" s="269" t="s">
        <v>198</v>
      </c>
      <c r="L13" s="290"/>
      <c r="M13" s="290"/>
      <c r="N13" s="291"/>
      <c r="O13" s="297" t="s">
        <v>210</v>
      </c>
      <c r="P13" s="258" t="s">
        <v>685</v>
      </c>
      <c r="Q13" s="269" t="s">
        <v>225</v>
      </c>
      <c r="R13" s="269" t="s">
        <v>248</v>
      </c>
      <c r="S13" s="258">
        <v>3</v>
      </c>
      <c r="T13" s="297" t="s">
        <v>210</v>
      </c>
      <c r="U13" s="298" t="s">
        <v>0</v>
      </c>
      <c r="V13" s="298" t="s">
        <v>198</v>
      </c>
      <c r="W13" s="298">
        <v>1</v>
      </c>
      <c r="X13" s="298">
        <f t="shared" si="1"/>
        <v>15</v>
      </c>
      <c r="Y13" s="298">
        <v>11</v>
      </c>
      <c r="Z13" s="299" t="s">
        <v>208</v>
      </c>
      <c r="AA13" s="240"/>
      <c r="AB13" s="601" t="s">
        <v>1108</v>
      </c>
      <c r="AC13" s="601" t="s">
        <v>1108</v>
      </c>
      <c r="AD13" s="601" t="s">
        <v>1108</v>
      </c>
      <c r="AE13" s="601" t="s">
        <v>1108</v>
      </c>
      <c r="AF13" s="586"/>
      <c r="AG13" s="149"/>
      <c r="AH13" s="601" t="s">
        <v>1108</v>
      </c>
      <c r="AI13" s="601" t="s">
        <v>1108</v>
      </c>
      <c r="AJ13" s="601" t="s">
        <v>1108</v>
      </c>
      <c r="AK13" s="601" t="s">
        <v>1108</v>
      </c>
      <c r="AL13" s="601" t="s">
        <v>1108</v>
      </c>
      <c r="AM13" s="602"/>
      <c r="AN13" s="602"/>
      <c r="AO13" s="602"/>
      <c r="AP13" s="602"/>
      <c r="AQ13" s="602"/>
      <c r="AR13" s="602"/>
      <c r="AS13" s="602"/>
      <c r="AT13" s="602"/>
      <c r="AU13" s="602"/>
      <c r="AV13" s="602"/>
      <c r="AW13" s="602"/>
      <c r="AX13" s="703"/>
      <c r="AY13" s="697"/>
      <c r="AZ13" s="602"/>
      <c r="BA13" s="602"/>
      <c r="BB13" s="602"/>
      <c r="BC13" s="602"/>
      <c r="BD13" s="602"/>
      <c r="BE13" s="602"/>
      <c r="BF13" s="802"/>
      <c r="BG13" s="697"/>
      <c r="BH13" s="602"/>
      <c r="BI13" s="602"/>
      <c r="BJ13" s="602"/>
      <c r="BK13" s="602"/>
      <c r="BL13" s="602"/>
      <c r="BM13" s="602"/>
      <c r="BN13" s="698"/>
      <c r="BO13" s="797"/>
      <c r="BP13" s="151"/>
      <c r="BQ13" s="799"/>
      <c r="BR13" s="151"/>
      <c r="BS13" s="151"/>
      <c r="BT13" s="151"/>
      <c r="BU13" s="151"/>
      <c r="BV13" s="655"/>
      <c r="BW13" s="774" t="str">
        <f t="shared" si="2"/>
        <v>CFV-SR3-BLML.BLETC.11   (09-16)</v>
      </c>
      <c r="BX13" s="677"/>
    </row>
    <row r="14" spans="1:78">
      <c r="A14" s="21">
        <v>10</v>
      </c>
      <c r="B14" s="324" t="s">
        <v>567</v>
      </c>
      <c r="C14" s="325" t="s">
        <v>265</v>
      </c>
      <c r="D14" s="296">
        <v>319</v>
      </c>
      <c r="E14" s="326" t="s">
        <v>1093</v>
      </c>
      <c r="F14" s="327" t="str">
        <f t="shared" si="0"/>
        <v>013F</v>
      </c>
      <c r="G14" s="266">
        <v>6</v>
      </c>
      <c r="H14" s="258" t="s">
        <v>543</v>
      </c>
      <c r="I14" s="267" t="s">
        <v>589</v>
      </c>
      <c r="J14" s="268">
        <v>3</v>
      </c>
      <c r="K14" s="269" t="s">
        <v>198</v>
      </c>
      <c r="L14" s="290"/>
      <c r="M14" s="290"/>
      <c r="N14" s="291"/>
      <c r="O14" s="297" t="s">
        <v>210</v>
      </c>
      <c r="P14" s="258" t="s">
        <v>685</v>
      </c>
      <c r="Q14" s="269" t="s">
        <v>225</v>
      </c>
      <c r="R14" s="269" t="s">
        <v>248</v>
      </c>
      <c r="S14" s="258">
        <v>2</v>
      </c>
      <c r="T14" s="297" t="s">
        <v>210</v>
      </c>
      <c r="U14" s="298" t="s">
        <v>0</v>
      </c>
      <c r="V14" s="298" t="s">
        <v>198</v>
      </c>
      <c r="W14" s="298">
        <v>1</v>
      </c>
      <c r="X14" s="298">
        <f t="shared" si="1"/>
        <v>15</v>
      </c>
      <c r="Y14" s="298">
        <v>11</v>
      </c>
      <c r="Z14" s="299" t="s">
        <v>207</v>
      </c>
      <c r="AA14" s="240"/>
      <c r="AB14" s="601" t="s">
        <v>1108</v>
      </c>
      <c r="AC14" s="601" t="s">
        <v>1108</v>
      </c>
      <c r="AD14" s="601" t="s">
        <v>1108</v>
      </c>
      <c r="AE14" s="601" t="s">
        <v>1108</v>
      </c>
      <c r="AF14" s="586"/>
      <c r="AG14" s="149"/>
      <c r="AH14" s="601" t="s">
        <v>1108</v>
      </c>
      <c r="AI14" s="601" t="s">
        <v>1108</v>
      </c>
      <c r="AJ14" s="601" t="s">
        <v>1108</v>
      </c>
      <c r="AK14" s="601" t="s">
        <v>1108</v>
      </c>
      <c r="AL14" s="601" t="s">
        <v>1108</v>
      </c>
      <c r="AM14" s="602"/>
      <c r="AN14" s="602"/>
      <c r="AO14" s="602"/>
      <c r="AP14" s="602"/>
      <c r="AQ14" s="602"/>
      <c r="AR14" s="602"/>
      <c r="AS14" s="602"/>
      <c r="AT14" s="602"/>
      <c r="AU14" s="617"/>
      <c r="AV14" s="617"/>
      <c r="AW14" s="617"/>
      <c r="AX14" s="584"/>
      <c r="AY14" s="697"/>
      <c r="AZ14" s="602"/>
      <c r="BA14" s="602"/>
      <c r="BB14" s="602"/>
      <c r="BC14" s="602"/>
      <c r="BD14" s="602"/>
      <c r="BE14" s="602"/>
      <c r="BF14" s="802"/>
      <c r="BG14" s="697"/>
      <c r="BH14" s="602"/>
      <c r="BI14" s="602"/>
      <c r="BJ14" s="602"/>
      <c r="BK14" s="602"/>
      <c r="BL14" s="602"/>
      <c r="BM14" s="602"/>
      <c r="BN14" s="698"/>
      <c r="BO14" s="797"/>
      <c r="BP14" s="151"/>
      <c r="BQ14" s="799"/>
      <c r="BR14" s="151"/>
      <c r="BS14" s="151"/>
      <c r="BT14" s="151"/>
      <c r="BU14" s="151"/>
      <c r="BV14" s="655"/>
      <c r="BW14" s="774" t="str">
        <f t="shared" si="2"/>
        <v>CFV-SR3-BLML.BLETC.11   (01-08)</v>
      </c>
      <c r="BX14" s="677"/>
    </row>
    <row r="15" spans="1:78">
      <c r="A15" s="21">
        <v>11</v>
      </c>
      <c r="B15" s="324" t="s">
        <v>568</v>
      </c>
      <c r="C15" s="325" t="s">
        <v>265</v>
      </c>
      <c r="D15" s="296">
        <v>730</v>
      </c>
      <c r="E15" s="326" t="s">
        <v>1093</v>
      </c>
      <c r="F15" s="327" t="str">
        <f t="shared" si="0"/>
        <v>02DA</v>
      </c>
      <c r="G15" s="266">
        <v>6</v>
      </c>
      <c r="H15" s="258" t="s">
        <v>543</v>
      </c>
      <c r="I15" s="267" t="s">
        <v>590</v>
      </c>
      <c r="J15" s="268">
        <v>3</v>
      </c>
      <c r="K15" s="269" t="s">
        <v>198</v>
      </c>
      <c r="L15" s="290"/>
      <c r="M15" s="290"/>
      <c r="N15" s="291"/>
      <c r="O15" s="297" t="s">
        <v>210</v>
      </c>
      <c r="P15" s="258" t="s">
        <v>685</v>
      </c>
      <c r="Q15" s="269" t="s">
        <v>225</v>
      </c>
      <c r="R15" s="269" t="s">
        <v>248</v>
      </c>
      <c r="S15" s="258">
        <v>1</v>
      </c>
      <c r="T15" s="297" t="s">
        <v>210</v>
      </c>
      <c r="U15" s="298" t="s">
        <v>0</v>
      </c>
      <c r="V15" s="298" t="s">
        <v>198</v>
      </c>
      <c r="W15" s="298">
        <v>1</v>
      </c>
      <c r="X15" s="298">
        <f t="shared" si="1"/>
        <v>14</v>
      </c>
      <c r="Y15" s="298">
        <v>10</v>
      </c>
      <c r="Z15" s="299" t="s">
        <v>208</v>
      </c>
      <c r="AA15" s="240"/>
      <c r="AB15" s="601" t="s">
        <v>1108</v>
      </c>
      <c r="AC15" s="601" t="s">
        <v>1108</v>
      </c>
      <c r="AD15" s="601" t="s">
        <v>1108</v>
      </c>
      <c r="AE15" s="601" t="s">
        <v>1108</v>
      </c>
      <c r="AF15" s="586"/>
      <c r="AG15" s="149"/>
      <c r="AH15" s="601" t="s">
        <v>1108</v>
      </c>
      <c r="AI15" s="601" t="s">
        <v>1108</v>
      </c>
      <c r="AJ15" s="601" t="s">
        <v>1108</v>
      </c>
      <c r="AK15" s="601" t="s">
        <v>1108</v>
      </c>
      <c r="AL15" s="601" t="s">
        <v>1108</v>
      </c>
      <c r="AM15" s="602"/>
      <c r="AN15" s="602"/>
      <c r="AO15" s="602"/>
      <c r="AP15" s="602"/>
      <c r="AQ15" s="603"/>
      <c r="AR15" s="602"/>
      <c r="AS15" s="602"/>
      <c r="AT15" s="602"/>
      <c r="AU15" s="602"/>
      <c r="AV15" s="602"/>
      <c r="AW15" s="602"/>
      <c r="AX15" s="703"/>
      <c r="AY15" s="697"/>
      <c r="AZ15" s="602"/>
      <c r="BA15" s="602"/>
      <c r="BB15" s="602"/>
      <c r="BC15" s="602"/>
      <c r="BD15" s="602"/>
      <c r="BE15" s="602"/>
      <c r="BF15" s="802"/>
      <c r="BG15" s="697"/>
      <c r="BH15" s="602"/>
      <c r="BI15" s="602"/>
      <c r="BJ15" s="602"/>
      <c r="BK15" s="602"/>
      <c r="BL15" s="602"/>
      <c r="BM15" s="602"/>
      <c r="BN15" s="698"/>
      <c r="BO15" s="797"/>
      <c r="BP15" s="151"/>
      <c r="BQ15" s="799"/>
      <c r="BR15" s="151"/>
      <c r="BS15" s="151"/>
      <c r="BT15" s="151"/>
      <c r="BU15" s="151"/>
      <c r="BV15" s="655"/>
      <c r="BW15" s="774" t="str">
        <f t="shared" si="2"/>
        <v>CFV-SR3-BLML.BLETC.10   (09-16)</v>
      </c>
      <c r="BX15" s="677"/>
    </row>
    <row r="16" spans="1:78">
      <c r="A16" s="21">
        <v>12</v>
      </c>
      <c r="B16" s="324" t="s">
        <v>569</v>
      </c>
      <c r="C16" s="325" t="s">
        <v>265</v>
      </c>
      <c r="D16" s="296">
        <v>645</v>
      </c>
      <c r="E16" s="326" t="s">
        <v>1093</v>
      </c>
      <c r="F16" s="327" t="str">
        <f t="shared" si="0"/>
        <v>0285</v>
      </c>
      <c r="G16" s="266">
        <v>6</v>
      </c>
      <c r="H16" s="258" t="s">
        <v>543</v>
      </c>
      <c r="I16" s="267" t="s">
        <v>591</v>
      </c>
      <c r="J16" s="268">
        <v>3</v>
      </c>
      <c r="K16" s="269" t="s">
        <v>198</v>
      </c>
      <c r="L16" s="290"/>
      <c r="M16" s="290"/>
      <c r="N16" s="291"/>
      <c r="O16" s="297" t="s">
        <v>210</v>
      </c>
      <c r="P16" s="258" t="s">
        <v>685</v>
      </c>
      <c r="Q16" s="269" t="s">
        <v>225</v>
      </c>
      <c r="R16" s="269" t="s">
        <v>247</v>
      </c>
      <c r="S16" s="258">
        <v>6</v>
      </c>
      <c r="T16" s="297" t="s">
        <v>210</v>
      </c>
      <c r="U16" s="298" t="s">
        <v>0</v>
      </c>
      <c r="V16" s="298" t="s">
        <v>198</v>
      </c>
      <c r="W16" s="298">
        <v>1</v>
      </c>
      <c r="X16" s="298">
        <f t="shared" si="1"/>
        <v>14</v>
      </c>
      <c r="Y16" s="298">
        <v>10</v>
      </c>
      <c r="Z16" s="299" t="s">
        <v>207</v>
      </c>
      <c r="AA16" s="240"/>
      <c r="AB16" s="601" t="s">
        <v>1108</v>
      </c>
      <c r="AC16" s="601" t="s">
        <v>1108</v>
      </c>
      <c r="AD16" s="601" t="s">
        <v>1108</v>
      </c>
      <c r="AE16" s="601" t="s">
        <v>1108</v>
      </c>
      <c r="AF16" s="586"/>
      <c r="AG16" s="149"/>
      <c r="AH16" s="601" t="s">
        <v>1108</v>
      </c>
      <c r="AI16" s="601" t="s">
        <v>1108</v>
      </c>
      <c r="AJ16" s="601" t="s">
        <v>1108</v>
      </c>
      <c r="AK16" s="601" t="s">
        <v>1108</v>
      </c>
      <c r="AL16" s="601" t="s">
        <v>1108</v>
      </c>
      <c r="AM16" s="602"/>
      <c r="AN16" s="602"/>
      <c r="AO16" s="602"/>
      <c r="AP16" s="602"/>
      <c r="AQ16" s="602"/>
      <c r="AR16" s="602"/>
      <c r="AS16" s="602"/>
      <c r="AT16" s="602"/>
      <c r="AU16" s="617"/>
      <c r="AV16" s="617"/>
      <c r="AW16" s="617"/>
      <c r="AX16" s="584"/>
      <c r="AY16" s="697"/>
      <c r="AZ16" s="602"/>
      <c r="BA16" s="602"/>
      <c r="BB16" s="602"/>
      <c r="BC16" s="602"/>
      <c r="BD16" s="602"/>
      <c r="BE16" s="602"/>
      <c r="BF16" s="802"/>
      <c r="BG16" s="697"/>
      <c r="BH16" s="602"/>
      <c r="BI16" s="602"/>
      <c r="BJ16" s="602"/>
      <c r="BK16" s="602"/>
      <c r="BL16" s="602"/>
      <c r="BM16" s="602"/>
      <c r="BN16" s="698"/>
      <c r="BO16" s="797"/>
      <c r="BP16" s="151"/>
      <c r="BQ16" s="799"/>
      <c r="BR16" s="151"/>
      <c r="BS16" s="151"/>
      <c r="BT16" s="151"/>
      <c r="BU16" s="151"/>
      <c r="BV16" s="655"/>
      <c r="BW16" s="774" t="str">
        <f t="shared" si="2"/>
        <v>CFV-SR3-BLML.BLETC.10   (01-08)</v>
      </c>
      <c r="BX16" s="677"/>
    </row>
    <row r="17" spans="1:76">
      <c r="A17" s="21">
        <v>13</v>
      </c>
      <c r="B17" s="324" t="s">
        <v>570</v>
      </c>
      <c r="C17" s="325" t="s">
        <v>265</v>
      </c>
      <c r="D17" s="296">
        <v>741</v>
      </c>
      <c r="E17" s="326" t="s">
        <v>1093</v>
      </c>
      <c r="F17" s="327" t="str">
        <f t="shared" si="0"/>
        <v>02E5</v>
      </c>
      <c r="G17" s="266">
        <v>6</v>
      </c>
      <c r="H17" s="258" t="s">
        <v>543</v>
      </c>
      <c r="I17" s="267" t="s">
        <v>592</v>
      </c>
      <c r="J17" s="268">
        <v>3</v>
      </c>
      <c r="K17" s="269" t="s">
        <v>198</v>
      </c>
      <c r="L17" s="290"/>
      <c r="M17" s="290"/>
      <c r="N17" s="291"/>
      <c r="O17" s="297" t="s">
        <v>210</v>
      </c>
      <c r="P17" s="258" t="s">
        <v>685</v>
      </c>
      <c r="Q17" s="269" t="s">
        <v>225</v>
      </c>
      <c r="R17" s="269" t="s">
        <v>247</v>
      </c>
      <c r="S17" s="258">
        <v>5</v>
      </c>
      <c r="T17" s="297" t="s">
        <v>210</v>
      </c>
      <c r="U17" s="298" t="s">
        <v>0</v>
      </c>
      <c r="V17" s="298" t="s">
        <v>198</v>
      </c>
      <c r="W17" s="298">
        <v>1</v>
      </c>
      <c r="X17" s="298">
        <f t="shared" si="1"/>
        <v>13</v>
      </c>
      <c r="Y17" s="298">
        <v>9</v>
      </c>
      <c r="Z17" s="299" t="s">
        <v>208</v>
      </c>
      <c r="AA17" s="240"/>
      <c r="AB17" s="601" t="s">
        <v>1108</v>
      </c>
      <c r="AC17" s="601" t="s">
        <v>1108</v>
      </c>
      <c r="AD17" s="601" t="s">
        <v>1108</v>
      </c>
      <c r="AE17" s="601" t="s">
        <v>1108</v>
      </c>
      <c r="AF17" s="586"/>
      <c r="AG17" s="149"/>
      <c r="AH17" s="601" t="s">
        <v>1108</v>
      </c>
      <c r="AI17" s="601" t="s">
        <v>1108</v>
      </c>
      <c r="AJ17" s="601" t="s">
        <v>1108</v>
      </c>
      <c r="AK17" s="601" t="s">
        <v>1108</v>
      </c>
      <c r="AL17" s="601" t="s">
        <v>1108</v>
      </c>
      <c r="AM17" s="602"/>
      <c r="AN17" s="602"/>
      <c r="AO17" s="602"/>
      <c r="AP17" s="602"/>
      <c r="AQ17" s="602"/>
      <c r="AR17" s="602"/>
      <c r="AS17" s="602"/>
      <c r="AT17" s="602"/>
      <c r="AU17" s="602"/>
      <c r="AV17" s="602"/>
      <c r="AW17" s="602"/>
      <c r="AX17" s="703"/>
      <c r="AY17" s="697"/>
      <c r="AZ17" s="602"/>
      <c r="BA17" s="602"/>
      <c r="BB17" s="602"/>
      <c r="BC17" s="602"/>
      <c r="BD17" s="602"/>
      <c r="BE17" s="602"/>
      <c r="BF17" s="802"/>
      <c r="BG17" s="697"/>
      <c r="BH17" s="602"/>
      <c r="BI17" s="602"/>
      <c r="BJ17" s="602"/>
      <c r="BK17" s="602"/>
      <c r="BL17" s="602"/>
      <c r="BM17" s="602"/>
      <c r="BN17" s="698"/>
      <c r="BO17" s="797"/>
      <c r="BP17" s="151"/>
      <c r="BQ17" s="799"/>
      <c r="BR17" s="151"/>
      <c r="BS17" s="151"/>
      <c r="BT17" s="151"/>
      <c r="BU17" s="151"/>
      <c r="BV17" s="655"/>
      <c r="BW17" s="774" t="str">
        <f t="shared" si="2"/>
        <v>CFV-SR3-BLML.BLETC.09   (09-16)</v>
      </c>
      <c r="BX17" s="677"/>
    </row>
    <row r="18" spans="1:76">
      <c r="A18" s="21">
        <v>14</v>
      </c>
      <c r="B18" s="324" t="s">
        <v>571</v>
      </c>
      <c r="C18" s="325" t="s">
        <v>265</v>
      </c>
      <c r="D18" s="296">
        <v>614</v>
      </c>
      <c r="E18" s="326" t="s">
        <v>1093</v>
      </c>
      <c r="F18" s="327" t="str">
        <f t="shared" si="0"/>
        <v>0266</v>
      </c>
      <c r="G18" s="266">
        <v>6</v>
      </c>
      <c r="H18" s="258" t="s">
        <v>543</v>
      </c>
      <c r="I18" s="267" t="s">
        <v>593</v>
      </c>
      <c r="J18" s="268">
        <v>3</v>
      </c>
      <c r="K18" s="269" t="s">
        <v>198</v>
      </c>
      <c r="L18" s="290"/>
      <c r="M18" s="290"/>
      <c r="N18" s="291"/>
      <c r="O18" s="297" t="s">
        <v>210</v>
      </c>
      <c r="P18" s="258" t="s">
        <v>685</v>
      </c>
      <c r="Q18" s="269" t="s">
        <v>225</v>
      </c>
      <c r="R18" s="269" t="s">
        <v>247</v>
      </c>
      <c r="S18" s="258">
        <v>4</v>
      </c>
      <c r="T18" s="297" t="s">
        <v>210</v>
      </c>
      <c r="U18" s="298" t="s">
        <v>0</v>
      </c>
      <c r="V18" s="298" t="s">
        <v>198</v>
      </c>
      <c r="W18" s="298">
        <v>1</v>
      </c>
      <c r="X18" s="298">
        <f t="shared" si="1"/>
        <v>13</v>
      </c>
      <c r="Y18" s="298">
        <v>9</v>
      </c>
      <c r="Z18" s="299" t="s">
        <v>207</v>
      </c>
      <c r="AA18" s="240"/>
      <c r="AB18" s="601" t="s">
        <v>1108</v>
      </c>
      <c r="AC18" s="601" t="s">
        <v>1108</v>
      </c>
      <c r="AD18" s="608" t="s">
        <v>1212</v>
      </c>
      <c r="AE18" s="601" t="s">
        <v>1108</v>
      </c>
      <c r="AF18" s="586"/>
      <c r="AG18" s="149"/>
      <c r="AH18" s="601" t="s">
        <v>1108</v>
      </c>
      <c r="AI18" s="601" t="s">
        <v>1108</v>
      </c>
      <c r="AJ18" s="601" t="s">
        <v>1108</v>
      </c>
      <c r="AK18" s="601" t="s">
        <v>1108</v>
      </c>
      <c r="AL18" s="601" t="s">
        <v>1108</v>
      </c>
      <c r="AM18" s="602"/>
      <c r="AN18" s="602"/>
      <c r="AO18" s="602"/>
      <c r="AP18" s="602"/>
      <c r="AQ18" s="602"/>
      <c r="AR18" s="602"/>
      <c r="AS18" s="602"/>
      <c r="AT18" s="602"/>
      <c r="AU18" s="602"/>
      <c r="AV18" s="602"/>
      <c r="AW18" s="602"/>
      <c r="AX18" s="703"/>
      <c r="AY18" s="697"/>
      <c r="AZ18" s="602"/>
      <c r="BA18" s="602"/>
      <c r="BB18" s="602"/>
      <c r="BC18" s="602"/>
      <c r="BD18" s="602"/>
      <c r="BE18" s="602"/>
      <c r="BF18" s="802"/>
      <c r="BG18" s="697"/>
      <c r="BH18" s="602"/>
      <c r="BI18" s="602"/>
      <c r="BJ18" s="602"/>
      <c r="BK18" s="602"/>
      <c r="BL18" s="602"/>
      <c r="BM18" s="602"/>
      <c r="BN18" s="698"/>
      <c r="BO18" s="797"/>
      <c r="BP18" s="151"/>
      <c r="BQ18" s="799"/>
      <c r="BR18" s="151"/>
      <c r="BS18" s="151"/>
      <c r="BT18" s="151"/>
      <c r="BU18" s="151"/>
      <c r="BV18" s="655"/>
      <c r="BW18" s="774" t="str">
        <f t="shared" si="2"/>
        <v>CFV-SR3-BLML.BLETC.09   (01-08)</v>
      </c>
      <c r="BX18" s="677"/>
    </row>
    <row r="19" spans="1:76">
      <c r="A19" s="21">
        <v>15</v>
      </c>
      <c r="B19" s="324" t="s">
        <v>572</v>
      </c>
      <c r="C19" s="325" t="s">
        <v>265</v>
      </c>
      <c r="D19" s="296">
        <v>620</v>
      </c>
      <c r="E19" s="326" t="s">
        <v>1093</v>
      </c>
      <c r="F19" s="327" t="str">
        <f t="shared" si="0"/>
        <v>026C</v>
      </c>
      <c r="G19" s="266">
        <v>6</v>
      </c>
      <c r="H19" s="258" t="s">
        <v>543</v>
      </c>
      <c r="I19" s="267" t="s">
        <v>594</v>
      </c>
      <c r="J19" s="268">
        <v>3</v>
      </c>
      <c r="K19" s="269" t="s">
        <v>198</v>
      </c>
      <c r="L19" s="290"/>
      <c r="M19" s="290"/>
      <c r="N19" s="291"/>
      <c r="O19" s="297" t="s">
        <v>210</v>
      </c>
      <c r="P19" s="258" t="s">
        <v>685</v>
      </c>
      <c r="Q19" s="269" t="s">
        <v>225</v>
      </c>
      <c r="R19" s="269" t="s">
        <v>247</v>
      </c>
      <c r="S19" s="258">
        <v>3</v>
      </c>
      <c r="T19" s="297" t="s">
        <v>210</v>
      </c>
      <c r="U19" s="298" t="s">
        <v>0</v>
      </c>
      <c r="V19" s="298" t="s">
        <v>198</v>
      </c>
      <c r="W19" s="298">
        <v>1</v>
      </c>
      <c r="X19" s="298">
        <f t="shared" si="1"/>
        <v>11</v>
      </c>
      <c r="Y19" s="298">
        <v>8</v>
      </c>
      <c r="Z19" s="299" t="s">
        <v>208</v>
      </c>
      <c r="AA19" s="240"/>
      <c r="AB19" s="601" t="s">
        <v>1108</v>
      </c>
      <c r="AC19" s="601" t="s">
        <v>1108</v>
      </c>
      <c r="AD19" s="601" t="s">
        <v>1108</v>
      </c>
      <c r="AE19" s="601" t="s">
        <v>1108</v>
      </c>
      <c r="AF19" s="586"/>
      <c r="AG19" s="149"/>
      <c r="AH19" s="601" t="s">
        <v>1108</v>
      </c>
      <c r="AI19" s="601" t="s">
        <v>1108</v>
      </c>
      <c r="AJ19" s="601" t="s">
        <v>1108</v>
      </c>
      <c r="AK19" s="601" t="s">
        <v>1108</v>
      </c>
      <c r="AL19" s="601" t="s">
        <v>1108</v>
      </c>
      <c r="AM19" s="602"/>
      <c r="AN19" s="602"/>
      <c r="AO19" s="602"/>
      <c r="AP19" s="602"/>
      <c r="AQ19" s="602"/>
      <c r="AR19" s="602"/>
      <c r="AS19" s="602"/>
      <c r="AT19" s="602"/>
      <c r="AU19" s="602"/>
      <c r="AV19" s="602"/>
      <c r="AW19" s="602"/>
      <c r="AX19" s="703"/>
      <c r="AY19" s="697"/>
      <c r="AZ19" s="602"/>
      <c r="BA19" s="602"/>
      <c r="BB19" s="602"/>
      <c r="BC19" s="602"/>
      <c r="BD19" s="602"/>
      <c r="BE19" s="602"/>
      <c r="BF19" s="802"/>
      <c r="BG19" s="697"/>
      <c r="BH19" s="602"/>
      <c r="BI19" s="602"/>
      <c r="BJ19" s="602"/>
      <c r="BK19" s="602"/>
      <c r="BL19" s="602"/>
      <c r="BM19" s="602"/>
      <c r="BN19" s="698"/>
      <c r="BO19" s="797"/>
      <c r="BP19" s="151"/>
      <c r="BQ19" s="799"/>
      <c r="BR19" s="151"/>
      <c r="BS19" s="151"/>
      <c r="BT19" s="151"/>
      <c r="BU19" s="151"/>
      <c r="BV19" s="655"/>
      <c r="BW19" s="774" t="str">
        <f t="shared" si="2"/>
        <v>CFV-SR3-BLML.BLETC.08   (09-16)</v>
      </c>
      <c r="BX19" s="677"/>
    </row>
    <row r="20" spans="1:76">
      <c r="A20" s="21">
        <v>16</v>
      </c>
      <c r="B20" s="324" t="s">
        <v>573</v>
      </c>
      <c r="C20" s="325" t="s">
        <v>265</v>
      </c>
      <c r="D20" s="296">
        <v>720</v>
      </c>
      <c r="E20" s="326" t="s">
        <v>1093</v>
      </c>
      <c r="F20" s="327" t="str">
        <f t="shared" si="0"/>
        <v>02D0</v>
      </c>
      <c r="G20" s="266">
        <v>6</v>
      </c>
      <c r="H20" s="258" t="s">
        <v>543</v>
      </c>
      <c r="I20" s="267" t="s">
        <v>595</v>
      </c>
      <c r="J20" s="268">
        <v>3</v>
      </c>
      <c r="K20" s="269" t="s">
        <v>198</v>
      </c>
      <c r="L20" s="290"/>
      <c r="M20" s="290"/>
      <c r="N20" s="291"/>
      <c r="O20" s="297" t="s">
        <v>210</v>
      </c>
      <c r="P20" s="258" t="s">
        <v>685</v>
      </c>
      <c r="Q20" s="269" t="s">
        <v>225</v>
      </c>
      <c r="R20" s="269" t="s">
        <v>247</v>
      </c>
      <c r="S20" s="258">
        <v>2</v>
      </c>
      <c r="T20" s="297" t="s">
        <v>210</v>
      </c>
      <c r="U20" s="298" t="s">
        <v>0</v>
      </c>
      <c r="V20" s="298" t="s">
        <v>198</v>
      </c>
      <c r="W20" s="298">
        <v>1</v>
      </c>
      <c r="X20" s="298">
        <f t="shared" si="1"/>
        <v>11</v>
      </c>
      <c r="Y20" s="298">
        <v>8</v>
      </c>
      <c r="Z20" s="299" t="s">
        <v>207</v>
      </c>
      <c r="AA20" s="240"/>
      <c r="AB20" s="608" t="s">
        <v>1212</v>
      </c>
      <c r="AC20" s="601" t="s">
        <v>1108</v>
      </c>
      <c r="AD20" s="601" t="s">
        <v>1108</v>
      </c>
      <c r="AE20" s="601" t="s">
        <v>1108</v>
      </c>
      <c r="AF20" s="586"/>
      <c r="AG20" s="149"/>
      <c r="AH20" s="601" t="s">
        <v>1108</v>
      </c>
      <c r="AI20" s="601" t="s">
        <v>1108</v>
      </c>
      <c r="AJ20" s="601" t="s">
        <v>1108</v>
      </c>
      <c r="AK20" s="601" t="s">
        <v>1108</v>
      </c>
      <c r="AL20" s="601" t="s">
        <v>1108</v>
      </c>
      <c r="AM20" s="602"/>
      <c r="AN20" s="602"/>
      <c r="AO20" s="602"/>
      <c r="AP20" s="602"/>
      <c r="AQ20" s="602"/>
      <c r="AR20" s="602"/>
      <c r="AS20" s="602"/>
      <c r="AT20" s="602"/>
      <c r="AU20" s="602"/>
      <c r="AV20" s="602"/>
      <c r="AW20" s="602"/>
      <c r="AX20" s="703"/>
      <c r="AY20" s="697"/>
      <c r="AZ20" s="602"/>
      <c r="BA20" s="602"/>
      <c r="BB20" s="602"/>
      <c r="BC20" s="602"/>
      <c r="BD20" s="602"/>
      <c r="BE20" s="602"/>
      <c r="BF20" s="802"/>
      <c r="BG20" s="697"/>
      <c r="BH20" s="602"/>
      <c r="BI20" s="602"/>
      <c r="BJ20" s="602"/>
      <c r="BK20" s="602"/>
      <c r="BL20" s="602"/>
      <c r="BM20" s="602"/>
      <c r="BN20" s="698"/>
      <c r="BO20" s="797"/>
      <c r="BP20" s="151"/>
      <c r="BQ20" s="799"/>
      <c r="BR20" s="151"/>
      <c r="BS20" s="151"/>
      <c r="BT20" s="151"/>
      <c r="BU20" s="151"/>
      <c r="BV20" s="655"/>
      <c r="BW20" s="774" t="str">
        <f t="shared" si="2"/>
        <v>CFV-SR3-BLML.BLETC.08   (01-08)</v>
      </c>
      <c r="BX20" s="677"/>
    </row>
    <row r="21" spans="1:76">
      <c r="A21" s="21">
        <v>17</v>
      </c>
      <c r="B21" s="324" t="s">
        <v>574</v>
      </c>
      <c r="C21" s="325" t="s">
        <v>265</v>
      </c>
      <c r="D21" s="296">
        <v>668</v>
      </c>
      <c r="E21" s="326" t="s">
        <v>1093</v>
      </c>
      <c r="F21" s="327" t="str">
        <f t="shared" si="0"/>
        <v>029C</v>
      </c>
      <c r="G21" s="266">
        <v>6</v>
      </c>
      <c r="H21" s="258" t="s">
        <v>543</v>
      </c>
      <c r="I21" s="267" t="s">
        <v>596</v>
      </c>
      <c r="J21" s="268">
        <v>3</v>
      </c>
      <c r="K21" s="269" t="s">
        <v>198</v>
      </c>
      <c r="L21" s="290"/>
      <c r="M21" s="290"/>
      <c r="N21" s="291"/>
      <c r="O21" s="297" t="s">
        <v>210</v>
      </c>
      <c r="P21" s="258" t="s">
        <v>685</v>
      </c>
      <c r="Q21" s="269" t="s">
        <v>225</v>
      </c>
      <c r="R21" s="269" t="s">
        <v>247</v>
      </c>
      <c r="S21" s="258">
        <v>1</v>
      </c>
      <c r="T21" s="297" t="s">
        <v>210</v>
      </c>
      <c r="U21" s="298" t="s">
        <v>0</v>
      </c>
      <c r="V21" s="298" t="s">
        <v>198</v>
      </c>
      <c r="W21" s="298">
        <v>1</v>
      </c>
      <c r="X21" s="298">
        <f t="shared" si="1"/>
        <v>10</v>
      </c>
      <c r="Y21" s="298">
        <v>7</v>
      </c>
      <c r="Z21" s="299" t="s">
        <v>208</v>
      </c>
      <c r="AA21" s="240"/>
      <c r="AB21" s="601" t="s">
        <v>1108</v>
      </c>
      <c r="AC21" s="601" t="s">
        <v>1108</v>
      </c>
      <c r="AD21" s="601" t="s">
        <v>1108</v>
      </c>
      <c r="AE21" s="601" t="s">
        <v>1108</v>
      </c>
      <c r="AF21" s="586"/>
      <c r="AG21" s="149"/>
      <c r="AH21" s="601" t="s">
        <v>1108</v>
      </c>
      <c r="AI21" s="601" t="s">
        <v>1108</v>
      </c>
      <c r="AJ21" s="601" t="s">
        <v>1108</v>
      </c>
      <c r="AK21" s="601" t="s">
        <v>1108</v>
      </c>
      <c r="AL21" s="601" t="s">
        <v>1108</v>
      </c>
      <c r="AM21" s="602"/>
      <c r="AN21" s="602"/>
      <c r="AO21" s="602"/>
      <c r="AP21" s="602"/>
      <c r="AQ21" s="602"/>
      <c r="AR21" s="602"/>
      <c r="AS21" s="602"/>
      <c r="AT21" s="602"/>
      <c r="AU21" s="602"/>
      <c r="AV21" s="602"/>
      <c r="AW21" s="602"/>
      <c r="AX21" s="703"/>
      <c r="AY21" s="697"/>
      <c r="AZ21" s="602"/>
      <c r="BA21" s="602"/>
      <c r="BB21" s="602"/>
      <c r="BC21" s="602"/>
      <c r="BD21" s="602"/>
      <c r="BE21" s="602"/>
      <c r="BF21" s="802"/>
      <c r="BG21" s="697"/>
      <c r="BH21" s="602"/>
      <c r="BI21" s="602"/>
      <c r="BJ21" s="602"/>
      <c r="BK21" s="602"/>
      <c r="BL21" s="602"/>
      <c r="BM21" s="602"/>
      <c r="BN21" s="698"/>
      <c r="BO21" s="797"/>
      <c r="BP21" s="151"/>
      <c r="BQ21" s="799"/>
      <c r="BR21" s="151"/>
      <c r="BS21" s="151"/>
      <c r="BT21" s="151"/>
      <c r="BU21" s="151"/>
      <c r="BV21" s="655"/>
      <c r="BW21" s="774" t="str">
        <f t="shared" si="2"/>
        <v>CFV-SR3-BLML.BLETC.07   (09-16)</v>
      </c>
      <c r="BX21" s="677"/>
    </row>
    <row r="22" spans="1:76">
      <c r="A22" s="21">
        <v>18</v>
      </c>
      <c r="B22" s="324" t="s">
        <v>575</v>
      </c>
      <c r="C22" s="325" t="s">
        <v>265</v>
      </c>
      <c r="D22" s="296">
        <v>604</v>
      </c>
      <c r="E22" s="326" t="s">
        <v>1093</v>
      </c>
      <c r="F22" s="327" t="str">
        <f t="shared" si="0"/>
        <v>025C</v>
      </c>
      <c r="G22" s="266">
        <v>6</v>
      </c>
      <c r="H22" s="258" t="s">
        <v>543</v>
      </c>
      <c r="I22" s="267" t="s">
        <v>597</v>
      </c>
      <c r="J22" s="268">
        <v>3</v>
      </c>
      <c r="K22" s="269" t="s">
        <v>198</v>
      </c>
      <c r="L22" s="290"/>
      <c r="M22" s="290"/>
      <c r="N22" s="291"/>
      <c r="O22" s="297" t="s">
        <v>210</v>
      </c>
      <c r="P22" s="258" t="s">
        <v>685</v>
      </c>
      <c r="Q22" s="269" t="s">
        <v>225</v>
      </c>
      <c r="R22" s="269" t="s">
        <v>195</v>
      </c>
      <c r="S22" s="258">
        <v>5</v>
      </c>
      <c r="T22" s="297" t="s">
        <v>210</v>
      </c>
      <c r="U22" s="298" t="s">
        <v>0</v>
      </c>
      <c r="V22" s="298" t="s">
        <v>198</v>
      </c>
      <c r="W22" s="298">
        <v>1</v>
      </c>
      <c r="X22" s="298">
        <f t="shared" si="1"/>
        <v>10</v>
      </c>
      <c r="Y22" s="298">
        <v>7</v>
      </c>
      <c r="Z22" s="299" t="s">
        <v>207</v>
      </c>
      <c r="AA22" s="240"/>
      <c r="AB22" s="608" t="s">
        <v>1212</v>
      </c>
      <c r="AC22" s="601" t="s">
        <v>1108</v>
      </c>
      <c r="AD22" s="601" t="s">
        <v>1108</v>
      </c>
      <c r="AE22" s="601" t="s">
        <v>1108</v>
      </c>
      <c r="AF22" s="586"/>
      <c r="AG22" s="149"/>
      <c r="AH22" s="601" t="s">
        <v>1108</v>
      </c>
      <c r="AI22" s="601" t="s">
        <v>1108</v>
      </c>
      <c r="AJ22" s="601" t="s">
        <v>1108</v>
      </c>
      <c r="AK22" s="601" t="s">
        <v>1108</v>
      </c>
      <c r="AL22" s="601" t="s">
        <v>1108</v>
      </c>
      <c r="AM22" s="602"/>
      <c r="AN22" s="602"/>
      <c r="AO22" s="602"/>
      <c r="AP22" s="602"/>
      <c r="AQ22" s="602"/>
      <c r="AR22" s="602"/>
      <c r="AS22" s="602"/>
      <c r="AT22" s="602"/>
      <c r="AU22" s="602"/>
      <c r="AV22" s="602"/>
      <c r="AW22" s="602"/>
      <c r="AX22" s="703"/>
      <c r="AY22" s="697"/>
      <c r="AZ22" s="602"/>
      <c r="BA22" s="602"/>
      <c r="BB22" s="602"/>
      <c r="BC22" s="602"/>
      <c r="BD22" s="602"/>
      <c r="BE22" s="602"/>
      <c r="BF22" s="802"/>
      <c r="BG22" s="697"/>
      <c r="BH22" s="602"/>
      <c r="BI22" s="602"/>
      <c r="BJ22" s="602"/>
      <c r="BK22" s="602"/>
      <c r="BL22" s="602"/>
      <c r="BM22" s="602"/>
      <c r="BN22" s="698"/>
      <c r="BO22" s="797"/>
      <c r="BP22" s="151"/>
      <c r="BQ22" s="799"/>
      <c r="BR22" s="151"/>
      <c r="BS22" s="151"/>
      <c r="BT22" s="151"/>
      <c r="BU22" s="151"/>
      <c r="BV22" s="655"/>
      <c r="BW22" s="774" t="str">
        <f t="shared" si="2"/>
        <v>CFV-SR3-BLML.BLETC.07   (01-08)</v>
      </c>
      <c r="BX22" s="677"/>
    </row>
    <row r="23" spans="1:76">
      <c r="A23" s="21">
        <v>19</v>
      </c>
      <c r="B23" s="324" t="s">
        <v>576</v>
      </c>
      <c r="C23" s="325" t="s">
        <v>265</v>
      </c>
      <c r="D23" s="296">
        <v>622</v>
      </c>
      <c r="E23" s="326" t="s">
        <v>1093</v>
      </c>
      <c r="F23" s="327" t="str">
        <f t="shared" si="0"/>
        <v>026E</v>
      </c>
      <c r="G23" s="266">
        <v>6</v>
      </c>
      <c r="H23" s="258" t="s">
        <v>543</v>
      </c>
      <c r="I23" s="267" t="s">
        <v>598</v>
      </c>
      <c r="J23" s="268">
        <v>3</v>
      </c>
      <c r="K23" s="269" t="s">
        <v>198</v>
      </c>
      <c r="L23" s="290"/>
      <c r="M23" s="290"/>
      <c r="N23" s="291"/>
      <c r="O23" s="297" t="s">
        <v>210</v>
      </c>
      <c r="P23" s="258" t="s">
        <v>685</v>
      </c>
      <c r="Q23" s="269" t="s">
        <v>225</v>
      </c>
      <c r="R23" s="269" t="s">
        <v>195</v>
      </c>
      <c r="S23" s="258">
        <v>4</v>
      </c>
      <c r="T23" s="297" t="s">
        <v>210</v>
      </c>
      <c r="U23" s="298" t="s">
        <v>0</v>
      </c>
      <c r="V23" s="298" t="s">
        <v>198</v>
      </c>
      <c r="W23" s="298">
        <v>1</v>
      </c>
      <c r="X23" s="298">
        <f t="shared" si="1"/>
        <v>9</v>
      </c>
      <c r="Y23" s="298">
        <v>6</v>
      </c>
      <c r="Z23" s="299" t="s">
        <v>208</v>
      </c>
      <c r="AA23" s="240"/>
      <c r="AB23" s="601" t="s">
        <v>1108</v>
      </c>
      <c r="AC23" s="601" t="s">
        <v>1108</v>
      </c>
      <c r="AD23" s="601" t="s">
        <v>1108</v>
      </c>
      <c r="AE23" s="601" t="s">
        <v>1108</v>
      </c>
      <c r="AF23" s="586"/>
      <c r="AG23" s="149"/>
      <c r="AH23" s="601" t="s">
        <v>1108</v>
      </c>
      <c r="AI23" s="601" t="s">
        <v>1108</v>
      </c>
      <c r="AJ23" s="601" t="s">
        <v>1108</v>
      </c>
      <c r="AK23" s="601" t="s">
        <v>1108</v>
      </c>
      <c r="AL23" s="601" t="s">
        <v>1108</v>
      </c>
      <c r="AM23" s="602"/>
      <c r="AN23" s="602"/>
      <c r="AO23" s="602"/>
      <c r="AP23" s="602"/>
      <c r="AQ23" s="602"/>
      <c r="AR23" s="602"/>
      <c r="AS23" s="602"/>
      <c r="AT23" s="602"/>
      <c r="AU23" s="602"/>
      <c r="AV23" s="602"/>
      <c r="AW23" s="602"/>
      <c r="AX23" s="703"/>
      <c r="AY23" s="697"/>
      <c r="AZ23" s="602"/>
      <c r="BA23" s="602"/>
      <c r="BB23" s="602"/>
      <c r="BC23" s="602"/>
      <c r="BD23" s="602"/>
      <c r="BE23" s="602"/>
      <c r="BF23" s="802"/>
      <c r="BG23" s="697"/>
      <c r="BH23" s="602"/>
      <c r="BI23" s="602"/>
      <c r="BJ23" s="602"/>
      <c r="BK23" s="602"/>
      <c r="BL23" s="602"/>
      <c r="BM23" s="602"/>
      <c r="BN23" s="698"/>
      <c r="BO23" s="797"/>
      <c r="BP23" s="151"/>
      <c r="BQ23" s="799"/>
      <c r="BR23" s="151"/>
      <c r="BS23" s="151"/>
      <c r="BT23" s="151"/>
      <c r="BU23" s="151"/>
      <c r="BV23" s="655"/>
      <c r="BW23" s="774" t="str">
        <f t="shared" si="2"/>
        <v>CFV-SR3-BLML.BLETC.06   (09-16)</v>
      </c>
      <c r="BX23" s="677"/>
    </row>
    <row r="24" spans="1:76">
      <c r="A24" s="21">
        <v>20</v>
      </c>
      <c r="B24" s="324" t="s">
        <v>577</v>
      </c>
      <c r="C24" s="325" t="s">
        <v>265</v>
      </c>
      <c r="D24" s="296">
        <v>305</v>
      </c>
      <c r="E24" s="326" t="s">
        <v>1093</v>
      </c>
      <c r="F24" s="327" t="str">
        <f t="shared" si="0"/>
        <v>0131</v>
      </c>
      <c r="G24" s="266">
        <v>6</v>
      </c>
      <c r="H24" s="258" t="s">
        <v>543</v>
      </c>
      <c r="I24" s="267" t="s">
        <v>599</v>
      </c>
      <c r="J24" s="268">
        <v>3</v>
      </c>
      <c r="K24" s="269" t="s">
        <v>198</v>
      </c>
      <c r="L24" s="290"/>
      <c r="M24" s="290"/>
      <c r="N24" s="291"/>
      <c r="O24" s="297" t="s">
        <v>210</v>
      </c>
      <c r="P24" s="258" t="s">
        <v>685</v>
      </c>
      <c r="Q24" s="269" t="s">
        <v>225</v>
      </c>
      <c r="R24" s="269" t="s">
        <v>195</v>
      </c>
      <c r="S24" s="258">
        <v>3</v>
      </c>
      <c r="T24" s="297" t="s">
        <v>210</v>
      </c>
      <c r="U24" s="298" t="s">
        <v>0</v>
      </c>
      <c r="V24" s="298" t="s">
        <v>198</v>
      </c>
      <c r="W24" s="298">
        <v>1</v>
      </c>
      <c r="X24" s="298">
        <f t="shared" si="1"/>
        <v>9</v>
      </c>
      <c r="Y24" s="298">
        <v>6</v>
      </c>
      <c r="Z24" s="299" t="s">
        <v>207</v>
      </c>
      <c r="AA24" s="240"/>
      <c r="AB24" s="608" t="s">
        <v>1212</v>
      </c>
      <c r="AC24" s="601" t="s">
        <v>1108</v>
      </c>
      <c r="AD24" s="601" t="s">
        <v>1108</v>
      </c>
      <c r="AE24" s="601" t="s">
        <v>1108</v>
      </c>
      <c r="AF24" s="586"/>
      <c r="AG24" s="149"/>
      <c r="AH24" s="601" t="s">
        <v>1108</v>
      </c>
      <c r="AI24" s="601" t="s">
        <v>1108</v>
      </c>
      <c r="AJ24" s="601" t="s">
        <v>1108</v>
      </c>
      <c r="AK24" s="601" t="s">
        <v>1108</v>
      </c>
      <c r="AL24" s="601" t="s">
        <v>1108</v>
      </c>
      <c r="AM24" s="602"/>
      <c r="AN24" s="602"/>
      <c r="AO24" s="602"/>
      <c r="AP24" s="602"/>
      <c r="AQ24" s="602"/>
      <c r="AR24" s="602"/>
      <c r="AS24" s="602"/>
      <c r="AT24" s="602"/>
      <c r="AU24" s="602"/>
      <c r="AV24" s="602"/>
      <c r="AW24" s="602"/>
      <c r="AX24" s="703"/>
      <c r="AY24" s="697"/>
      <c r="AZ24" s="602"/>
      <c r="BA24" s="602"/>
      <c r="BB24" s="602"/>
      <c r="BC24" s="602"/>
      <c r="BD24" s="602"/>
      <c r="BE24" s="602"/>
      <c r="BF24" s="802"/>
      <c r="BG24" s="697"/>
      <c r="BH24" s="602"/>
      <c r="BI24" s="602"/>
      <c r="BJ24" s="602"/>
      <c r="BK24" s="602"/>
      <c r="BL24" s="602"/>
      <c r="BM24" s="602"/>
      <c r="BN24" s="698"/>
      <c r="BO24" s="797"/>
      <c r="BP24" s="151"/>
      <c r="BQ24" s="799"/>
      <c r="BR24" s="151"/>
      <c r="BS24" s="151"/>
      <c r="BT24" s="151"/>
      <c r="BU24" s="151"/>
      <c r="BV24" s="655"/>
      <c r="BW24" s="774" t="str">
        <f t="shared" si="2"/>
        <v>CFV-SR3-BLML.BLETC.06   (01-08)</v>
      </c>
      <c r="BX24" s="677"/>
    </row>
    <row r="25" spans="1:76">
      <c r="A25" s="21">
        <v>21</v>
      </c>
      <c r="B25" s="324" t="s">
        <v>578</v>
      </c>
      <c r="C25" s="325" t="s">
        <v>265</v>
      </c>
      <c r="D25" s="296">
        <v>600</v>
      </c>
      <c r="E25" s="326" t="s">
        <v>1093</v>
      </c>
      <c r="F25" s="327" t="str">
        <f t="shared" si="0"/>
        <v>0258</v>
      </c>
      <c r="G25" s="266">
        <v>10</v>
      </c>
      <c r="H25" s="258" t="s">
        <v>543</v>
      </c>
      <c r="I25" s="267" t="s">
        <v>600</v>
      </c>
      <c r="J25" s="268">
        <v>3</v>
      </c>
      <c r="K25" s="269" t="s">
        <v>198</v>
      </c>
      <c r="L25" s="290"/>
      <c r="M25" s="290"/>
      <c r="N25" s="291"/>
      <c r="O25" s="297" t="s">
        <v>210</v>
      </c>
      <c r="P25" s="258" t="s">
        <v>685</v>
      </c>
      <c r="Q25" s="269" t="s">
        <v>225</v>
      </c>
      <c r="R25" s="269" t="s">
        <v>195</v>
      </c>
      <c r="S25" s="258">
        <v>2</v>
      </c>
      <c r="T25" s="297" t="s">
        <v>210</v>
      </c>
      <c r="U25" s="298" t="s">
        <v>0</v>
      </c>
      <c r="V25" s="298" t="s">
        <v>198</v>
      </c>
      <c r="W25" s="298">
        <v>1</v>
      </c>
      <c r="X25" s="298">
        <f t="shared" si="1"/>
        <v>8</v>
      </c>
      <c r="Y25" s="298">
        <v>5</v>
      </c>
      <c r="Z25" s="299" t="s">
        <v>208</v>
      </c>
      <c r="AA25" s="240"/>
      <c r="AB25" s="601" t="s">
        <v>1108</v>
      </c>
      <c r="AC25" s="601" t="s">
        <v>1108</v>
      </c>
      <c r="AD25" s="601" t="s">
        <v>1108</v>
      </c>
      <c r="AE25" s="601" t="s">
        <v>1108</v>
      </c>
      <c r="AF25" s="586"/>
      <c r="AG25" s="149"/>
      <c r="AH25" s="601" t="s">
        <v>1108</v>
      </c>
      <c r="AI25" s="601" t="s">
        <v>1108</v>
      </c>
      <c r="AJ25" s="601" t="s">
        <v>1108</v>
      </c>
      <c r="AK25" s="601" t="s">
        <v>1108</v>
      </c>
      <c r="AL25" s="601" t="s">
        <v>1108</v>
      </c>
      <c r="AM25" s="602"/>
      <c r="AN25" s="602"/>
      <c r="AO25" s="602"/>
      <c r="AP25" s="602"/>
      <c r="AQ25" s="602"/>
      <c r="AR25" s="602"/>
      <c r="AS25" s="602"/>
      <c r="AT25" s="602"/>
      <c r="AU25" s="602"/>
      <c r="AV25" s="602"/>
      <c r="AW25" s="602"/>
      <c r="AX25" s="703"/>
      <c r="AY25" s="697"/>
      <c r="AZ25" s="602"/>
      <c r="BA25" s="602"/>
      <c r="BB25" s="602"/>
      <c r="BC25" s="602"/>
      <c r="BD25" s="602"/>
      <c r="BE25" s="602"/>
      <c r="BF25" s="802"/>
      <c r="BG25" s="697"/>
      <c r="BH25" s="602"/>
      <c r="BI25" s="602"/>
      <c r="BJ25" s="602"/>
      <c r="BK25" s="602"/>
      <c r="BL25" s="602"/>
      <c r="BM25" s="602"/>
      <c r="BN25" s="698"/>
      <c r="BO25" s="797"/>
      <c r="BP25" s="151"/>
      <c r="BQ25" s="799"/>
      <c r="BR25" s="151"/>
      <c r="BS25" s="151"/>
      <c r="BT25" s="151"/>
      <c r="BU25" s="151"/>
      <c r="BV25" s="655"/>
      <c r="BW25" s="774" t="str">
        <f t="shared" si="2"/>
        <v>CFV-SR3-BLML.BLETC.05   (09-16)</v>
      </c>
      <c r="BX25" s="677"/>
    </row>
    <row r="26" spans="1:76">
      <c r="A26" s="21">
        <v>22</v>
      </c>
      <c r="B26" s="324" t="s">
        <v>579</v>
      </c>
      <c r="C26" s="325" t="s">
        <v>265</v>
      </c>
      <c r="D26" s="296">
        <v>703</v>
      </c>
      <c r="E26" s="326" t="s">
        <v>1093</v>
      </c>
      <c r="F26" s="327" t="str">
        <f t="shared" si="0"/>
        <v>02BF</v>
      </c>
      <c r="G26" s="266">
        <v>10</v>
      </c>
      <c r="H26" s="258" t="s">
        <v>543</v>
      </c>
      <c r="I26" s="267" t="s">
        <v>601</v>
      </c>
      <c r="J26" s="268">
        <v>3</v>
      </c>
      <c r="K26" s="269" t="s">
        <v>198</v>
      </c>
      <c r="L26" s="290"/>
      <c r="M26" s="290"/>
      <c r="N26" s="291"/>
      <c r="O26" s="297" t="s">
        <v>210</v>
      </c>
      <c r="P26" s="258" t="s">
        <v>685</v>
      </c>
      <c r="Q26" s="269" t="s">
        <v>225</v>
      </c>
      <c r="R26" s="269" t="s">
        <v>195</v>
      </c>
      <c r="S26" s="258">
        <v>1</v>
      </c>
      <c r="T26" s="297" t="s">
        <v>210</v>
      </c>
      <c r="U26" s="298" t="s">
        <v>0</v>
      </c>
      <c r="V26" s="298" t="s">
        <v>198</v>
      </c>
      <c r="W26" s="298">
        <v>1</v>
      </c>
      <c r="X26" s="298">
        <f t="shared" si="1"/>
        <v>8</v>
      </c>
      <c r="Y26" s="298">
        <v>5</v>
      </c>
      <c r="Z26" s="299" t="s">
        <v>207</v>
      </c>
      <c r="AA26" s="240"/>
      <c r="AB26" s="601" t="s">
        <v>1108</v>
      </c>
      <c r="AC26" s="601" t="s">
        <v>1108</v>
      </c>
      <c r="AD26" s="601" t="s">
        <v>1108</v>
      </c>
      <c r="AE26" s="601" t="s">
        <v>1108</v>
      </c>
      <c r="AF26" s="586"/>
      <c r="AG26" s="149"/>
      <c r="AH26" s="601" t="s">
        <v>1108</v>
      </c>
      <c r="AI26" s="601" t="s">
        <v>1108</v>
      </c>
      <c r="AJ26" s="601" t="s">
        <v>1108</v>
      </c>
      <c r="AK26" s="601" t="s">
        <v>1108</v>
      </c>
      <c r="AL26" s="601" t="s">
        <v>1108</v>
      </c>
      <c r="AM26" s="602"/>
      <c r="AN26" s="602"/>
      <c r="AO26" s="602"/>
      <c r="AP26" s="602"/>
      <c r="AQ26" s="602"/>
      <c r="AR26" s="602"/>
      <c r="AS26" s="602"/>
      <c r="AT26" s="602"/>
      <c r="AU26" s="602"/>
      <c r="AV26" s="602"/>
      <c r="AW26" s="602"/>
      <c r="AX26" s="703"/>
      <c r="AY26" s="697"/>
      <c r="AZ26" s="602"/>
      <c r="BA26" s="602"/>
      <c r="BB26" s="602"/>
      <c r="BC26" s="602"/>
      <c r="BD26" s="602"/>
      <c r="BE26" s="602"/>
      <c r="BF26" s="802"/>
      <c r="BG26" s="697"/>
      <c r="BH26" s="602"/>
      <c r="BI26" s="602"/>
      <c r="BJ26" s="602"/>
      <c r="BK26" s="602"/>
      <c r="BL26" s="602"/>
      <c r="BM26" s="602"/>
      <c r="BN26" s="698"/>
      <c r="BO26" s="797"/>
      <c r="BP26" s="151"/>
      <c r="BQ26" s="799"/>
      <c r="BR26" s="151"/>
      <c r="BS26" s="151"/>
      <c r="BT26" s="151"/>
      <c r="BU26" s="151"/>
      <c r="BV26" s="655"/>
      <c r="BW26" s="774" t="str">
        <f t="shared" si="2"/>
        <v>CFV-SR3-BLML.BLETC.05   (01-08)</v>
      </c>
      <c r="BX26" s="680"/>
    </row>
    <row r="27" spans="1:76">
      <c r="A27" s="52"/>
      <c r="B27" s="65"/>
      <c r="C27" s="62"/>
      <c r="D27" s="63"/>
      <c r="E27" s="64"/>
      <c r="F27" s="55"/>
      <c r="G27" s="56"/>
      <c r="H27" s="56"/>
      <c r="I27" s="52"/>
      <c r="J27" s="52"/>
      <c r="K27" s="52"/>
      <c r="L27" s="52"/>
      <c r="M27" s="52"/>
      <c r="N27" s="52"/>
      <c r="O27" s="66"/>
      <c r="P27" s="56"/>
      <c r="Q27" s="57"/>
      <c r="R27" s="52"/>
      <c r="S27" s="52"/>
      <c r="T27" s="66"/>
      <c r="U27" s="42"/>
      <c r="V27" s="42"/>
      <c r="W27" s="42"/>
      <c r="X27" s="42"/>
      <c r="Y27" s="42"/>
      <c r="Z27" s="49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805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94"/>
      <c r="BQ27" s="150"/>
      <c r="BR27" s="150"/>
      <c r="BS27" s="150"/>
      <c r="BT27" s="150"/>
      <c r="BU27" s="150"/>
      <c r="BV27" s="150"/>
      <c r="BW27" s="774" t="str">
        <f t="shared" si="2"/>
        <v/>
      </c>
      <c r="BX27" s="150"/>
    </row>
    <row r="28" spans="1:76">
      <c r="A28" s="21">
        <v>23</v>
      </c>
      <c r="B28" s="255" t="s">
        <v>619</v>
      </c>
      <c r="C28" s="325" t="s">
        <v>265</v>
      </c>
      <c r="D28" s="296">
        <v>657</v>
      </c>
      <c r="E28" s="326" t="s">
        <v>1093</v>
      </c>
      <c r="F28" s="327" t="str">
        <f t="shared" ref="F28:F45" si="3">DEC2HEX(D28,4)</f>
        <v>0291</v>
      </c>
      <c r="G28" s="258">
        <v>7</v>
      </c>
      <c r="H28" s="258" t="s">
        <v>683</v>
      </c>
      <c r="I28" s="269" t="s">
        <v>0</v>
      </c>
      <c r="J28" s="269">
        <v>3</v>
      </c>
      <c r="K28" s="269" t="s">
        <v>198</v>
      </c>
      <c r="L28" s="269">
        <v>2</v>
      </c>
      <c r="M28" s="269">
        <v>8</v>
      </c>
      <c r="N28" s="269" t="s">
        <v>205</v>
      </c>
      <c r="O28" s="297" t="s">
        <v>216</v>
      </c>
      <c r="P28" s="258" t="s">
        <v>685</v>
      </c>
      <c r="Q28" s="269" t="s">
        <v>225</v>
      </c>
      <c r="R28" s="269" t="s">
        <v>205</v>
      </c>
      <c r="S28" s="269">
        <v>3</v>
      </c>
      <c r="T28" s="297" t="s">
        <v>216</v>
      </c>
      <c r="U28" s="298" t="s">
        <v>0</v>
      </c>
      <c r="V28" s="298" t="s">
        <v>198</v>
      </c>
      <c r="W28" s="298">
        <v>1</v>
      </c>
      <c r="X28" s="298">
        <f t="shared" si="1"/>
        <v>7</v>
      </c>
      <c r="Y28" s="298">
        <v>4</v>
      </c>
      <c r="Z28" s="299" t="s">
        <v>208</v>
      </c>
      <c r="AA28" s="240"/>
      <c r="AB28" s="601" t="s">
        <v>1108</v>
      </c>
      <c r="AC28" s="601" t="s">
        <v>1108</v>
      </c>
      <c r="AD28" s="601" t="s">
        <v>1108</v>
      </c>
      <c r="AE28" s="601" t="s">
        <v>1108</v>
      </c>
      <c r="AF28" s="586"/>
      <c r="AG28" s="149"/>
      <c r="AH28" s="601" t="s">
        <v>1108</v>
      </c>
      <c r="AI28" s="601" t="s">
        <v>1108</v>
      </c>
      <c r="AJ28" s="601" t="s">
        <v>1108</v>
      </c>
      <c r="AK28" s="601" t="s">
        <v>1108</v>
      </c>
      <c r="AL28" s="601" t="s">
        <v>1108</v>
      </c>
      <c r="AM28" s="602"/>
      <c r="AN28" s="602"/>
      <c r="AO28" s="602"/>
      <c r="AP28" s="602"/>
      <c r="AQ28" s="602"/>
      <c r="AR28" s="602"/>
      <c r="AS28" s="602"/>
      <c r="AT28" s="602"/>
      <c r="AU28" s="617"/>
      <c r="AV28" s="617"/>
      <c r="AW28" s="617"/>
      <c r="AX28" s="584"/>
      <c r="AY28" s="697"/>
      <c r="AZ28" s="602"/>
      <c r="BA28" s="602"/>
      <c r="BB28" s="602"/>
      <c r="BC28" s="602"/>
      <c r="BD28" s="602"/>
      <c r="BE28" s="602"/>
      <c r="BF28" s="802"/>
      <c r="BG28" s="697"/>
      <c r="BH28" s="697"/>
      <c r="BI28" s="697"/>
      <c r="BJ28" s="697"/>
      <c r="BK28" s="697"/>
      <c r="BL28" s="697"/>
      <c r="BM28" s="697"/>
      <c r="BN28" s="698"/>
      <c r="BO28" s="797"/>
      <c r="BP28" s="151"/>
      <c r="BQ28" s="799"/>
      <c r="BR28" s="151"/>
      <c r="BS28" s="151"/>
      <c r="BT28" s="151"/>
      <c r="BU28" s="151"/>
      <c r="BV28" s="655"/>
      <c r="BW28" s="774" t="str">
        <f t="shared" si="2"/>
        <v>CFV-SR3-BLML.BLETC.04   (09-16)</v>
      </c>
      <c r="BX28" s="731" t="s">
        <v>1371</v>
      </c>
    </row>
    <row r="29" spans="1:76">
      <c r="A29" s="21">
        <v>24</v>
      </c>
      <c r="B29" s="328" t="s">
        <v>618</v>
      </c>
      <c r="C29" s="329" t="s">
        <v>265</v>
      </c>
      <c r="D29" s="302">
        <v>654</v>
      </c>
      <c r="E29" s="330" t="s">
        <v>1093</v>
      </c>
      <c r="F29" s="331" t="str">
        <f t="shared" si="3"/>
        <v>028E</v>
      </c>
      <c r="G29" s="306">
        <v>12</v>
      </c>
      <c r="H29" s="306" t="s">
        <v>683</v>
      </c>
      <c r="I29" s="332" t="s">
        <v>0</v>
      </c>
      <c r="J29" s="332">
        <v>3</v>
      </c>
      <c r="K29" s="332" t="s">
        <v>198</v>
      </c>
      <c r="L29" s="332">
        <v>2</v>
      </c>
      <c r="M29" s="332">
        <v>7</v>
      </c>
      <c r="N29" s="332" t="s">
        <v>205</v>
      </c>
      <c r="O29" s="333" t="s">
        <v>215</v>
      </c>
      <c r="P29" s="306" t="s">
        <v>685</v>
      </c>
      <c r="Q29" s="332" t="s">
        <v>225</v>
      </c>
      <c r="R29" s="332" t="s">
        <v>205</v>
      </c>
      <c r="S29" s="332">
        <v>3</v>
      </c>
      <c r="T29" s="333" t="s">
        <v>215</v>
      </c>
      <c r="U29" s="307" t="s">
        <v>0</v>
      </c>
      <c r="V29" s="307" t="s">
        <v>205</v>
      </c>
      <c r="W29" s="307">
        <v>2</v>
      </c>
      <c r="X29" s="307">
        <f t="shared" si="1"/>
        <v>8</v>
      </c>
      <c r="Y29" s="307">
        <v>5</v>
      </c>
      <c r="Z29" s="308" t="s">
        <v>208</v>
      </c>
      <c r="AA29" s="240"/>
      <c r="AB29" s="601" t="s">
        <v>1108</v>
      </c>
      <c r="AC29" s="601" t="s">
        <v>1108</v>
      </c>
      <c r="AD29" s="601" t="s">
        <v>1108</v>
      </c>
      <c r="AE29" s="601" t="s">
        <v>1108</v>
      </c>
      <c r="AF29" s="586"/>
      <c r="AG29" s="149"/>
      <c r="AH29" s="601" t="s">
        <v>1108</v>
      </c>
      <c r="AI29" s="601" t="s">
        <v>1108</v>
      </c>
      <c r="AJ29" s="601" t="s">
        <v>1108</v>
      </c>
      <c r="AK29" s="601" t="s">
        <v>1108</v>
      </c>
      <c r="AL29" s="601" t="s">
        <v>1108</v>
      </c>
      <c r="AM29" s="602"/>
      <c r="AN29" s="602"/>
      <c r="AO29" s="602"/>
      <c r="AP29" s="602"/>
      <c r="AQ29" s="602"/>
      <c r="AR29" s="602"/>
      <c r="AS29" s="602"/>
      <c r="AT29" s="602"/>
      <c r="AU29" s="602"/>
      <c r="AV29" s="602"/>
      <c r="AW29" s="602"/>
      <c r="AX29" s="703"/>
      <c r="AY29" s="697"/>
      <c r="AZ29" s="602"/>
      <c r="BA29" s="602"/>
      <c r="BB29" s="602"/>
      <c r="BC29" s="602"/>
      <c r="BD29" s="602"/>
      <c r="BE29" s="602"/>
      <c r="BF29" s="802"/>
      <c r="BG29" s="697"/>
      <c r="BH29" s="697"/>
      <c r="BI29" s="697"/>
      <c r="BJ29" s="697"/>
      <c r="BK29" s="697"/>
      <c r="BL29" s="697"/>
      <c r="BM29" s="602"/>
      <c r="BN29" s="698"/>
      <c r="BO29" s="797"/>
      <c r="BP29" s="151"/>
      <c r="BQ29" s="799"/>
      <c r="BR29" s="151"/>
      <c r="BS29" s="151"/>
      <c r="BT29" s="151"/>
      <c r="BU29" s="151"/>
      <c r="BV29" s="655"/>
      <c r="BW29" s="774" t="str">
        <f t="shared" si="2"/>
        <v>CFV-SR3-BLMC.BLETC.05   (09-16)</v>
      </c>
      <c r="BX29" s="731" t="s">
        <v>1371</v>
      </c>
    </row>
    <row r="30" spans="1:76">
      <c r="A30" s="21">
        <v>25</v>
      </c>
      <c r="B30" s="255" t="s">
        <v>617</v>
      </c>
      <c r="C30" s="325" t="s">
        <v>265</v>
      </c>
      <c r="D30" s="296">
        <v>674</v>
      </c>
      <c r="E30" s="326" t="s">
        <v>1093</v>
      </c>
      <c r="F30" s="327" t="str">
        <f t="shared" si="3"/>
        <v>02A2</v>
      </c>
      <c r="G30" s="258">
        <v>11</v>
      </c>
      <c r="H30" s="258" t="s">
        <v>683</v>
      </c>
      <c r="I30" s="269" t="s">
        <v>0</v>
      </c>
      <c r="J30" s="269">
        <v>3</v>
      </c>
      <c r="K30" s="269" t="s">
        <v>198</v>
      </c>
      <c r="L30" s="269">
        <v>2</v>
      </c>
      <c r="M30" s="269">
        <v>6</v>
      </c>
      <c r="N30" s="269" t="s">
        <v>205</v>
      </c>
      <c r="O30" s="297" t="s">
        <v>210</v>
      </c>
      <c r="P30" s="258" t="s">
        <v>685</v>
      </c>
      <c r="Q30" s="269" t="s">
        <v>225</v>
      </c>
      <c r="R30" s="269" t="s">
        <v>205</v>
      </c>
      <c r="S30" s="269">
        <v>3</v>
      </c>
      <c r="T30" s="297" t="s">
        <v>210</v>
      </c>
      <c r="U30" s="298" t="s">
        <v>0</v>
      </c>
      <c r="V30" s="298" t="s">
        <v>198</v>
      </c>
      <c r="W30" s="298">
        <v>1</v>
      </c>
      <c r="X30" s="298">
        <f t="shared" si="1"/>
        <v>7</v>
      </c>
      <c r="Y30" s="298">
        <v>4</v>
      </c>
      <c r="Z30" s="299" t="s">
        <v>207</v>
      </c>
      <c r="AA30" s="240"/>
      <c r="AB30" s="608" t="s">
        <v>1212</v>
      </c>
      <c r="AC30" s="601" t="s">
        <v>1108</v>
      </c>
      <c r="AD30" s="601" t="s">
        <v>1108</v>
      </c>
      <c r="AE30" s="601" t="s">
        <v>1108</v>
      </c>
      <c r="AF30" s="586"/>
      <c r="AG30" s="149"/>
      <c r="AH30" s="601" t="s">
        <v>1108</v>
      </c>
      <c r="AI30" s="601" t="s">
        <v>1108</v>
      </c>
      <c r="AJ30" s="601" t="s">
        <v>1108</v>
      </c>
      <c r="AK30" s="601" t="s">
        <v>1108</v>
      </c>
      <c r="AL30" s="601" t="s">
        <v>1108</v>
      </c>
      <c r="AM30" s="602"/>
      <c r="AN30" s="602"/>
      <c r="AO30" s="602"/>
      <c r="AP30" s="602"/>
      <c r="AQ30" s="602"/>
      <c r="AR30" s="602"/>
      <c r="AS30" s="602"/>
      <c r="AT30" s="602"/>
      <c r="AU30" s="602"/>
      <c r="AV30" s="602"/>
      <c r="AW30" s="602"/>
      <c r="AX30" s="703"/>
      <c r="AY30" s="635"/>
      <c r="AZ30" s="635"/>
      <c r="BA30" s="635"/>
      <c r="BB30" s="635"/>
      <c r="BC30" s="635"/>
      <c r="BD30" s="635"/>
      <c r="BE30" s="635"/>
      <c r="BF30" s="803"/>
      <c r="BG30" s="697"/>
      <c r="BH30" s="697"/>
      <c r="BI30" s="697"/>
      <c r="BJ30" s="697"/>
      <c r="BK30" s="697"/>
      <c r="BL30" s="697"/>
      <c r="BM30" s="697"/>
      <c r="BN30" s="697"/>
      <c r="BO30" s="797"/>
      <c r="BP30" s="151"/>
      <c r="BQ30" s="799"/>
      <c r="BR30" s="151"/>
      <c r="BS30" s="151"/>
      <c r="BT30" s="151"/>
      <c r="BU30" s="151"/>
      <c r="BV30" s="655"/>
      <c r="BW30" s="774" t="str">
        <f t="shared" si="2"/>
        <v>CFV-SR3-BLML.BLETC.04   (01-08)</v>
      </c>
      <c r="BX30" s="731" t="s">
        <v>1371</v>
      </c>
    </row>
    <row r="31" spans="1:76">
      <c r="A31" s="21">
        <v>26</v>
      </c>
      <c r="B31" s="255" t="s">
        <v>616</v>
      </c>
      <c r="C31" s="325" t="s">
        <v>265</v>
      </c>
      <c r="D31" s="296">
        <v>754</v>
      </c>
      <c r="E31" s="326" t="s">
        <v>1093</v>
      </c>
      <c r="F31" s="327" t="str">
        <f t="shared" si="3"/>
        <v>02F2</v>
      </c>
      <c r="G31" s="258">
        <v>11</v>
      </c>
      <c r="H31" s="258" t="s">
        <v>683</v>
      </c>
      <c r="I31" s="269" t="s">
        <v>0</v>
      </c>
      <c r="J31" s="269">
        <v>3</v>
      </c>
      <c r="K31" s="269" t="s">
        <v>198</v>
      </c>
      <c r="L31" s="269">
        <v>2</v>
      </c>
      <c r="M31" s="269">
        <v>5</v>
      </c>
      <c r="N31" s="269" t="s">
        <v>205</v>
      </c>
      <c r="O31" s="297" t="s">
        <v>214</v>
      </c>
      <c r="P31" s="258" t="s">
        <v>685</v>
      </c>
      <c r="Q31" s="269" t="s">
        <v>225</v>
      </c>
      <c r="R31" s="269" t="s">
        <v>205</v>
      </c>
      <c r="S31" s="269">
        <v>3</v>
      </c>
      <c r="T31" s="297" t="s">
        <v>214</v>
      </c>
      <c r="U31" s="298" t="s">
        <v>0</v>
      </c>
      <c r="V31" s="298" t="s">
        <v>198</v>
      </c>
      <c r="W31" s="298">
        <v>1</v>
      </c>
      <c r="X31" s="298">
        <f t="shared" si="1"/>
        <v>6</v>
      </c>
      <c r="Y31" s="298">
        <v>3</v>
      </c>
      <c r="Z31" s="299" t="s">
        <v>208</v>
      </c>
      <c r="AA31" s="240"/>
      <c r="AB31" s="601" t="s">
        <v>1108</v>
      </c>
      <c r="AC31" s="601" t="s">
        <v>1108</v>
      </c>
      <c r="AD31" s="601" t="s">
        <v>1108</v>
      </c>
      <c r="AE31" s="601" t="s">
        <v>1108</v>
      </c>
      <c r="AF31" s="586"/>
      <c r="AG31" s="149"/>
      <c r="AH31" s="601" t="s">
        <v>1108</v>
      </c>
      <c r="AI31" s="601" t="s">
        <v>1108</v>
      </c>
      <c r="AJ31" s="601" t="s">
        <v>1108</v>
      </c>
      <c r="AK31" s="601" t="s">
        <v>1108</v>
      </c>
      <c r="AL31" s="601" t="s">
        <v>1108</v>
      </c>
      <c r="AM31" s="602"/>
      <c r="AN31" s="602"/>
      <c r="AO31" s="602"/>
      <c r="AP31" s="602"/>
      <c r="AQ31" s="602"/>
      <c r="AR31" s="602"/>
      <c r="AS31" s="602"/>
      <c r="AT31" s="602"/>
      <c r="AU31" s="617"/>
      <c r="AV31" s="602"/>
      <c r="AW31" s="602"/>
      <c r="AX31" s="703"/>
      <c r="AY31" s="697"/>
      <c r="AZ31" s="602"/>
      <c r="BA31" s="602"/>
      <c r="BB31" s="602"/>
      <c r="BC31" s="602"/>
      <c r="BD31" s="602"/>
      <c r="BE31" s="602"/>
      <c r="BF31" s="802"/>
      <c r="BG31" s="697"/>
      <c r="BH31" s="602"/>
      <c r="BI31" s="602"/>
      <c r="BJ31" s="602"/>
      <c r="BK31" s="602"/>
      <c r="BL31" s="602"/>
      <c r="BM31" s="602"/>
      <c r="BN31" s="698"/>
      <c r="BO31" s="797"/>
      <c r="BP31" s="151"/>
      <c r="BQ31" s="799"/>
      <c r="BR31" s="151"/>
      <c r="BS31" s="151"/>
      <c r="BT31" s="151"/>
      <c r="BU31" s="151"/>
      <c r="BV31" s="655"/>
      <c r="BW31" s="774" t="str">
        <f t="shared" si="2"/>
        <v>CFV-SR3-BLML.BLETC.03   (09-16)</v>
      </c>
      <c r="BX31" s="677"/>
    </row>
    <row r="32" spans="1:76" ht="13.5" thickBot="1">
      <c r="A32" s="154">
        <v>27</v>
      </c>
      <c r="B32" s="349" t="s">
        <v>615</v>
      </c>
      <c r="C32" s="350" t="s">
        <v>265</v>
      </c>
      <c r="D32" s="351">
        <v>609</v>
      </c>
      <c r="E32" s="571" t="s">
        <v>1093</v>
      </c>
      <c r="F32" s="572" t="str">
        <f t="shared" si="3"/>
        <v>0261</v>
      </c>
      <c r="G32" s="352">
        <v>10</v>
      </c>
      <c r="H32" s="352" t="s">
        <v>683</v>
      </c>
      <c r="I32" s="353" t="s">
        <v>0</v>
      </c>
      <c r="J32" s="353">
        <v>3</v>
      </c>
      <c r="K32" s="353" t="s">
        <v>198</v>
      </c>
      <c r="L32" s="353">
        <v>2</v>
      </c>
      <c r="M32" s="353">
        <v>4</v>
      </c>
      <c r="N32" s="353" t="s">
        <v>205</v>
      </c>
      <c r="O32" s="354" t="s">
        <v>213</v>
      </c>
      <c r="P32" s="352" t="s">
        <v>685</v>
      </c>
      <c r="Q32" s="353" t="s">
        <v>225</v>
      </c>
      <c r="R32" s="353" t="s">
        <v>205</v>
      </c>
      <c r="S32" s="353">
        <v>3</v>
      </c>
      <c r="T32" s="354" t="s">
        <v>213</v>
      </c>
      <c r="U32" s="355" t="s">
        <v>0</v>
      </c>
      <c r="V32" s="355" t="s">
        <v>205</v>
      </c>
      <c r="W32" s="355">
        <v>2</v>
      </c>
      <c r="X32" s="355">
        <f t="shared" si="1"/>
        <v>8</v>
      </c>
      <c r="Y32" s="355">
        <v>5</v>
      </c>
      <c r="Z32" s="356" t="s">
        <v>207</v>
      </c>
      <c r="AA32" s="243"/>
      <c r="AB32" s="608" t="s">
        <v>1212</v>
      </c>
      <c r="AC32" s="601" t="s">
        <v>1108</v>
      </c>
      <c r="AD32" s="601" t="s">
        <v>1108</v>
      </c>
      <c r="AE32" s="601" t="s">
        <v>1108</v>
      </c>
      <c r="AF32" s="586"/>
      <c r="AG32" s="149"/>
      <c r="AH32" s="601" t="s">
        <v>1108</v>
      </c>
      <c r="AI32" s="601" t="s">
        <v>1108</v>
      </c>
      <c r="AJ32" s="601" t="s">
        <v>1108</v>
      </c>
      <c r="AK32" s="601" t="s">
        <v>1108</v>
      </c>
      <c r="AL32" s="601" t="s">
        <v>1108</v>
      </c>
      <c r="AM32" s="602"/>
      <c r="AN32" s="602"/>
      <c r="AO32" s="602"/>
      <c r="AP32" s="602"/>
      <c r="AQ32" s="602"/>
      <c r="AR32" s="602"/>
      <c r="AS32" s="602"/>
      <c r="AT32" s="602"/>
      <c r="AU32" s="606" t="s">
        <v>1230</v>
      </c>
      <c r="AV32" s="602"/>
      <c r="AW32" s="602"/>
      <c r="AX32" s="703"/>
      <c r="AY32" s="697"/>
      <c r="AZ32" s="602"/>
      <c r="BA32" s="602"/>
      <c r="BB32" s="602"/>
      <c r="BC32" s="602"/>
      <c r="BD32" s="602"/>
      <c r="BE32" s="602"/>
      <c r="BF32" s="802"/>
      <c r="BG32" s="697"/>
      <c r="BH32" s="602"/>
      <c r="BI32" s="602"/>
      <c r="BJ32" s="602"/>
      <c r="BK32" s="602"/>
      <c r="BL32" s="602"/>
      <c r="BM32" s="602"/>
      <c r="BN32" s="698"/>
      <c r="BO32" s="797"/>
      <c r="BP32" s="151"/>
      <c r="BQ32" s="799"/>
      <c r="BR32" s="151"/>
      <c r="BS32" s="151"/>
      <c r="BT32" s="151"/>
      <c r="BU32" s="151"/>
      <c r="BV32" s="655"/>
      <c r="BW32" s="774" t="str">
        <f t="shared" si="2"/>
        <v>CFV-SR3-BLMC.BLETC.05   (01-08)</v>
      </c>
      <c r="BX32" s="677"/>
    </row>
    <row r="33" spans="1:78">
      <c r="A33" s="171">
        <v>28</v>
      </c>
      <c r="B33" s="339" t="s">
        <v>614</v>
      </c>
      <c r="C33" s="340" t="s">
        <v>265</v>
      </c>
      <c r="D33" s="341">
        <v>672</v>
      </c>
      <c r="E33" s="342" t="s">
        <v>1093</v>
      </c>
      <c r="F33" s="343" t="str">
        <f t="shared" si="3"/>
        <v>02A0</v>
      </c>
      <c r="G33" s="344">
        <v>6</v>
      </c>
      <c r="H33" s="344" t="s">
        <v>683</v>
      </c>
      <c r="I33" s="345" t="s">
        <v>0</v>
      </c>
      <c r="J33" s="345">
        <v>3</v>
      </c>
      <c r="K33" s="345" t="s">
        <v>198</v>
      </c>
      <c r="L33" s="345">
        <v>2</v>
      </c>
      <c r="M33" s="345">
        <v>3</v>
      </c>
      <c r="N33" s="345" t="s">
        <v>205</v>
      </c>
      <c r="O33" s="346" t="s">
        <v>212</v>
      </c>
      <c r="P33" s="344" t="s">
        <v>685</v>
      </c>
      <c r="Q33" s="345" t="s">
        <v>225</v>
      </c>
      <c r="R33" s="345" t="s">
        <v>205</v>
      </c>
      <c r="S33" s="345">
        <v>3</v>
      </c>
      <c r="T33" s="346" t="s">
        <v>212</v>
      </c>
      <c r="U33" s="347" t="s">
        <v>0</v>
      </c>
      <c r="V33" s="347" t="s">
        <v>198</v>
      </c>
      <c r="W33" s="347">
        <v>1</v>
      </c>
      <c r="X33" s="347">
        <f t="shared" si="1"/>
        <v>6</v>
      </c>
      <c r="Y33" s="347">
        <v>3</v>
      </c>
      <c r="Z33" s="348" t="s">
        <v>207</v>
      </c>
      <c r="AA33" s="242"/>
      <c r="AB33" s="601" t="s">
        <v>1108</v>
      </c>
      <c r="AC33" s="601" t="s">
        <v>1108</v>
      </c>
      <c r="AD33" s="601" t="s">
        <v>1108</v>
      </c>
      <c r="AE33" s="601" t="s">
        <v>1108</v>
      </c>
      <c r="AF33" s="586"/>
      <c r="AG33" s="149"/>
      <c r="AH33" s="601" t="s">
        <v>1108</v>
      </c>
      <c r="AI33" s="601" t="s">
        <v>1108</v>
      </c>
      <c r="AJ33" s="601" t="s">
        <v>1108</v>
      </c>
      <c r="AK33" s="601" t="s">
        <v>1108</v>
      </c>
      <c r="AL33" s="601" t="s">
        <v>1108</v>
      </c>
      <c r="AM33" s="602"/>
      <c r="AN33" s="602"/>
      <c r="AO33" s="602"/>
      <c r="AP33" s="602"/>
      <c r="AQ33" s="602"/>
      <c r="AR33" s="602"/>
      <c r="AS33" s="602"/>
      <c r="AT33" s="602"/>
      <c r="AU33" s="617"/>
      <c r="AV33" s="602"/>
      <c r="AW33" s="602"/>
      <c r="AX33" s="703"/>
      <c r="AY33" s="697"/>
      <c r="AZ33" s="602"/>
      <c r="BA33" s="602"/>
      <c r="BB33" s="602"/>
      <c r="BC33" s="602"/>
      <c r="BD33" s="602"/>
      <c r="BE33" s="602"/>
      <c r="BF33" s="802"/>
      <c r="BG33" s="697"/>
      <c r="BH33" s="697"/>
      <c r="BI33" s="697"/>
      <c r="BJ33" s="697"/>
      <c r="BK33" s="697"/>
      <c r="BL33" s="697"/>
      <c r="BM33" s="602"/>
      <c r="BN33" s="698"/>
      <c r="BO33" s="797"/>
      <c r="BP33" s="151"/>
      <c r="BQ33" s="799"/>
      <c r="BR33" s="151"/>
      <c r="BS33" s="151"/>
      <c r="BT33" s="151"/>
      <c r="BU33" s="151"/>
      <c r="BV33" s="655"/>
      <c r="BW33" s="774" t="str">
        <f t="shared" si="2"/>
        <v>CFV-SR3-BLML.BLETC.03   (01-08)</v>
      </c>
      <c r="BX33" s="731" t="s">
        <v>1371</v>
      </c>
    </row>
    <row r="34" spans="1:78">
      <c r="A34" s="21">
        <v>29</v>
      </c>
      <c r="B34" s="328" t="s">
        <v>613</v>
      </c>
      <c r="C34" s="329" t="s">
        <v>265</v>
      </c>
      <c r="D34" s="302">
        <v>574</v>
      </c>
      <c r="E34" s="330" t="s">
        <v>1093</v>
      </c>
      <c r="F34" s="331" t="str">
        <f t="shared" si="3"/>
        <v>023E</v>
      </c>
      <c r="G34" s="306">
        <v>6</v>
      </c>
      <c r="H34" s="306" t="s">
        <v>683</v>
      </c>
      <c r="I34" s="332" t="s">
        <v>0</v>
      </c>
      <c r="J34" s="332">
        <v>3</v>
      </c>
      <c r="K34" s="332" t="s">
        <v>198</v>
      </c>
      <c r="L34" s="332">
        <v>2</v>
      </c>
      <c r="M34" s="332">
        <v>2</v>
      </c>
      <c r="N34" s="332" t="s">
        <v>223</v>
      </c>
      <c r="O34" s="333" t="s">
        <v>222</v>
      </c>
      <c r="P34" s="306" t="s">
        <v>685</v>
      </c>
      <c r="Q34" s="332" t="s">
        <v>225</v>
      </c>
      <c r="R34" s="332" t="s">
        <v>205</v>
      </c>
      <c r="S34" s="332">
        <v>2</v>
      </c>
      <c r="T34" s="333" t="s">
        <v>216</v>
      </c>
      <c r="U34" s="307" t="s">
        <v>0</v>
      </c>
      <c r="V34" s="307" t="s">
        <v>205</v>
      </c>
      <c r="W34" s="307">
        <v>2</v>
      </c>
      <c r="X34" s="307">
        <f t="shared" si="1"/>
        <v>7</v>
      </c>
      <c r="Y34" s="307">
        <v>4</v>
      </c>
      <c r="Z34" s="308" t="s">
        <v>208</v>
      </c>
      <c r="AA34" s="240"/>
      <c r="AB34" s="601" t="s">
        <v>1108</v>
      </c>
      <c r="AC34" s="601" t="s">
        <v>1108</v>
      </c>
      <c r="AD34" s="601" t="s">
        <v>1108</v>
      </c>
      <c r="AE34" s="602" t="s">
        <v>1108</v>
      </c>
      <c r="AF34" s="586"/>
      <c r="AG34" s="149"/>
      <c r="AH34" s="601" t="s">
        <v>1108</v>
      </c>
      <c r="AI34" s="601" t="s">
        <v>1108</v>
      </c>
      <c r="AJ34" s="601" t="s">
        <v>1108</v>
      </c>
      <c r="AK34" s="601" t="s">
        <v>1108</v>
      </c>
      <c r="AL34" s="601" t="s">
        <v>1108</v>
      </c>
      <c r="AM34" s="602"/>
      <c r="AN34" s="602"/>
      <c r="AO34" s="602"/>
      <c r="AP34" s="602"/>
      <c r="AQ34" s="602"/>
      <c r="AR34" s="602"/>
      <c r="AS34" s="602"/>
      <c r="AT34" s="602"/>
      <c r="AU34" s="617"/>
      <c r="AV34" s="602"/>
      <c r="AW34" s="602"/>
      <c r="AX34" s="703"/>
      <c r="AY34" s="697"/>
      <c r="AZ34" s="602"/>
      <c r="BA34" s="602"/>
      <c r="BB34" s="602"/>
      <c r="BC34" s="602"/>
      <c r="BD34" s="602"/>
      <c r="BE34" s="602"/>
      <c r="BF34" s="802"/>
      <c r="BG34" s="697"/>
      <c r="BH34" s="602"/>
      <c r="BI34" s="602"/>
      <c r="BJ34" s="602"/>
      <c r="BK34" s="602"/>
      <c r="BL34" s="602"/>
      <c r="BM34" s="602"/>
      <c r="BN34" s="698"/>
      <c r="BO34" s="797"/>
      <c r="BP34" s="151"/>
      <c r="BQ34" s="799"/>
      <c r="BR34" s="151"/>
      <c r="BS34" s="151"/>
      <c r="BT34" s="151"/>
      <c r="BU34" s="151"/>
      <c r="BV34" s="655"/>
      <c r="BW34" s="774" t="str">
        <f t="shared" si="2"/>
        <v>CFV-SR3-BLMC.BLETC.04   (09-16)</v>
      </c>
      <c r="BX34" s="677"/>
    </row>
    <row r="35" spans="1:78">
      <c r="A35" s="21">
        <v>30</v>
      </c>
      <c r="B35" s="255" t="s">
        <v>612</v>
      </c>
      <c r="C35" s="325" t="s">
        <v>265</v>
      </c>
      <c r="D35" s="296">
        <v>576</v>
      </c>
      <c r="E35" s="326" t="s">
        <v>1093</v>
      </c>
      <c r="F35" s="327" t="str">
        <f t="shared" si="3"/>
        <v>0240</v>
      </c>
      <c r="G35" s="258">
        <v>7</v>
      </c>
      <c r="H35" s="258" t="s">
        <v>683</v>
      </c>
      <c r="I35" s="269" t="s">
        <v>0</v>
      </c>
      <c r="J35" s="269">
        <v>3</v>
      </c>
      <c r="K35" s="269" t="s">
        <v>198</v>
      </c>
      <c r="L35" s="269">
        <v>2</v>
      </c>
      <c r="M35" s="269">
        <v>1</v>
      </c>
      <c r="N35" s="269" t="s">
        <v>223</v>
      </c>
      <c r="O35" s="297" t="s">
        <v>221</v>
      </c>
      <c r="P35" s="258" t="s">
        <v>685</v>
      </c>
      <c r="Q35" s="269" t="s">
        <v>225</v>
      </c>
      <c r="R35" s="269" t="s">
        <v>205</v>
      </c>
      <c r="S35" s="269">
        <v>2</v>
      </c>
      <c r="T35" s="297" t="s">
        <v>215</v>
      </c>
      <c r="U35" s="298" t="s">
        <v>0</v>
      </c>
      <c r="V35" s="298" t="s">
        <v>198</v>
      </c>
      <c r="W35" s="298">
        <v>1</v>
      </c>
      <c r="X35" s="298">
        <f t="shared" si="1"/>
        <v>5</v>
      </c>
      <c r="Y35" s="298">
        <v>2</v>
      </c>
      <c r="Z35" s="299" t="s">
        <v>208</v>
      </c>
      <c r="AA35" s="240"/>
      <c r="AB35" s="601" t="s">
        <v>1108</v>
      </c>
      <c r="AC35" s="601" t="s">
        <v>1108</v>
      </c>
      <c r="AD35" s="601" t="s">
        <v>1108</v>
      </c>
      <c r="AE35" s="601" t="s">
        <v>1108</v>
      </c>
      <c r="AF35" s="586"/>
      <c r="AG35" s="149"/>
      <c r="AH35" s="601" t="s">
        <v>1108</v>
      </c>
      <c r="AI35" s="601" t="s">
        <v>1108</v>
      </c>
      <c r="AJ35" s="601" t="s">
        <v>1108</v>
      </c>
      <c r="AK35" s="601" t="s">
        <v>1108</v>
      </c>
      <c r="AL35" s="601" t="s">
        <v>1108</v>
      </c>
      <c r="AM35" s="602"/>
      <c r="AN35" s="602"/>
      <c r="AO35" s="602"/>
      <c r="AP35" s="602"/>
      <c r="AQ35" s="602"/>
      <c r="AR35" s="602"/>
      <c r="AS35" s="602"/>
      <c r="AT35" s="602"/>
      <c r="AU35" s="602"/>
      <c r="AV35" s="602"/>
      <c r="AW35" s="602"/>
      <c r="AX35" s="703"/>
      <c r="AY35" s="697"/>
      <c r="AZ35" s="602"/>
      <c r="BA35" s="602"/>
      <c r="BB35" s="602"/>
      <c r="BC35" s="602"/>
      <c r="BD35" s="602"/>
      <c r="BE35" s="602"/>
      <c r="BF35" s="802"/>
      <c r="BG35" s="697"/>
      <c r="BH35" s="602"/>
      <c r="BI35" s="602"/>
      <c r="BJ35" s="602"/>
      <c r="BK35" s="602"/>
      <c r="BL35" s="602"/>
      <c r="BM35" s="602"/>
      <c r="BN35" s="698"/>
      <c r="BO35" s="797"/>
      <c r="BP35" s="151"/>
      <c r="BQ35" s="799"/>
      <c r="BR35" s="151"/>
      <c r="BS35" s="151"/>
      <c r="BT35" s="151"/>
      <c r="BU35" s="151"/>
      <c r="BV35" s="655"/>
      <c r="BW35" s="774" t="str">
        <f t="shared" si="2"/>
        <v>CFV-SR3-BLML.BLETC.02   (09-16)</v>
      </c>
      <c r="BX35" s="677"/>
    </row>
    <row r="36" spans="1:78">
      <c r="A36" s="21">
        <v>31</v>
      </c>
      <c r="B36" s="328" t="s">
        <v>611</v>
      </c>
      <c r="C36" s="329" t="s">
        <v>265</v>
      </c>
      <c r="D36" s="302">
        <v>637</v>
      </c>
      <c r="E36" s="330" t="s">
        <v>1093</v>
      </c>
      <c r="F36" s="331" t="str">
        <f t="shared" si="3"/>
        <v>027D</v>
      </c>
      <c r="G36" s="306">
        <v>1</v>
      </c>
      <c r="H36" s="306" t="s">
        <v>683</v>
      </c>
      <c r="I36" s="332" t="s">
        <v>0</v>
      </c>
      <c r="J36" s="332">
        <v>3</v>
      </c>
      <c r="K36" s="332" t="s">
        <v>198</v>
      </c>
      <c r="L36" s="332">
        <v>1</v>
      </c>
      <c r="M36" s="332">
        <v>10</v>
      </c>
      <c r="N36" s="332" t="s">
        <v>223</v>
      </c>
      <c r="O36" s="333" t="s">
        <v>220</v>
      </c>
      <c r="P36" s="306" t="s">
        <v>685</v>
      </c>
      <c r="Q36" s="332" t="s">
        <v>225</v>
      </c>
      <c r="R36" s="332" t="s">
        <v>205</v>
      </c>
      <c r="S36" s="332">
        <v>2</v>
      </c>
      <c r="T36" s="333" t="s">
        <v>210</v>
      </c>
      <c r="U36" s="307" t="s">
        <v>0</v>
      </c>
      <c r="V36" s="307" t="s">
        <v>205</v>
      </c>
      <c r="W36" s="307">
        <v>2</v>
      </c>
      <c r="X36" s="307">
        <f t="shared" si="1"/>
        <v>7</v>
      </c>
      <c r="Y36" s="307">
        <v>4</v>
      </c>
      <c r="Z36" s="308" t="s">
        <v>207</v>
      </c>
      <c r="AA36" s="240"/>
      <c r="AB36" s="601" t="s">
        <v>1108</v>
      </c>
      <c r="AC36" s="601" t="s">
        <v>1108</v>
      </c>
      <c r="AD36" s="601" t="s">
        <v>1108</v>
      </c>
      <c r="AE36" s="601" t="s">
        <v>1108</v>
      </c>
      <c r="AF36" s="586"/>
      <c r="AG36" s="149"/>
      <c r="AH36" s="601" t="s">
        <v>1108</v>
      </c>
      <c r="AI36" s="601" t="s">
        <v>1108</v>
      </c>
      <c r="AJ36" s="601" t="s">
        <v>1108</v>
      </c>
      <c r="AK36" s="601" t="s">
        <v>1108</v>
      </c>
      <c r="AL36" s="601" t="s">
        <v>1108</v>
      </c>
      <c r="AM36" s="602"/>
      <c r="AN36" s="602"/>
      <c r="AO36" s="602"/>
      <c r="AP36" s="602"/>
      <c r="AQ36" s="602"/>
      <c r="AR36" s="602"/>
      <c r="AS36" s="602"/>
      <c r="AT36" s="602"/>
      <c r="AU36" s="617"/>
      <c r="AV36" s="602"/>
      <c r="AW36" s="602"/>
      <c r="AX36" s="703"/>
      <c r="AY36" s="697" t="s">
        <v>1338</v>
      </c>
      <c r="AZ36" s="602"/>
      <c r="BA36" s="602"/>
      <c r="BB36" s="602"/>
      <c r="BC36" s="602"/>
      <c r="BD36" s="602"/>
      <c r="BE36" s="602"/>
      <c r="BF36" s="802"/>
      <c r="BG36" s="697"/>
      <c r="BH36" s="602"/>
      <c r="BI36" s="602"/>
      <c r="BJ36" s="602"/>
      <c r="BK36" s="602"/>
      <c r="BL36" s="602"/>
      <c r="BM36" s="602"/>
      <c r="BN36" s="698"/>
      <c r="BO36" s="797"/>
      <c r="BP36" s="151"/>
      <c r="BQ36" s="799"/>
      <c r="BR36" s="151"/>
      <c r="BS36" s="151"/>
      <c r="BT36" s="151"/>
      <c r="BU36" s="151"/>
      <c r="BV36" s="655"/>
      <c r="BW36" s="774" t="str">
        <f t="shared" si="2"/>
        <v>CFV-SR3-BLMC.BLETC.04   (01-08)</v>
      </c>
    </row>
    <row r="37" spans="1:78">
      <c r="A37" s="21">
        <v>32</v>
      </c>
      <c r="B37" s="255" t="s">
        <v>610</v>
      </c>
      <c r="C37" s="325" t="s">
        <v>265</v>
      </c>
      <c r="D37" s="296">
        <v>211</v>
      </c>
      <c r="E37" s="326" t="s">
        <v>1093</v>
      </c>
      <c r="F37" s="327" t="str">
        <f t="shared" si="3"/>
        <v>00D3</v>
      </c>
      <c r="G37" s="258">
        <v>6</v>
      </c>
      <c r="H37" s="258" t="s">
        <v>683</v>
      </c>
      <c r="I37" s="269" t="s">
        <v>0</v>
      </c>
      <c r="J37" s="269">
        <v>3</v>
      </c>
      <c r="K37" s="269" t="s">
        <v>198</v>
      </c>
      <c r="L37" s="269">
        <v>1</v>
      </c>
      <c r="M37" s="269">
        <v>9</v>
      </c>
      <c r="N37" s="269" t="s">
        <v>223</v>
      </c>
      <c r="O37" s="297" t="s">
        <v>219</v>
      </c>
      <c r="P37" s="258" t="s">
        <v>685</v>
      </c>
      <c r="Q37" s="269" t="s">
        <v>225</v>
      </c>
      <c r="R37" s="269" t="s">
        <v>205</v>
      </c>
      <c r="S37" s="269">
        <v>2</v>
      </c>
      <c r="T37" s="297" t="s">
        <v>214</v>
      </c>
      <c r="U37" s="298" t="s">
        <v>0</v>
      </c>
      <c r="V37" s="298" t="s">
        <v>198</v>
      </c>
      <c r="W37" s="298">
        <v>1</v>
      </c>
      <c r="X37" s="298">
        <f t="shared" si="1"/>
        <v>5</v>
      </c>
      <c r="Y37" s="298">
        <v>2</v>
      </c>
      <c r="Z37" s="299" t="s">
        <v>207</v>
      </c>
      <c r="AA37" s="240"/>
      <c r="AB37" s="608" t="s">
        <v>1212</v>
      </c>
      <c r="AC37" s="601" t="s">
        <v>1108</v>
      </c>
      <c r="AD37" s="608" t="s">
        <v>1212</v>
      </c>
      <c r="AE37" s="601" t="s">
        <v>1108</v>
      </c>
      <c r="AF37" s="586"/>
      <c r="AG37" s="149"/>
      <c r="AH37" s="601" t="s">
        <v>1108</v>
      </c>
      <c r="AI37" s="601" t="s">
        <v>1108</v>
      </c>
      <c r="AJ37" s="601" t="s">
        <v>1108</v>
      </c>
      <c r="AK37" s="601" t="s">
        <v>1108</v>
      </c>
      <c r="AL37" s="601" t="s">
        <v>1108</v>
      </c>
      <c r="AM37" s="602"/>
      <c r="AN37" s="602"/>
      <c r="AO37" s="602"/>
      <c r="AP37" s="602"/>
      <c r="AQ37" s="602"/>
      <c r="AR37" s="602"/>
      <c r="AS37" s="602"/>
      <c r="AT37" s="602"/>
      <c r="AU37" s="602"/>
      <c r="AV37" s="602"/>
      <c r="AW37" s="602"/>
      <c r="AX37" s="703"/>
      <c r="AY37" s="697"/>
      <c r="AZ37" s="602"/>
      <c r="BA37" s="602"/>
      <c r="BB37" s="602"/>
      <c r="BC37" s="602"/>
      <c r="BD37" s="602"/>
      <c r="BE37" s="602"/>
      <c r="BF37" s="802"/>
      <c r="BG37" s="697"/>
      <c r="BH37" s="602"/>
      <c r="BI37" s="602"/>
      <c r="BJ37" s="602"/>
      <c r="BK37" s="602"/>
      <c r="BL37" s="602"/>
      <c r="BM37" s="602"/>
      <c r="BN37" s="698"/>
      <c r="BO37" s="797"/>
      <c r="BP37" s="151"/>
      <c r="BQ37" s="799"/>
      <c r="BR37" s="151"/>
      <c r="BS37" s="151"/>
      <c r="BT37" s="151"/>
      <c r="BU37" s="151"/>
      <c r="BV37" s="655"/>
      <c r="BW37" s="774" t="str">
        <f t="shared" si="2"/>
        <v>CFV-SR3-BLML.BLETC.02   (01-08)</v>
      </c>
      <c r="BX37" s="677"/>
    </row>
    <row r="38" spans="1:78">
      <c r="A38" s="21">
        <v>33</v>
      </c>
      <c r="B38" s="328" t="s">
        <v>609</v>
      </c>
      <c r="C38" s="329" t="s">
        <v>265</v>
      </c>
      <c r="D38" s="302">
        <v>629</v>
      </c>
      <c r="E38" s="330" t="s">
        <v>1093</v>
      </c>
      <c r="F38" s="331" t="str">
        <f t="shared" si="3"/>
        <v>0275</v>
      </c>
      <c r="G38" s="306">
        <v>4</v>
      </c>
      <c r="H38" s="306" t="s">
        <v>683</v>
      </c>
      <c r="I38" s="332" t="s">
        <v>0</v>
      </c>
      <c r="J38" s="332">
        <v>3</v>
      </c>
      <c r="K38" s="332" t="s">
        <v>198</v>
      </c>
      <c r="L38" s="332">
        <v>1</v>
      </c>
      <c r="M38" s="332">
        <v>8</v>
      </c>
      <c r="N38" s="332" t="s">
        <v>223</v>
      </c>
      <c r="O38" s="333" t="s">
        <v>218</v>
      </c>
      <c r="P38" s="306" t="s">
        <v>685</v>
      </c>
      <c r="Q38" s="332" t="s">
        <v>225</v>
      </c>
      <c r="R38" s="332" t="s">
        <v>205</v>
      </c>
      <c r="S38" s="332">
        <v>2</v>
      </c>
      <c r="T38" s="333" t="s">
        <v>213</v>
      </c>
      <c r="U38" s="307" t="s">
        <v>0</v>
      </c>
      <c r="V38" s="307" t="s">
        <v>205</v>
      </c>
      <c r="W38" s="307">
        <v>2</v>
      </c>
      <c r="X38" s="307">
        <f t="shared" si="1"/>
        <v>6</v>
      </c>
      <c r="Y38" s="307">
        <v>3</v>
      </c>
      <c r="Z38" s="308" t="s">
        <v>208</v>
      </c>
      <c r="AA38" s="240"/>
      <c r="AB38" s="601" t="s">
        <v>1108</v>
      </c>
      <c r="AC38" s="601" t="s">
        <v>1108</v>
      </c>
      <c r="AD38" s="601" t="s">
        <v>1108</v>
      </c>
      <c r="AE38" s="601" t="s">
        <v>1108</v>
      </c>
      <c r="AF38" s="586"/>
      <c r="AG38" s="149"/>
      <c r="AH38" s="601" t="s">
        <v>1108</v>
      </c>
      <c r="AI38" s="601" t="s">
        <v>1108</v>
      </c>
      <c r="AJ38" s="601" t="s">
        <v>1108</v>
      </c>
      <c r="AK38" s="601" t="s">
        <v>1108</v>
      </c>
      <c r="AL38" s="601" t="s">
        <v>1108</v>
      </c>
      <c r="AM38" s="602"/>
      <c r="AN38" s="602"/>
      <c r="AO38" s="602"/>
      <c r="AP38" s="602"/>
      <c r="AQ38" s="602"/>
      <c r="AR38" s="602"/>
      <c r="AS38" s="602"/>
      <c r="AT38" s="602"/>
      <c r="AU38" s="602"/>
      <c r="AV38" s="602"/>
      <c r="AW38" s="602"/>
      <c r="AX38" s="703"/>
      <c r="AY38" s="697" t="s">
        <v>1338</v>
      </c>
      <c r="AZ38" s="602" t="s">
        <v>1338</v>
      </c>
      <c r="BA38" s="602" t="s">
        <v>1338</v>
      </c>
      <c r="BB38" s="602"/>
      <c r="BC38" s="602"/>
      <c r="BD38" s="602"/>
      <c r="BE38" s="602"/>
      <c r="BF38" s="802"/>
      <c r="BG38" s="697"/>
      <c r="BH38" s="602"/>
      <c r="BI38" s="602"/>
      <c r="BJ38" s="602"/>
      <c r="BK38" s="602"/>
      <c r="BL38" s="602"/>
      <c r="BM38" s="602"/>
      <c r="BN38" s="698"/>
      <c r="BO38" s="797"/>
      <c r="BP38" s="151"/>
      <c r="BQ38" s="799"/>
      <c r="BR38" s="151"/>
      <c r="BS38" s="151"/>
      <c r="BT38" s="151"/>
      <c r="BU38" s="151"/>
      <c r="BV38" s="655"/>
      <c r="BW38" s="774" t="str">
        <f t="shared" si="2"/>
        <v>CFV-SR3-BLMC.BLETC.03   (09-16)</v>
      </c>
      <c r="BX38" s="677"/>
    </row>
    <row r="39" spans="1:78">
      <c r="A39" s="21">
        <v>34</v>
      </c>
      <c r="B39" s="328" t="s">
        <v>608</v>
      </c>
      <c r="C39" s="329" t="s">
        <v>265</v>
      </c>
      <c r="D39" s="302">
        <v>536</v>
      </c>
      <c r="E39" s="330" t="s">
        <v>1093</v>
      </c>
      <c r="F39" s="331" t="str">
        <f t="shared" si="3"/>
        <v>0218</v>
      </c>
      <c r="G39" s="306">
        <v>4</v>
      </c>
      <c r="H39" s="306" t="s">
        <v>683</v>
      </c>
      <c r="I39" s="332" t="s">
        <v>0</v>
      </c>
      <c r="J39" s="332">
        <v>3</v>
      </c>
      <c r="K39" s="332" t="s">
        <v>198</v>
      </c>
      <c r="L39" s="332">
        <v>1</v>
      </c>
      <c r="M39" s="332">
        <v>7</v>
      </c>
      <c r="N39" s="332" t="s">
        <v>223</v>
      </c>
      <c r="O39" s="333" t="s">
        <v>217</v>
      </c>
      <c r="P39" s="306" t="s">
        <v>685</v>
      </c>
      <c r="Q39" s="332" t="s">
        <v>225</v>
      </c>
      <c r="R39" s="332" t="s">
        <v>205</v>
      </c>
      <c r="S39" s="332">
        <v>2</v>
      </c>
      <c r="T39" s="333" t="s">
        <v>212</v>
      </c>
      <c r="U39" s="307" t="s">
        <v>0</v>
      </c>
      <c r="V39" s="307" t="s">
        <v>205</v>
      </c>
      <c r="W39" s="307">
        <v>2</v>
      </c>
      <c r="X39" s="307">
        <f t="shared" si="1"/>
        <v>6</v>
      </c>
      <c r="Y39" s="307">
        <v>3</v>
      </c>
      <c r="Z39" s="308" t="s">
        <v>207</v>
      </c>
      <c r="AA39" s="240"/>
      <c r="AB39" s="608" t="s">
        <v>1212</v>
      </c>
      <c r="AC39" s="601" t="s">
        <v>1108</v>
      </c>
      <c r="AD39" s="601" t="s">
        <v>1108</v>
      </c>
      <c r="AE39" s="601" t="s">
        <v>1108</v>
      </c>
      <c r="AF39" s="586"/>
      <c r="AG39" s="149"/>
      <c r="AH39" s="601" t="s">
        <v>1108</v>
      </c>
      <c r="AI39" s="601" t="s">
        <v>1108</v>
      </c>
      <c r="AJ39" s="601" t="s">
        <v>1108</v>
      </c>
      <c r="AK39" s="601" t="s">
        <v>1108</v>
      </c>
      <c r="AL39" s="601" t="s">
        <v>1108</v>
      </c>
      <c r="AM39" s="602"/>
      <c r="AN39" s="602"/>
      <c r="AO39" s="602"/>
      <c r="AP39" s="602"/>
      <c r="AQ39" s="602"/>
      <c r="AR39" s="602"/>
      <c r="AS39" s="602"/>
      <c r="AT39" s="602"/>
      <c r="AU39" s="602"/>
      <c r="AV39" s="602"/>
      <c r="AW39" s="602"/>
      <c r="AX39" s="703"/>
      <c r="AY39" s="697"/>
      <c r="AZ39" s="602"/>
      <c r="BA39" s="602"/>
      <c r="BB39" s="602"/>
      <c r="BC39" s="602"/>
      <c r="BD39" s="602"/>
      <c r="BE39" s="602"/>
      <c r="BF39" s="802"/>
      <c r="BG39" s="697"/>
      <c r="BH39" s="602"/>
      <c r="BI39" s="602"/>
      <c r="BJ39" s="602"/>
      <c r="BK39" s="602"/>
      <c r="BL39" s="602"/>
      <c r="BM39" s="602"/>
      <c r="BN39" s="698"/>
      <c r="BO39" s="797"/>
      <c r="BP39" s="151"/>
      <c r="BQ39" s="799"/>
      <c r="BR39" s="151"/>
      <c r="BS39" s="151"/>
      <c r="BT39" s="151"/>
      <c r="BU39" s="151"/>
      <c r="BV39" s="655"/>
      <c r="BW39" s="774" t="str">
        <f t="shared" si="2"/>
        <v>CFV-SR3-BLMC.BLETC.03   (01-08)</v>
      </c>
      <c r="BX39" s="677"/>
    </row>
    <row r="40" spans="1:78">
      <c r="A40" s="21">
        <v>35</v>
      </c>
      <c r="B40" s="328" t="s">
        <v>607</v>
      </c>
      <c r="C40" s="329" t="s">
        <v>265</v>
      </c>
      <c r="D40" s="302">
        <v>175</v>
      </c>
      <c r="E40" s="330" t="s">
        <v>1093</v>
      </c>
      <c r="F40" s="331" t="str">
        <f t="shared" si="3"/>
        <v>00AF</v>
      </c>
      <c r="G40" s="306">
        <v>2</v>
      </c>
      <c r="H40" s="306" t="s">
        <v>683</v>
      </c>
      <c r="I40" s="332" t="s">
        <v>0</v>
      </c>
      <c r="J40" s="332">
        <v>3</v>
      </c>
      <c r="K40" s="332" t="s">
        <v>198</v>
      </c>
      <c r="L40" s="332">
        <v>1</v>
      </c>
      <c r="M40" s="332">
        <v>6</v>
      </c>
      <c r="N40" s="332" t="s">
        <v>223</v>
      </c>
      <c r="O40" s="333" t="s">
        <v>216</v>
      </c>
      <c r="P40" s="306" t="s">
        <v>685</v>
      </c>
      <c r="Q40" s="332" t="s">
        <v>225</v>
      </c>
      <c r="R40" s="332" t="s">
        <v>205</v>
      </c>
      <c r="S40" s="332">
        <v>1</v>
      </c>
      <c r="T40" s="333" t="s">
        <v>216</v>
      </c>
      <c r="U40" s="307" t="s">
        <v>0</v>
      </c>
      <c r="V40" s="307" t="s">
        <v>205</v>
      </c>
      <c r="W40" s="307">
        <v>2</v>
      </c>
      <c r="X40" s="307">
        <f t="shared" si="1"/>
        <v>5</v>
      </c>
      <c r="Y40" s="307">
        <v>2</v>
      </c>
      <c r="Z40" s="308" t="s">
        <v>208</v>
      </c>
      <c r="AA40" s="240"/>
      <c r="AB40" s="601" t="s">
        <v>1108</v>
      </c>
      <c r="AC40" s="601" t="s">
        <v>1108</v>
      </c>
      <c r="AD40" s="601" t="s">
        <v>1108</v>
      </c>
      <c r="AE40" s="601" t="s">
        <v>1108</v>
      </c>
      <c r="AF40" s="586"/>
      <c r="AG40" s="149"/>
      <c r="AH40" s="601" t="s">
        <v>1108</v>
      </c>
      <c r="AI40" s="601" t="s">
        <v>1108</v>
      </c>
      <c r="AJ40" s="601" t="s">
        <v>1108</v>
      </c>
      <c r="AK40" s="601" t="s">
        <v>1108</v>
      </c>
      <c r="AL40" s="601" t="s">
        <v>1108</v>
      </c>
      <c r="AM40" s="602"/>
      <c r="AN40" s="602"/>
      <c r="AO40" s="602"/>
      <c r="AP40" s="602"/>
      <c r="AQ40" s="602"/>
      <c r="AR40" s="602"/>
      <c r="AS40" s="602"/>
      <c r="AT40" s="602"/>
      <c r="AU40" s="602"/>
      <c r="AV40" s="602"/>
      <c r="AW40" s="602"/>
      <c r="AX40" s="703"/>
      <c r="AY40" s="697"/>
      <c r="AZ40" s="602"/>
      <c r="BA40" s="602"/>
      <c r="BB40" s="602"/>
      <c r="BC40" s="602"/>
      <c r="BD40" s="602"/>
      <c r="BE40" s="602"/>
      <c r="BF40" s="802"/>
      <c r="BG40" s="697"/>
      <c r="BH40" s="602"/>
      <c r="BI40" s="602"/>
      <c r="BJ40" s="602"/>
      <c r="BK40" s="602"/>
      <c r="BL40" s="602"/>
      <c r="BM40" s="602"/>
      <c r="BN40" s="698"/>
      <c r="BO40" s="797"/>
      <c r="BP40" s="151"/>
      <c r="BQ40" s="799"/>
      <c r="BR40" s="151"/>
      <c r="BS40" s="151"/>
      <c r="BT40" s="151"/>
      <c r="BU40" s="151"/>
      <c r="BV40" s="655"/>
      <c r="BW40" s="774" t="str">
        <f t="shared" si="2"/>
        <v>CFV-SR3-BLMC.BLETC.02   (09-16)</v>
      </c>
      <c r="BX40" s="677"/>
    </row>
    <row r="41" spans="1:78">
      <c r="A41" s="21">
        <v>36</v>
      </c>
      <c r="B41" s="255" t="s">
        <v>606</v>
      </c>
      <c r="C41" s="325" t="s">
        <v>265</v>
      </c>
      <c r="D41" s="296">
        <v>577</v>
      </c>
      <c r="E41" s="326" t="s">
        <v>1093</v>
      </c>
      <c r="F41" s="327" t="str">
        <f t="shared" si="3"/>
        <v>0241</v>
      </c>
      <c r="G41" s="258">
        <v>8</v>
      </c>
      <c r="H41" s="258" t="s">
        <v>683</v>
      </c>
      <c r="I41" s="269" t="s">
        <v>0</v>
      </c>
      <c r="J41" s="269">
        <v>3</v>
      </c>
      <c r="K41" s="269" t="s">
        <v>198</v>
      </c>
      <c r="L41" s="269">
        <v>1</v>
      </c>
      <c r="M41" s="269">
        <v>5</v>
      </c>
      <c r="N41" s="269" t="s">
        <v>223</v>
      </c>
      <c r="O41" s="297" t="s">
        <v>215</v>
      </c>
      <c r="P41" s="258" t="s">
        <v>685</v>
      </c>
      <c r="Q41" s="269" t="s">
        <v>225</v>
      </c>
      <c r="R41" s="269" t="s">
        <v>205</v>
      </c>
      <c r="S41" s="269">
        <v>1</v>
      </c>
      <c r="T41" s="297" t="s">
        <v>215</v>
      </c>
      <c r="U41" s="298" t="s">
        <v>0</v>
      </c>
      <c r="V41" s="298" t="s">
        <v>198</v>
      </c>
      <c r="W41" s="298">
        <v>1</v>
      </c>
      <c r="X41" s="298">
        <f t="shared" si="1"/>
        <v>4</v>
      </c>
      <c r="Y41" s="298">
        <v>1</v>
      </c>
      <c r="Z41" s="299" t="s">
        <v>208</v>
      </c>
      <c r="AA41" s="240"/>
      <c r="AB41" s="601" t="s">
        <v>1108</v>
      </c>
      <c r="AC41" s="601" t="s">
        <v>1108</v>
      </c>
      <c r="AD41" s="601" t="s">
        <v>1108</v>
      </c>
      <c r="AE41" s="601" t="s">
        <v>1108</v>
      </c>
      <c r="AF41" s="586"/>
      <c r="AG41" s="149"/>
      <c r="AH41" s="601" t="s">
        <v>1108</v>
      </c>
      <c r="AI41" s="601" t="s">
        <v>1108</v>
      </c>
      <c r="AJ41" s="601" t="s">
        <v>1108</v>
      </c>
      <c r="AK41" s="601" t="s">
        <v>1108</v>
      </c>
      <c r="AL41" s="601" t="s">
        <v>1108</v>
      </c>
      <c r="AM41" s="602"/>
      <c r="AN41" s="602"/>
      <c r="AO41" s="602"/>
      <c r="AP41" s="602"/>
      <c r="AQ41" s="602"/>
      <c r="AR41" s="602"/>
      <c r="AS41" s="602"/>
      <c r="AT41" s="602"/>
      <c r="AU41" s="602"/>
      <c r="AV41" s="602"/>
      <c r="AW41" s="602"/>
      <c r="AX41" s="703"/>
      <c r="AY41" s="697"/>
      <c r="AZ41" s="602"/>
      <c r="BA41" s="602"/>
      <c r="BB41" s="602"/>
      <c r="BC41" s="602"/>
      <c r="BD41" s="602"/>
      <c r="BE41" s="602"/>
      <c r="BF41" s="802"/>
      <c r="BG41" s="697"/>
      <c r="BH41" s="602"/>
      <c r="BI41" s="602"/>
      <c r="BJ41" s="602"/>
      <c r="BK41" s="602"/>
      <c r="BL41" s="602"/>
      <c r="BM41" s="602"/>
      <c r="BN41" s="698"/>
      <c r="BO41" s="797"/>
      <c r="BP41" s="151"/>
      <c r="BQ41" s="799"/>
      <c r="BR41" s="151"/>
      <c r="BS41" s="151"/>
      <c r="BT41" s="151"/>
      <c r="BU41" s="151"/>
      <c r="BV41" s="655"/>
      <c r="BW41" s="774" t="str">
        <f t="shared" si="2"/>
        <v>CFV-SR3-BLML.BLETC.01   (09-16)</v>
      </c>
      <c r="BX41" s="677"/>
    </row>
    <row r="42" spans="1:78">
      <c r="A42" s="21">
        <v>37</v>
      </c>
      <c r="B42" s="328" t="s">
        <v>605</v>
      </c>
      <c r="C42" s="329" t="s">
        <v>265</v>
      </c>
      <c r="D42" s="302">
        <v>575</v>
      </c>
      <c r="E42" s="330" t="s">
        <v>1093</v>
      </c>
      <c r="F42" s="331" t="str">
        <f t="shared" si="3"/>
        <v>023F</v>
      </c>
      <c r="G42" s="306">
        <v>6</v>
      </c>
      <c r="H42" s="306" t="s">
        <v>683</v>
      </c>
      <c r="I42" s="332" t="s">
        <v>0</v>
      </c>
      <c r="J42" s="332">
        <v>3</v>
      </c>
      <c r="K42" s="332" t="s">
        <v>198</v>
      </c>
      <c r="L42" s="332">
        <v>1</v>
      </c>
      <c r="M42" s="332">
        <v>4</v>
      </c>
      <c r="N42" s="332" t="s">
        <v>223</v>
      </c>
      <c r="O42" s="333" t="s">
        <v>210</v>
      </c>
      <c r="P42" s="306" t="s">
        <v>685</v>
      </c>
      <c r="Q42" s="332" t="s">
        <v>225</v>
      </c>
      <c r="R42" s="332" t="s">
        <v>205</v>
      </c>
      <c r="S42" s="332">
        <v>1</v>
      </c>
      <c r="T42" s="333" t="s">
        <v>210</v>
      </c>
      <c r="U42" s="307" t="s">
        <v>0</v>
      </c>
      <c r="V42" s="307" t="s">
        <v>205</v>
      </c>
      <c r="W42" s="307">
        <v>2</v>
      </c>
      <c r="X42" s="307">
        <f t="shared" si="1"/>
        <v>5</v>
      </c>
      <c r="Y42" s="307">
        <v>2</v>
      </c>
      <c r="Z42" s="308" t="s">
        <v>207</v>
      </c>
      <c r="AA42" s="240"/>
      <c r="AB42" s="601" t="s">
        <v>1108</v>
      </c>
      <c r="AC42" s="601" t="s">
        <v>1108</v>
      </c>
      <c r="AD42" s="601" t="s">
        <v>1108</v>
      </c>
      <c r="AE42" s="601" t="s">
        <v>1108</v>
      </c>
      <c r="AF42" s="586"/>
      <c r="AG42" s="149"/>
      <c r="AH42" s="601" t="s">
        <v>1108</v>
      </c>
      <c r="AI42" s="601" t="s">
        <v>1108</v>
      </c>
      <c r="AJ42" s="601" t="s">
        <v>1108</v>
      </c>
      <c r="AK42" s="601" t="s">
        <v>1108</v>
      </c>
      <c r="AL42" s="601" t="s">
        <v>1108</v>
      </c>
      <c r="AM42" s="602"/>
      <c r="AN42" s="602"/>
      <c r="AO42" s="602"/>
      <c r="AP42" s="602"/>
      <c r="AQ42" s="602"/>
      <c r="AR42" s="602"/>
      <c r="AS42" s="602"/>
      <c r="AT42" s="602"/>
      <c r="AU42" s="602"/>
      <c r="AV42" s="602"/>
      <c r="AW42" s="602"/>
      <c r="AX42" s="703"/>
      <c r="AY42" s="697" t="s">
        <v>1338</v>
      </c>
      <c r="AZ42" s="602" t="s">
        <v>1338</v>
      </c>
      <c r="BA42" s="602" t="s">
        <v>1338</v>
      </c>
      <c r="BB42" s="602" t="s">
        <v>1338</v>
      </c>
      <c r="BC42" s="602" t="s">
        <v>1338</v>
      </c>
      <c r="BD42" s="602"/>
      <c r="BE42" s="602"/>
      <c r="BF42" s="802"/>
      <c r="BG42" s="697"/>
      <c r="BH42" s="602"/>
      <c r="BI42" s="602"/>
      <c r="BJ42" s="602"/>
      <c r="BK42" s="602"/>
      <c r="BL42" s="602"/>
      <c r="BM42" s="602"/>
      <c r="BN42" s="698"/>
      <c r="BO42" s="797"/>
      <c r="BP42" s="151"/>
      <c r="BQ42" s="799"/>
      <c r="BR42" s="151"/>
      <c r="BS42" s="151"/>
      <c r="BT42" s="151"/>
      <c r="BU42" s="151"/>
      <c r="BV42" s="655"/>
      <c r="BW42" s="774" t="str">
        <f t="shared" si="2"/>
        <v>CFV-SR3-BLMC.BLETC.02   (01-08)</v>
      </c>
      <c r="BX42" s="677"/>
    </row>
    <row r="43" spans="1:78">
      <c r="A43" s="21">
        <v>38</v>
      </c>
      <c r="B43" s="328" t="s">
        <v>604</v>
      </c>
      <c r="C43" s="329" t="s">
        <v>265</v>
      </c>
      <c r="D43" s="302">
        <v>602</v>
      </c>
      <c r="E43" s="330" t="s">
        <v>1093</v>
      </c>
      <c r="F43" s="331" t="str">
        <f t="shared" si="3"/>
        <v>025A</v>
      </c>
      <c r="G43" s="306">
        <v>6</v>
      </c>
      <c r="H43" s="306" t="s">
        <v>683</v>
      </c>
      <c r="I43" s="332" t="s">
        <v>0</v>
      </c>
      <c r="J43" s="332">
        <v>3</v>
      </c>
      <c r="K43" s="332" t="s">
        <v>198</v>
      </c>
      <c r="L43" s="332">
        <v>1</v>
      </c>
      <c r="M43" s="332">
        <v>3</v>
      </c>
      <c r="N43" s="332" t="s">
        <v>223</v>
      </c>
      <c r="O43" s="333" t="s">
        <v>214</v>
      </c>
      <c r="P43" s="306" t="s">
        <v>685</v>
      </c>
      <c r="Q43" s="332" t="s">
        <v>225</v>
      </c>
      <c r="R43" s="332" t="s">
        <v>205</v>
      </c>
      <c r="S43" s="332">
        <v>1</v>
      </c>
      <c r="T43" s="333" t="s">
        <v>214</v>
      </c>
      <c r="U43" s="307" t="s">
        <v>0</v>
      </c>
      <c r="V43" s="307" t="s">
        <v>205</v>
      </c>
      <c r="W43" s="307">
        <v>2</v>
      </c>
      <c r="X43" s="307">
        <f t="shared" si="1"/>
        <v>4</v>
      </c>
      <c r="Y43" s="307">
        <v>1</v>
      </c>
      <c r="Z43" s="308" t="s">
        <v>208</v>
      </c>
      <c r="AA43" s="240"/>
      <c r="AB43" s="601" t="s">
        <v>1108</v>
      </c>
      <c r="AC43" s="601" t="s">
        <v>1108</v>
      </c>
      <c r="AD43" s="601" t="s">
        <v>1108</v>
      </c>
      <c r="AE43" s="601" t="s">
        <v>1108</v>
      </c>
      <c r="AF43" s="586"/>
      <c r="AG43" s="149"/>
      <c r="AH43" s="601" t="s">
        <v>1108</v>
      </c>
      <c r="AI43" s="601" t="s">
        <v>1108</v>
      </c>
      <c r="AJ43" s="601" t="s">
        <v>1108</v>
      </c>
      <c r="AK43" s="601" t="s">
        <v>1108</v>
      </c>
      <c r="AL43" s="601" t="s">
        <v>1108</v>
      </c>
      <c r="AM43" s="602"/>
      <c r="AN43" s="602"/>
      <c r="AO43" s="602"/>
      <c r="AP43" s="602"/>
      <c r="AQ43" s="602"/>
      <c r="AR43" s="602"/>
      <c r="AS43" s="602"/>
      <c r="AT43" s="602"/>
      <c r="AU43" s="602"/>
      <c r="AV43" s="602"/>
      <c r="AW43" s="602"/>
      <c r="AX43" s="703"/>
      <c r="AY43" s="697"/>
      <c r="AZ43" s="602"/>
      <c r="BA43" s="602"/>
      <c r="BB43" s="602"/>
      <c r="BC43" s="602"/>
      <c r="BD43" s="602"/>
      <c r="BE43" s="602"/>
      <c r="BF43" s="802"/>
      <c r="BG43" s="697"/>
      <c r="BH43" s="602"/>
      <c r="BI43" s="602"/>
      <c r="BJ43" s="602"/>
      <c r="BK43" s="602"/>
      <c r="BL43" s="602"/>
      <c r="BM43" s="602"/>
      <c r="BN43" s="698"/>
      <c r="BO43" s="797"/>
      <c r="BP43" s="151"/>
      <c r="BQ43" s="799"/>
      <c r="BR43" s="151"/>
      <c r="BS43" s="151"/>
      <c r="BT43" s="151"/>
      <c r="BU43" s="151"/>
      <c r="BV43" s="655"/>
      <c r="BW43" s="774" t="str">
        <f t="shared" si="2"/>
        <v>CFV-SR3-BLMC.BLETC.01   (09-16)</v>
      </c>
      <c r="BX43" s="677"/>
    </row>
    <row r="44" spans="1:78">
      <c r="A44" s="21">
        <v>39</v>
      </c>
      <c r="B44" s="328" t="s">
        <v>603</v>
      </c>
      <c r="C44" s="329" t="s">
        <v>265</v>
      </c>
      <c r="D44" s="302">
        <v>711</v>
      </c>
      <c r="E44" s="330" t="s">
        <v>1093</v>
      </c>
      <c r="F44" s="331" t="str">
        <f t="shared" si="3"/>
        <v>02C7</v>
      </c>
      <c r="G44" s="306">
        <v>2</v>
      </c>
      <c r="H44" s="306" t="s">
        <v>683</v>
      </c>
      <c r="I44" s="332" t="s">
        <v>0</v>
      </c>
      <c r="J44" s="332">
        <v>3</v>
      </c>
      <c r="K44" s="332" t="s">
        <v>198</v>
      </c>
      <c r="L44" s="332">
        <v>1</v>
      </c>
      <c r="M44" s="332">
        <v>2</v>
      </c>
      <c r="N44" s="332" t="s">
        <v>223</v>
      </c>
      <c r="O44" s="333" t="s">
        <v>213</v>
      </c>
      <c r="P44" s="306" t="s">
        <v>685</v>
      </c>
      <c r="Q44" s="332" t="s">
        <v>225</v>
      </c>
      <c r="R44" s="332" t="s">
        <v>205</v>
      </c>
      <c r="S44" s="332">
        <v>1</v>
      </c>
      <c r="T44" s="333" t="s">
        <v>213</v>
      </c>
      <c r="U44" s="307" t="s">
        <v>0</v>
      </c>
      <c r="V44" s="307" t="s">
        <v>205</v>
      </c>
      <c r="W44" s="307">
        <v>2</v>
      </c>
      <c r="X44" s="307">
        <f t="shared" si="1"/>
        <v>4</v>
      </c>
      <c r="Y44" s="307">
        <v>1</v>
      </c>
      <c r="Z44" s="308" t="s">
        <v>207</v>
      </c>
      <c r="AA44" s="240"/>
      <c r="AB44" s="601" t="s">
        <v>1108</v>
      </c>
      <c r="AC44" s="601" t="s">
        <v>1108</v>
      </c>
      <c r="AD44" s="608" t="s">
        <v>1212</v>
      </c>
      <c r="AE44" s="601" t="s">
        <v>1108</v>
      </c>
      <c r="AF44" s="586"/>
      <c r="AG44" s="149"/>
      <c r="AH44" s="601" t="s">
        <v>1108</v>
      </c>
      <c r="AI44" s="601" t="s">
        <v>1108</v>
      </c>
      <c r="AJ44" s="601" t="s">
        <v>1108</v>
      </c>
      <c r="AK44" s="601" t="s">
        <v>1108</v>
      </c>
      <c r="AL44" s="601" t="s">
        <v>1108</v>
      </c>
      <c r="AM44" s="602"/>
      <c r="AN44" s="602"/>
      <c r="AO44" s="602"/>
      <c r="AP44" s="602"/>
      <c r="AQ44" s="602"/>
      <c r="AR44" s="602"/>
      <c r="AS44" s="602"/>
      <c r="AT44" s="602"/>
      <c r="AU44" s="617"/>
      <c r="AV44" s="606" t="s">
        <v>1218</v>
      </c>
      <c r="AW44" s="602"/>
      <c r="AX44" s="703"/>
      <c r="AY44" s="697" t="s">
        <v>1338</v>
      </c>
      <c r="AZ44" s="602" t="s">
        <v>1338</v>
      </c>
      <c r="BA44" s="602"/>
      <c r="BB44" s="602"/>
      <c r="BC44" s="602"/>
      <c r="BD44" s="602"/>
      <c r="BE44" s="602"/>
      <c r="BF44" s="802"/>
      <c r="BG44" s="697"/>
      <c r="BH44" s="602"/>
      <c r="BI44" s="602"/>
      <c r="BJ44" s="602"/>
      <c r="BK44" s="602"/>
      <c r="BL44" s="602"/>
      <c r="BM44" s="602"/>
      <c r="BN44" s="698"/>
      <c r="BO44" s="797"/>
      <c r="BP44" s="151"/>
      <c r="BQ44" s="799"/>
      <c r="BR44" s="151"/>
      <c r="BS44" s="151"/>
      <c r="BT44" s="151"/>
      <c r="BU44" s="151"/>
      <c r="BV44" s="655"/>
      <c r="BW44" s="774" t="str">
        <f t="shared" si="2"/>
        <v>CFV-SR3-BLMC.BLETC.01   (01-08)</v>
      </c>
      <c r="BX44" s="677"/>
    </row>
    <row r="45" spans="1:78">
      <c r="A45" s="21">
        <v>40</v>
      </c>
      <c r="B45" s="255" t="s">
        <v>602</v>
      </c>
      <c r="C45" s="325" t="s">
        <v>265</v>
      </c>
      <c r="D45" s="296">
        <v>729</v>
      </c>
      <c r="E45" s="326" t="s">
        <v>1093</v>
      </c>
      <c r="F45" s="327" t="str">
        <f t="shared" si="3"/>
        <v>02D9</v>
      </c>
      <c r="G45" s="258">
        <v>8</v>
      </c>
      <c r="H45" s="258" t="s">
        <v>683</v>
      </c>
      <c r="I45" s="269" t="s">
        <v>0</v>
      </c>
      <c r="J45" s="269">
        <v>3</v>
      </c>
      <c r="K45" s="269" t="s">
        <v>198</v>
      </c>
      <c r="L45" s="269">
        <v>1</v>
      </c>
      <c r="M45" s="269">
        <v>1</v>
      </c>
      <c r="N45" s="269" t="s">
        <v>223</v>
      </c>
      <c r="O45" s="297" t="s">
        <v>212</v>
      </c>
      <c r="P45" s="258" t="s">
        <v>685</v>
      </c>
      <c r="Q45" s="269" t="s">
        <v>225</v>
      </c>
      <c r="R45" s="269" t="s">
        <v>205</v>
      </c>
      <c r="S45" s="269">
        <v>1</v>
      </c>
      <c r="T45" s="297" t="s">
        <v>212</v>
      </c>
      <c r="U45" s="298" t="s">
        <v>0</v>
      </c>
      <c r="V45" s="298" t="s">
        <v>198</v>
      </c>
      <c r="W45" s="298">
        <v>1</v>
      </c>
      <c r="X45" s="298">
        <f t="shared" si="1"/>
        <v>4</v>
      </c>
      <c r="Y45" s="298">
        <v>1</v>
      </c>
      <c r="Z45" s="299" t="s">
        <v>207</v>
      </c>
      <c r="AA45" s="240"/>
      <c r="AB45" s="601" t="s">
        <v>1108</v>
      </c>
      <c r="AC45" s="601" t="s">
        <v>1108</v>
      </c>
      <c r="AD45" s="608" t="s">
        <v>1212</v>
      </c>
      <c r="AE45" s="601" t="s">
        <v>1108</v>
      </c>
      <c r="AF45" s="586"/>
      <c r="AG45" s="149"/>
      <c r="AH45" s="601" t="s">
        <v>1108</v>
      </c>
      <c r="AI45" s="601" t="s">
        <v>1108</v>
      </c>
      <c r="AJ45" s="601" t="s">
        <v>1108</v>
      </c>
      <c r="AK45" s="601" t="s">
        <v>1108</v>
      </c>
      <c r="AL45" s="601" t="s">
        <v>1108</v>
      </c>
      <c r="AM45" s="602"/>
      <c r="AN45" s="602"/>
      <c r="AO45" s="602"/>
      <c r="AP45" s="602"/>
      <c r="AQ45" s="602"/>
      <c r="AR45" s="602"/>
      <c r="AS45" s="602"/>
      <c r="AT45" s="602"/>
      <c r="AU45" s="617"/>
      <c r="AV45" s="617"/>
      <c r="AW45" s="602"/>
      <c r="AX45" s="703"/>
      <c r="AY45" s="697"/>
      <c r="AZ45" s="602"/>
      <c r="BA45" s="602"/>
      <c r="BB45" s="602"/>
      <c r="BC45" s="602"/>
      <c r="BD45" s="602"/>
      <c r="BE45" s="602"/>
      <c r="BF45" s="802"/>
      <c r="BG45" s="697"/>
      <c r="BH45" s="602"/>
      <c r="BI45" s="602"/>
      <c r="BJ45" s="602"/>
      <c r="BK45" s="602"/>
      <c r="BL45" s="602"/>
      <c r="BM45" s="602"/>
      <c r="BN45" s="698"/>
      <c r="BO45" s="797"/>
      <c r="BP45" s="151"/>
      <c r="BQ45" s="799"/>
      <c r="BR45" s="151"/>
      <c r="BS45" s="151"/>
      <c r="BT45" s="151"/>
      <c r="BU45" s="151"/>
      <c r="BV45" s="655"/>
      <c r="BW45" s="774" t="str">
        <f t="shared" si="2"/>
        <v>CFV-SR3-BLML.BLETC.01   (01-08)</v>
      </c>
      <c r="BX45" s="677"/>
    </row>
    <row r="46" spans="1:78">
      <c r="A46" s="57"/>
      <c r="B46" s="65"/>
      <c r="C46" s="62"/>
      <c r="D46" s="63"/>
      <c r="E46" s="64"/>
      <c r="F46" s="55"/>
      <c r="G46" s="56"/>
      <c r="H46" s="56"/>
      <c r="I46" s="52"/>
      <c r="J46" s="52"/>
      <c r="K46" s="52"/>
      <c r="L46" s="52"/>
      <c r="M46" s="52"/>
      <c r="N46" s="52"/>
      <c r="O46" s="66"/>
      <c r="P46" s="56"/>
      <c r="Q46" s="57"/>
      <c r="R46" s="52"/>
      <c r="S46" s="52"/>
      <c r="T46" s="66"/>
      <c r="U46" s="42"/>
      <c r="V46" s="42"/>
      <c r="W46" s="42"/>
      <c r="X46" s="42"/>
      <c r="Y46" s="42"/>
      <c r="Z46" s="49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06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157"/>
      <c r="BQ46" s="81"/>
      <c r="BR46" s="81"/>
      <c r="BS46" s="81"/>
      <c r="BT46" s="81"/>
      <c r="BU46" s="81"/>
      <c r="BV46" s="81"/>
      <c r="BW46" s="774" t="str">
        <f t="shared" si="2"/>
        <v/>
      </c>
      <c r="BX46" s="81"/>
      <c r="BY46" s="81"/>
      <c r="BZ46" s="81"/>
    </row>
    <row r="47" spans="1:78">
      <c r="A47" s="21">
        <v>41</v>
      </c>
      <c r="B47" s="272" t="s">
        <v>620</v>
      </c>
      <c r="C47" s="334" t="s">
        <v>265</v>
      </c>
      <c r="D47" s="322">
        <v>543</v>
      </c>
      <c r="E47" s="335" t="s">
        <v>1093</v>
      </c>
      <c r="F47" s="336" t="str">
        <f t="shared" ref="F47:F64" si="4">DEC2HEX(D47,4)</f>
        <v>021F</v>
      </c>
      <c r="G47" s="275">
        <v>8</v>
      </c>
      <c r="H47" s="275" t="s">
        <v>683</v>
      </c>
      <c r="I47" s="284" t="s">
        <v>53</v>
      </c>
      <c r="J47" s="284">
        <v>3</v>
      </c>
      <c r="K47" s="284" t="s">
        <v>199</v>
      </c>
      <c r="L47" s="284">
        <v>1</v>
      </c>
      <c r="M47" s="284">
        <v>1</v>
      </c>
      <c r="N47" s="284" t="s">
        <v>205</v>
      </c>
      <c r="O47" s="337" t="s">
        <v>217</v>
      </c>
      <c r="P47" s="275" t="s">
        <v>685</v>
      </c>
      <c r="Q47" s="284" t="s">
        <v>225</v>
      </c>
      <c r="R47" s="284" t="s">
        <v>205</v>
      </c>
      <c r="S47" s="284">
        <v>4</v>
      </c>
      <c r="T47" s="337" t="s">
        <v>212</v>
      </c>
      <c r="U47" s="319" t="s">
        <v>0</v>
      </c>
      <c r="V47" s="319" t="s">
        <v>199</v>
      </c>
      <c r="W47" s="319">
        <v>3</v>
      </c>
      <c r="X47" s="319">
        <f t="shared" si="1"/>
        <v>4</v>
      </c>
      <c r="Y47" s="319">
        <v>1</v>
      </c>
      <c r="Z47" s="320" t="s">
        <v>207</v>
      </c>
      <c r="AA47" s="240"/>
      <c r="AB47" s="601" t="s">
        <v>1108</v>
      </c>
      <c r="AC47" s="601" t="s">
        <v>1108</v>
      </c>
      <c r="AD47" s="601" t="s">
        <v>1108</v>
      </c>
      <c r="AE47" s="601" t="s">
        <v>1108</v>
      </c>
      <c r="AF47" s="586"/>
      <c r="AG47" s="149"/>
      <c r="AH47" s="601" t="s">
        <v>1108</v>
      </c>
      <c r="AI47" s="601" t="s">
        <v>1108</v>
      </c>
      <c r="AJ47" s="601" t="s">
        <v>1108</v>
      </c>
      <c r="AK47" s="601" t="s">
        <v>1108</v>
      </c>
      <c r="AL47" s="601" t="s">
        <v>1108</v>
      </c>
      <c r="AM47" s="602"/>
      <c r="AN47" s="602"/>
      <c r="AO47" s="602"/>
      <c r="AP47" s="602"/>
      <c r="AQ47" s="602"/>
      <c r="AR47" s="602"/>
      <c r="AS47" s="602"/>
      <c r="AT47" s="602"/>
      <c r="AU47" s="617"/>
      <c r="AV47" s="602"/>
      <c r="AW47" s="602"/>
      <c r="AX47" s="703"/>
      <c r="AY47" s="697"/>
      <c r="AZ47" s="602"/>
      <c r="BA47" s="602"/>
      <c r="BB47" s="602"/>
      <c r="BC47" s="602"/>
      <c r="BD47" s="602"/>
      <c r="BE47" s="602"/>
      <c r="BF47" s="802"/>
      <c r="BG47" s="697"/>
      <c r="BH47" s="602"/>
      <c r="BI47" s="602"/>
      <c r="BJ47" s="602"/>
      <c r="BK47" s="602"/>
      <c r="BL47" s="602"/>
      <c r="BM47" s="602"/>
      <c r="BN47" s="698"/>
      <c r="BO47" s="797"/>
      <c r="BP47" s="151"/>
      <c r="BQ47" s="799"/>
      <c r="BR47" s="151"/>
      <c r="BS47" s="151"/>
      <c r="BT47" s="151"/>
      <c r="BU47" s="151"/>
      <c r="BV47" s="655"/>
      <c r="BW47" s="774" t="str">
        <f t="shared" si="2"/>
        <v>CFV-SR3-BLMR.BLETC.01   (01-08)</v>
      </c>
      <c r="BX47" s="677"/>
    </row>
    <row r="48" spans="1:78">
      <c r="A48" s="21">
        <v>42</v>
      </c>
      <c r="B48" s="328" t="s">
        <v>621</v>
      </c>
      <c r="C48" s="329" t="s">
        <v>265</v>
      </c>
      <c r="D48" s="302">
        <v>677</v>
      </c>
      <c r="E48" s="330" t="s">
        <v>1093</v>
      </c>
      <c r="F48" s="331" t="str">
        <f t="shared" si="4"/>
        <v>02A5</v>
      </c>
      <c r="G48" s="306">
        <v>2</v>
      </c>
      <c r="H48" s="306" t="s">
        <v>683</v>
      </c>
      <c r="I48" s="332" t="s">
        <v>53</v>
      </c>
      <c r="J48" s="332">
        <v>3</v>
      </c>
      <c r="K48" s="332" t="s">
        <v>199</v>
      </c>
      <c r="L48" s="332">
        <v>1</v>
      </c>
      <c r="M48" s="332">
        <v>2</v>
      </c>
      <c r="N48" s="332" t="s">
        <v>205</v>
      </c>
      <c r="O48" s="333" t="s">
        <v>218</v>
      </c>
      <c r="P48" s="306" t="s">
        <v>685</v>
      </c>
      <c r="Q48" s="332" t="s">
        <v>225</v>
      </c>
      <c r="R48" s="332" t="s">
        <v>205</v>
      </c>
      <c r="S48" s="332">
        <v>4</v>
      </c>
      <c r="T48" s="333" t="s">
        <v>213</v>
      </c>
      <c r="U48" s="307" t="s">
        <v>0</v>
      </c>
      <c r="V48" s="307" t="s">
        <v>205</v>
      </c>
      <c r="W48" s="307">
        <v>2</v>
      </c>
      <c r="X48" s="307">
        <f t="shared" si="1"/>
        <v>13</v>
      </c>
      <c r="Y48" s="307">
        <v>9</v>
      </c>
      <c r="Z48" s="308" t="s">
        <v>207</v>
      </c>
      <c r="AA48" s="240"/>
      <c r="AB48" s="601" t="s">
        <v>1108</v>
      </c>
      <c r="AC48" s="601" t="s">
        <v>1108</v>
      </c>
      <c r="AD48" s="601" t="s">
        <v>1108</v>
      </c>
      <c r="AE48" s="601" t="s">
        <v>1108</v>
      </c>
      <c r="AF48" s="586"/>
      <c r="AG48" s="149"/>
      <c r="AH48" s="601" t="s">
        <v>1108</v>
      </c>
      <c r="AI48" s="601" t="s">
        <v>1108</v>
      </c>
      <c r="AJ48" s="601" t="s">
        <v>1108</v>
      </c>
      <c r="AK48" s="601" t="s">
        <v>1108</v>
      </c>
      <c r="AL48" s="601" t="s">
        <v>1108</v>
      </c>
      <c r="AM48" s="602"/>
      <c r="AN48" s="602"/>
      <c r="AO48" s="602"/>
      <c r="AP48" s="602"/>
      <c r="AQ48" s="602"/>
      <c r="AR48" s="602"/>
      <c r="AS48" s="602"/>
      <c r="AT48" s="602"/>
      <c r="AU48" s="606" t="s">
        <v>1218</v>
      </c>
      <c r="AV48" s="602"/>
      <c r="AW48" s="602"/>
      <c r="AX48" s="703"/>
      <c r="AY48" s="697" t="s">
        <v>1338</v>
      </c>
      <c r="AZ48" s="602" t="s">
        <v>1338</v>
      </c>
      <c r="BA48" s="602"/>
      <c r="BB48" s="602"/>
      <c r="BC48" s="602"/>
      <c r="BD48" s="602"/>
      <c r="BE48" s="602"/>
      <c r="BF48" s="802"/>
      <c r="BG48" s="697"/>
      <c r="BH48" s="602"/>
      <c r="BI48" s="602"/>
      <c r="BJ48" s="602"/>
      <c r="BK48" s="602"/>
      <c r="BL48" s="602"/>
      <c r="BM48" s="602"/>
      <c r="BN48" s="698"/>
      <c r="BO48" s="797"/>
      <c r="BP48" s="151"/>
      <c r="BQ48" s="799"/>
      <c r="BR48" s="151"/>
      <c r="BS48" s="151"/>
      <c r="BT48" s="151"/>
      <c r="BU48" s="151"/>
      <c r="BV48" s="655"/>
      <c r="BW48" s="774" t="str">
        <f t="shared" si="2"/>
        <v>CFV-SR3-BLMC.BLETC.09   (01-08)</v>
      </c>
      <c r="BX48" s="677"/>
    </row>
    <row r="49" spans="1:76">
      <c r="A49" s="21">
        <v>43</v>
      </c>
      <c r="B49" s="328" t="s">
        <v>622</v>
      </c>
      <c r="C49" s="329" t="s">
        <v>265</v>
      </c>
      <c r="D49" s="302">
        <v>182</v>
      </c>
      <c r="E49" s="330" t="s">
        <v>1093</v>
      </c>
      <c r="F49" s="331" t="str">
        <f t="shared" si="4"/>
        <v>00B6</v>
      </c>
      <c r="G49" s="306">
        <v>6</v>
      </c>
      <c r="H49" s="306" t="s">
        <v>683</v>
      </c>
      <c r="I49" s="332" t="s">
        <v>53</v>
      </c>
      <c r="J49" s="332">
        <v>3</v>
      </c>
      <c r="K49" s="332" t="s">
        <v>199</v>
      </c>
      <c r="L49" s="332">
        <v>1</v>
      </c>
      <c r="M49" s="332">
        <v>3</v>
      </c>
      <c r="N49" s="332" t="s">
        <v>205</v>
      </c>
      <c r="O49" s="333" t="s">
        <v>219</v>
      </c>
      <c r="P49" s="306" t="s">
        <v>685</v>
      </c>
      <c r="Q49" s="332" t="s">
        <v>225</v>
      </c>
      <c r="R49" s="332" t="s">
        <v>205</v>
      </c>
      <c r="S49" s="332">
        <v>4</v>
      </c>
      <c r="T49" s="333" t="s">
        <v>214</v>
      </c>
      <c r="U49" s="307" t="s">
        <v>0</v>
      </c>
      <c r="V49" s="307" t="s">
        <v>205</v>
      </c>
      <c r="W49" s="307">
        <v>2</v>
      </c>
      <c r="X49" s="307">
        <f>IF(Y49&lt;9,Y49+3,Y49+4)</f>
        <v>13</v>
      </c>
      <c r="Y49" s="307">
        <v>9</v>
      </c>
      <c r="Z49" s="308" t="s">
        <v>208</v>
      </c>
      <c r="AA49" s="240"/>
      <c r="AB49" s="601" t="s">
        <v>1108</v>
      </c>
      <c r="AC49" s="601" t="s">
        <v>1108</v>
      </c>
      <c r="AD49" s="601" t="s">
        <v>1108</v>
      </c>
      <c r="AE49" s="601" t="s">
        <v>1108</v>
      </c>
      <c r="AF49" s="586"/>
      <c r="AG49" s="149"/>
      <c r="AH49" s="601" t="s">
        <v>1108</v>
      </c>
      <c r="AI49" s="601" t="s">
        <v>1108</v>
      </c>
      <c r="AJ49" s="601" t="s">
        <v>1108</v>
      </c>
      <c r="AK49" s="601" t="s">
        <v>1108</v>
      </c>
      <c r="AL49" s="601" t="s">
        <v>1108</v>
      </c>
      <c r="AM49" s="602"/>
      <c r="AN49" s="602"/>
      <c r="AO49" s="602"/>
      <c r="AP49" s="602"/>
      <c r="AQ49" s="602"/>
      <c r="AR49" s="602"/>
      <c r="AS49" s="602"/>
      <c r="AT49" s="602"/>
      <c r="AU49" s="601"/>
      <c r="AV49" s="602"/>
      <c r="AW49" s="602"/>
      <c r="AX49" s="703"/>
      <c r="AY49" s="697"/>
      <c r="AZ49" s="602"/>
      <c r="BA49" s="602"/>
      <c r="BB49" s="602"/>
      <c r="BC49" s="602"/>
      <c r="BD49" s="602"/>
      <c r="BE49" s="602"/>
      <c r="BF49" s="802"/>
      <c r="BG49" s="697"/>
      <c r="BH49" s="602"/>
      <c r="BI49" s="602"/>
      <c r="BJ49" s="602"/>
      <c r="BK49" s="602"/>
      <c r="BL49" s="602"/>
      <c r="BM49" s="602"/>
      <c r="BN49" s="698"/>
      <c r="BO49" s="797"/>
      <c r="BP49" s="151"/>
      <c r="BQ49" s="799"/>
      <c r="BR49" s="151"/>
      <c r="BS49" s="151"/>
      <c r="BT49" s="151"/>
      <c r="BU49" s="151"/>
      <c r="BV49" s="655"/>
      <c r="BW49" s="774" t="str">
        <f t="shared" si="2"/>
        <v>CFV-SR3-BLMC.BLETC.09   (09-16)</v>
      </c>
      <c r="BX49" s="677"/>
    </row>
    <row r="50" spans="1:76">
      <c r="A50" s="21">
        <v>44</v>
      </c>
      <c r="B50" s="328" t="s">
        <v>623</v>
      </c>
      <c r="C50" s="329" t="s">
        <v>265</v>
      </c>
      <c r="D50" s="302">
        <v>326</v>
      </c>
      <c r="E50" s="330" t="s">
        <v>1093</v>
      </c>
      <c r="F50" s="331" t="str">
        <f t="shared" si="4"/>
        <v>0146</v>
      </c>
      <c r="G50" s="306">
        <v>6</v>
      </c>
      <c r="H50" s="306" t="s">
        <v>683</v>
      </c>
      <c r="I50" s="332" t="s">
        <v>53</v>
      </c>
      <c r="J50" s="332">
        <v>3</v>
      </c>
      <c r="K50" s="332" t="s">
        <v>199</v>
      </c>
      <c r="L50" s="332">
        <v>1</v>
      </c>
      <c r="M50" s="332">
        <v>4</v>
      </c>
      <c r="N50" s="332" t="s">
        <v>205</v>
      </c>
      <c r="O50" s="333" t="s">
        <v>220</v>
      </c>
      <c r="P50" s="306" t="s">
        <v>685</v>
      </c>
      <c r="Q50" s="332" t="s">
        <v>225</v>
      </c>
      <c r="R50" s="332" t="s">
        <v>205</v>
      </c>
      <c r="S50" s="332">
        <v>4</v>
      </c>
      <c r="T50" s="333" t="s">
        <v>210</v>
      </c>
      <c r="U50" s="307" t="s">
        <v>0</v>
      </c>
      <c r="V50" s="307" t="s">
        <v>205</v>
      </c>
      <c r="W50" s="307">
        <v>2</v>
      </c>
      <c r="X50" s="307">
        <f t="shared" si="1"/>
        <v>14</v>
      </c>
      <c r="Y50" s="307">
        <v>10</v>
      </c>
      <c r="Z50" s="308" t="s">
        <v>207</v>
      </c>
      <c r="AA50" s="240"/>
      <c r="AB50" s="601" t="s">
        <v>1108</v>
      </c>
      <c r="AC50" s="601" t="s">
        <v>1108</v>
      </c>
      <c r="AD50" s="601" t="s">
        <v>1108</v>
      </c>
      <c r="AE50" s="601" t="s">
        <v>1108</v>
      </c>
      <c r="AF50" s="586"/>
      <c r="AG50" s="149"/>
      <c r="AH50" s="601" t="s">
        <v>1108</v>
      </c>
      <c r="AI50" s="601" t="s">
        <v>1108</v>
      </c>
      <c r="AJ50" s="601" t="s">
        <v>1108</v>
      </c>
      <c r="AK50" s="601" t="s">
        <v>1108</v>
      </c>
      <c r="AL50" s="601" t="s">
        <v>1108</v>
      </c>
      <c r="AM50" s="602"/>
      <c r="AN50" s="602"/>
      <c r="AO50" s="602"/>
      <c r="AP50" s="602"/>
      <c r="AQ50" s="602"/>
      <c r="AR50" s="602"/>
      <c r="AS50" s="602"/>
      <c r="AT50" s="602"/>
      <c r="AU50" s="606" t="s">
        <v>1218</v>
      </c>
      <c r="AV50" s="602"/>
      <c r="AW50" s="602"/>
      <c r="AX50" s="703"/>
      <c r="AY50" s="697" t="s">
        <v>1338</v>
      </c>
      <c r="AZ50" s="602" t="s">
        <v>1338</v>
      </c>
      <c r="BA50" s="602" t="s">
        <v>1338</v>
      </c>
      <c r="BB50" s="602" t="s">
        <v>1338</v>
      </c>
      <c r="BC50" s="602" t="s">
        <v>1338</v>
      </c>
      <c r="BD50" s="602"/>
      <c r="BE50" s="602"/>
      <c r="BF50" s="802"/>
      <c r="BG50" s="697"/>
      <c r="BH50" s="602"/>
      <c r="BI50" s="602"/>
      <c r="BJ50" s="602"/>
      <c r="BK50" s="602"/>
      <c r="BL50" s="602"/>
      <c r="BM50" s="602"/>
      <c r="BN50" s="698"/>
      <c r="BO50" s="797"/>
      <c r="BP50" s="151"/>
      <c r="BQ50" s="799"/>
      <c r="BR50" s="151"/>
      <c r="BS50" s="151"/>
      <c r="BT50" s="151"/>
      <c r="BU50" s="151"/>
      <c r="BV50" s="655"/>
      <c r="BW50" s="774" t="str">
        <f t="shared" si="2"/>
        <v>CFV-SR3-BLMC.BLETC.10   (01-08)</v>
      </c>
      <c r="BX50" s="677"/>
    </row>
    <row r="51" spans="1:76">
      <c r="A51" s="21">
        <v>45</v>
      </c>
      <c r="B51" s="272" t="s">
        <v>624</v>
      </c>
      <c r="C51" s="334" t="s">
        <v>265</v>
      </c>
      <c r="D51" s="322">
        <v>487</v>
      </c>
      <c r="E51" s="335" t="s">
        <v>1093</v>
      </c>
      <c r="F51" s="336" t="str">
        <f t="shared" si="4"/>
        <v>01E7</v>
      </c>
      <c r="G51" s="275">
        <v>8</v>
      </c>
      <c r="H51" s="275" t="s">
        <v>683</v>
      </c>
      <c r="I51" s="284" t="s">
        <v>53</v>
      </c>
      <c r="J51" s="284">
        <v>3</v>
      </c>
      <c r="K51" s="284" t="s">
        <v>199</v>
      </c>
      <c r="L51" s="284">
        <v>1</v>
      </c>
      <c r="M51" s="284">
        <v>5</v>
      </c>
      <c r="N51" s="284" t="s">
        <v>205</v>
      </c>
      <c r="O51" s="337" t="s">
        <v>221</v>
      </c>
      <c r="P51" s="275" t="s">
        <v>685</v>
      </c>
      <c r="Q51" s="284" t="s">
        <v>225</v>
      </c>
      <c r="R51" s="284" t="s">
        <v>205</v>
      </c>
      <c r="S51" s="284">
        <v>4</v>
      </c>
      <c r="T51" s="337" t="s">
        <v>215</v>
      </c>
      <c r="U51" s="319" t="s">
        <v>0</v>
      </c>
      <c r="V51" s="319" t="s">
        <v>199</v>
      </c>
      <c r="W51" s="319">
        <v>3</v>
      </c>
      <c r="X51" s="319">
        <f t="shared" si="1"/>
        <v>4</v>
      </c>
      <c r="Y51" s="319">
        <v>1</v>
      </c>
      <c r="Z51" s="320" t="s">
        <v>208</v>
      </c>
      <c r="AA51" s="240"/>
      <c r="AB51" s="601" t="s">
        <v>1108</v>
      </c>
      <c r="AC51" s="601" t="s">
        <v>1108</v>
      </c>
      <c r="AD51" s="601" t="s">
        <v>1108</v>
      </c>
      <c r="AE51" s="601" t="s">
        <v>1108</v>
      </c>
      <c r="AF51" s="586"/>
      <c r="AG51" s="149"/>
      <c r="AH51" s="601" t="s">
        <v>1108</v>
      </c>
      <c r="AI51" s="601" t="s">
        <v>1108</v>
      </c>
      <c r="AJ51" s="601" t="s">
        <v>1108</v>
      </c>
      <c r="AK51" s="601" t="s">
        <v>1108</v>
      </c>
      <c r="AL51" s="601" t="s">
        <v>1108</v>
      </c>
      <c r="AM51" s="602"/>
      <c r="AN51" s="602"/>
      <c r="AO51" s="602"/>
      <c r="AP51" s="602"/>
      <c r="AQ51" s="602"/>
      <c r="AR51" s="602"/>
      <c r="AS51" s="602"/>
      <c r="AT51" s="602"/>
      <c r="AU51" s="617"/>
      <c r="AV51" s="606" t="s">
        <v>1255</v>
      </c>
      <c r="AW51" s="602"/>
      <c r="AX51" s="703"/>
      <c r="AY51" s="697"/>
      <c r="AZ51" s="602"/>
      <c r="BA51" s="602"/>
      <c r="BB51" s="602"/>
      <c r="BC51" s="602"/>
      <c r="BD51" s="602"/>
      <c r="BE51" s="602"/>
      <c r="BF51" s="802"/>
      <c r="BG51" s="697"/>
      <c r="BH51" s="602"/>
      <c r="BI51" s="602"/>
      <c r="BJ51" s="602"/>
      <c r="BK51" s="602"/>
      <c r="BL51" s="602"/>
      <c r="BM51" s="602"/>
      <c r="BN51" s="698"/>
      <c r="BO51" s="797"/>
      <c r="BP51" s="151"/>
      <c r="BQ51" s="799"/>
      <c r="BR51" s="151"/>
      <c r="BS51" s="151"/>
      <c r="BT51" s="151"/>
      <c r="BU51" s="151"/>
      <c r="BV51" s="655"/>
      <c r="BW51" s="774" t="str">
        <f t="shared" si="2"/>
        <v>CFV-SR3-BLMR.BLETC.01   (09-16)</v>
      </c>
      <c r="BX51" s="677"/>
    </row>
    <row r="52" spans="1:76">
      <c r="A52" s="21">
        <v>46</v>
      </c>
      <c r="B52" s="328" t="s">
        <v>625</v>
      </c>
      <c r="C52" s="329" t="s">
        <v>265</v>
      </c>
      <c r="D52" s="302">
        <v>393</v>
      </c>
      <c r="E52" s="330" t="s">
        <v>1093</v>
      </c>
      <c r="F52" s="331" t="str">
        <f t="shared" si="4"/>
        <v>0189</v>
      </c>
      <c r="G52" s="306">
        <v>2</v>
      </c>
      <c r="H52" s="306" t="s">
        <v>683</v>
      </c>
      <c r="I52" s="332" t="s">
        <v>53</v>
      </c>
      <c r="J52" s="332">
        <v>3</v>
      </c>
      <c r="K52" s="332" t="s">
        <v>199</v>
      </c>
      <c r="L52" s="332">
        <v>1</v>
      </c>
      <c r="M52" s="332">
        <v>6</v>
      </c>
      <c r="N52" s="332" t="s">
        <v>205</v>
      </c>
      <c r="O52" s="333" t="s">
        <v>222</v>
      </c>
      <c r="P52" s="306" t="s">
        <v>685</v>
      </c>
      <c r="Q52" s="332" t="s">
        <v>225</v>
      </c>
      <c r="R52" s="332" t="s">
        <v>205</v>
      </c>
      <c r="S52" s="332">
        <v>4</v>
      </c>
      <c r="T52" s="333" t="s">
        <v>216</v>
      </c>
      <c r="U52" s="307" t="s">
        <v>0</v>
      </c>
      <c r="V52" s="307" t="s">
        <v>205</v>
      </c>
      <c r="W52" s="307">
        <v>2</v>
      </c>
      <c r="X52" s="307">
        <f t="shared" si="1"/>
        <v>14</v>
      </c>
      <c r="Y52" s="307">
        <v>10</v>
      </c>
      <c r="Z52" s="308" t="s">
        <v>208</v>
      </c>
      <c r="AA52" s="240"/>
      <c r="AB52" s="601" t="s">
        <v>1108</v>
      </c>
      <c r="AC52" s="601" t="s">
        <v>1108</v>
      </c>
      <c r="AD52" s="601" t="s">
        <v>1108</v>
      </c>
      <c r="AE52" s="601" t="s">
        <v>1108</v>
      </c>
      <c r="AF52" s="586"/>
      <c r="AG52" s="149"/>
      <c r="AH52" s="601" t="s">
        <v>1108</v>
      </c>
      <c r="AI52" s="601" t="s">
        <v>1108</v>
      </c>
      <c r="AJ52" s="601" t="s">
        <v>1108</v>
      </c>
      <c r="AK52" s="601" t="s">
        <v>1108</v>
      </c>
      <c r="AL52" s="601" t="s">
        <v>1108</v>
      </c>
      <c r="AM52" s="602"/>
      <c r="AN52" s="602"/>
      <c r="AO52" s="602"/>
      <c r="AP52" s="602"/>
      <c r="AQ52" s="602"/>
      <c r="AR52" s="602"/>
      <c r="AS52" s="602"/>
      <c r="AT52" s="602"/>
      <c r="AU52" s="602"/>
      <c r="AV52" s="602"/>
      <c r="AW52" s="602"/>
      <c r="AX52" s="703"/>
      <c r="AY52" s="697" t="s">
        <v>1338</v>
      </c>
      <c r="AZ52" s="602" t="s">
        <v>1338</v>
      </c>
      <c r="BA52" s="602"/>
      <c r="BB52" s="602"/>
      <c r="BC52" s="602"/>
      <c r="BD52" s="602"/>
      <c r="BE52" s="602"/>
      <c r="BF52" s="802"/>
      <c r="BG52" s="697"/>
      <c r="BH52" s="602"/>
      <c r="BI52" s="602"/>
      <c r="BJ52" s="602"/>
      <c r="BK52" s="602"/>
      <c r="BL52" s="602"/>
      <c r="BM52" s="602"/>
      <c r="BN52" s="691"/>
      <c r="BO52" s="797"/>
      <c r="BP52" s="151"/>
      <c r="BQ52" s="799"/>
      <c r="BR52" s="151"/>
      <c r="BS52" s="151"/>
      <c r="BT52" s="151"/>
      <c r="BU52" s="151"/>
      <c r="BV52" s="655"/>
      <c r="BW52" s="774" t="str">
        <f t="shared" si="2"/>
        <v>CFV-SR3-BLMC.BLETC.10   (09-16)</v>
      </c>
      <c r="BX52" s="731" t="s">
        <v>1318</v>
      </c>
    </row>
    <row r="53" spans="1:76">
      <c r="A53" s="21">
        <v>47</v>
      </c>
      <c r="B53" s="328" t="s">
        <v>626</v>
      </c>
      <c r="C53" s="329" t="s">
        <v>265</v>
      </c>
      <c r="D53" s="302">
        <v>541</v>
      </c>
      <c r="E53" s="330" t="s">
        <v>1093</v>
      </c>
      <c r="F53" s="331" t="str">
        <f t="shared" si="4"/>
        <v>021D</v>
      </c>
      <c r="G53" s="306">
        <v>4</v>
      </c>
      <c r="H53" s="306" t="s">
        <v>683</v>
      </c>
      <c r="I53" s="332" t="s">
        <v>53</v>
      </c>
      <c r="J53" s="332">
        <v>3</v>
      </c>
      <c r="K53" s="332" t="s">
        <v>199</v>
      </c>
      <c r="L53" s="332">
        <v>1</v>
      </c>
      <c r="M53" s="332">
        <v>7</v>
      </c>
      <c r="N53" s="332" t="s">
        <v>684</v>
      </c>
      <c r="O53" s="333" t="s">
        <v>212</v>
      </c>
      <c r="P53" s="306" t="s">
        <v>685</v>
      </c>
      <c r="Q53" s="332" t="s">
        <v>225</v>
      </c>
      <c r="R53" s="332" t="s">
        <v>205</v>
      </c>
      <c r="S53" s="332">
        <v>5</v>
      </c>
      <c r="T53" s="333" t="s">
        <v>212</v>
      </c>
      <c r="U53" s="307" t="s">
        <v>0</v>
      </c>
      <c r="V53" s="307" t="s">
        <v>205</v>
      </c>
      <c r="W53" s="307">
        <v>2</v>
      </c>
      <c r="X53" s="307">
        <f t="shared" si="1"/>
        <v>15</v>
      </c>
      <c r="Y53" s="307">
        <v>11</v>
      </c>
      <c r="Z53" s="308" t="s">
        <v>207</v>
      </c>
      <c r="AA53" s="240"/>
      <c r="AB53" s="601" t="s">
        <v>1108</v>
      </c>
      <c r="AC53" s="601" t="s">
        <v>1108</v>
      </c>
      <c r="AD53" s="608" t="s">
        <v>1212</v>
      </c>
      <c r="AE53" s="601" t="s">
        <v>1108</v>
      </c>
      <c r="AF53" s="586"/>
      <c r="AG53" s="149"/>
      <c r="AH53" s="601" t="s">
        <v>1108</v>
      </c>
      <c r="AI53" s="601" t="s">
        <v>1108</v>
      </c>
      <c r="AJ53" s="601" t="s">
        <v>1108</v>
      </c>
      <c r="AK53" s="601" t="s">
        <v>1108</v>
      </c>
      <c r="AL53" s="601" t="s">
        <v>1108</v>
      </c>
      <c r="AM53" s="602"/>
      <c r="AN53" s="602"/>
      <c r="AO53" s="602"/>
      <c r="AP53" s="602"/>
      <c r="AQ53" s="602"/>
      <c r="AR53" s="602"/>
      <c r="AS53" s="602"/>
      <c r="AT53" s="602"/>
      <c r="AU53" s="602"/>
      <c r="AV53" s="602"/>
      <c r="AW53" s="602"/>
      <c r="AX53" s="703"/>
      <c r="AY53" s="697"/>
      <c r="AZ53" s="602"/>
      <c r="BA53" s="602"/>
      <c r="BB53" s="602"/>
      <c r="BC53" s="602"/>
      <c r="BD53" s="602"/>
      <c r="BE53" s="602"/>
      <c r="BF53" s="802"/>
      <c r="BG53" s="697"/>
      <c r="BH53" s="602"/>
      <c r="BI53" s="602"/>
      <c r="BJ53" s="602"/>
      <c r="BK53" s="602"/>
      <c r="BL53" s="602"/>
      <c r="BM53" s="602"/>
      <c r="BN53" s="691"/>
      <c r="BO53" s="797"/>
      <c r="BP53" s="151"/>
      <c r="BQ53" s="799"/>
      <c r="BR53" s="151"/>
      <c r="BS53" s="151"/>
      <c r="BT53" s="151"/>
      <c r="BU53" s="151"/>
      <c r="BV53" s="655"/>
      <c r="BW53" s="774" t="str">
        <f t="shared" si="2"/>
        <v>CFV-SR3-BLMC.BLETC.11   (01-08)</v>
      </c>
      <c r="BX53" s="731" t="s">
        <v>1318</v>
      </c>
    </row>
    <row r="54" spans="1:76">
      <c r="A54" s="21">
        <v>48</v>
      </c>
      <c r="B54" s="328" t="s">
        <v>627</v>
      </c>
      <c r="C54" s="329" t="s">
        <v>265</v>
      </c>
      <c r="D54" s="302">
        <v>341</v>
      </c>
      <c r="E54" s="330" t="s">
        <v>1093</v>
      </c>
      <c r="F54" s="331" t="str">
        <f t="shared" si="4"/>
        <v>0155</v>
      </c>
      <c r="G54" s="306">
        <v>4</v>
      </c>
      <c r="H54" s="306" t="s">
        <v>683</v>
      </c>
      <c r="I54" s="332" t="s">
        <v>53</v>
      </c>
      <c r="J54" s="332">
        <v>3</v>
      </c>
      <c r="K54" s="332" t="s">
        <v>199</v>
      </c>
      <c r="L54" s="332">
        <v>1</v>
      </c>
      <c r="M54" s="332">
        <v>8</v>
      </c>
      <c r="N54" s="332" t="s">
        <v>684</v>
      </c>
      <c r="O54" s="333" t="s">
        <v>213</v>
      </c>
      <c r="P54" s="306" t="s">
        <v>685</v>
      </c>
      <c r="Q54" s="332" t="s">
        <v>225</v>
      </c>
      <c r="R54" s="332" t="s">
        <v>205</v>
      </c>
      <c r="S54" s="332">
        <v>5</v>
      </c>
      <c r="T54" s="333" t="s">
        <v>213</v>
      </c>
      <c r="U54" s="307" t="s">
        <v>0</v>
      </c>
      <c r="V54" s="307" t="s">
        <v>205</v>
      </c>
      <c r="W54" s="307">
        <v>2</v>
      </c>
      <c r="X54" s="307">
        <f t="shared" ref="X54:X64" si="5">IF(Y54&lt;9,Y54+3,Y54+4)</f>
        <v>15</v>
      </c>
      <c r="Y54" s="307">
        <v>11</v>
      </c>
      <c r="Z54" s="308" t="s">
        <v>208</v>
      </c>
      <c r="AA54" s="240"/>
      <c r="AB54" s="601" t="s">
        <v>1108</v>
      </c>
      <c r="AC54" s="601" t="s">
        <v>1108</v>
      </c>
      <c r="AD54" s="601" t="s">
        <v>1108</v>
      </c>
      <c r="AE54" s="601" t="s">
        <v>1108</v>
      </c>
      <c r="AF54" s="586"/>
      <c r="AG54" s="149"/>
      <c r="AH54" s="601" t="s">
        <v>1108</v>
      </c>
      <c r="AI54" s="601" t="s">
        <v>1108</v>
      </c>
      <c r="AJ54" s="601" t="s">
        <v>1108</v>
      </c>
      <c r="AK54" s="601" t="s">
        <v>1108</v>
      </c>
      <c r="AL54" s="601" t="s">
        <v>1108</v>
      </c>
      <c r="AM54" s="602"/>
      <c r="AN54" s="602"/>
      <c r="AO54" s="602"/>
      <c r="AP54" s="602"/>
      <c r="AQ54" s="602"/>
      <c r="AR54" s="602"/>
      <c r="AS54" s="602"/>
      <c r="AT54" s="602"/>
      <c r="AU54" s="606" t="s">
        <v>1218</v>
      </c>
      <c r="AV54" s="602"/>
      <c r="AW54" s="602"/>
      <c r="AX54" s="703"/>
      <c r="AY54" s="697" t="s">
        <v>1338</v>
      </c>
      <c r="AZ54" s="602" t="s">
        <v>1338</v>
      </c>
      <c r="BA54" s="602" t="s">
        <v>1338</v>
      </c>
      <c r="BB54" s="602" t="s">
        <v>1338</v>
      </c>
      <c r="BC54" s="602"/>
      <c r="BD54" s="602"/>
      <c r="BE54" s="602"/>
      <c r="BF54" s="802"/>
      <c r="BG54" s="697"/>
      <c r="BH54" s="602"/>
      <c r="BI54" s="602"/>
      <c r="BJ54" s="602"/>
      <c r="BK54" s="602"/>
      <c r="BL54" s="602"/>
      <c r="BM54" s="602"/>
      <c r="BN54" s="691"/>
      <c r="BO54" s="797"/>
      <c r="BP54" s="151"/>
      <c r="BQ54" s="799"/>
      <c r="BR54" s="151"/>
      <c r="BS54" s="151"/>
      <c r="BT54" s="151"/>
      <c r="BU54" s="151"/>
      <c r="BV54" s="655"/>
      <c r="BW54" s="774" t="str">
        <f t="shared" si="2"/>
        <v>CFV-SR3-BLMC.BLETC.11   (09-16)</v>
      </c>
      <c r="BX54" s="731" t="s">
        <v>1318</v>
      </c>
    </row>
    <row r="55" spans="1:76">
      <c r="A55" s="21">
        <v>49</v>
      </c>
      <c r="B55" s="272" t="s">
        <v>628</v>
      </c>
      <c r="C55" s="334" t="s">
        <v>265</v>
      </c>
      <c r="D55" s="322">
        <v>339</v>
      </c>
      <c r="E55" s="335" t="s">
        <v>1093</v>
      </c>
      <c r="F55" s="336" t="str">
        <f t="shared" si="4"/>
        <v>0153</v>
      </c>
      <c r="G55" s="275">
        <v>6</v>
      </c>
      <c r="H55" s="275" t="s">
        <v>683</v>
      </c>
      <c r="I55" s="284" t="s">
        <v>53</v>
      </c>
      <c r="J55" s="284">
        <v>3</v>
      </c>
      <c r="K55" s="284" t="s">
        <v>199</v>
      </c>
      <c r="L55" s="284">
        <v>1</v>
      </c>
      <c r="M55" s="284">
        <v>9</v>
      </c>
      <c r="N55" s="284" t="s">
        <v>684</v>
      </c>
      <c r="O55" s="337" t="s">
        <v>214</v>
      </c>
      <c r="P55" s="275" t="s">
        <v>685</v>
      </c>
      <c r="Q55" s="284" t="s">
        <v>225</v>
      </c>
      <c r="R55" s="284" t="s">
        <v>205</v>
      </c>
      <c r="S55" s="284">
        <v>5</v>
      </c>
      <c r="T55" s="337" t="s">
        <v>214</v>
      </c>
      <c r="U55" s="319" t="s">
        <v>0</v>
      </c>
      <c r="V55" s="319" t="s">
        <v>199</v>
      </c>
      <c r="W55" s="319">
        <v>3</v>
      </c>
      <c r="X55" s="319">
        <f t="shared" si="5"/>
        <v>5</v>
      </c>
      <c r="Y55" s="319">
        <v>2</v>
      </c>
      <c r="Z55" s="320" t="s">
        <v>207</v>
      </c>
      <c r="AA55" s="240"/>
      <c r="AB55" s="608" t="s">
        <v>1212</v>
      </c>
      <c r="AC55" s="601" t="s">
        <v>1108</v>
      </c>
      <c r="AD55" s="601" t="s">
        <v>1108</v>
      </c>
      <c r="AE55" s="601" t="s">
        <v>1108</v>
      </c>
      <c r="AF55" s="586"/>
      <c r="AG55" s="149"/>
      <c r="AH55" s="601" t="s">
        <v>1108</v>
      </c>
      <c r="AI55" s="601" t="s">
        <v>1108</v>
      </c>
      <c r="AJ55" s="601" t="s">
        <v>1108</v>
      </c>
      <c r="AK55" s="601" t="s">
        <v>1108</v>
      </c>
      <c r="AL55" s="601" t="s">
        <v>1108</v>
      </c>
      <c r="AM55" s="602"/>
      <c r="AN55" s="602"/>
      <c r="AO55" s="602"/>
      <c r="AP55" s="602"/>
      <c r="AQ55" s="602"/>
      <c r="AR55" s="602"/>
      <c r="AS55" s="602"/>
      <c r="AT55" s="602"/>
      <c r="AU55" s="602"/>
      <c r="AV55" s="602"/>
      <c r="AW55" s="602"/>
      <c r="AX55" s="703"/>
      <c r="AY55" s="697"/>
      <c r="AZ55" s="777"/>
      <c r="BA55" s="777"/>
      <c r="BB55" s="777"/>
      <c r="BC55" s="777"/>
      <c r="BD55" s="777"/>
      <c r="BE55" s="602"/>
      <c r="BF55" s="802"/>
      <c r="BG55" s="697"/>
      <c r="BH55" s="602"/>
      <c r="BI55" s="602"/>
      <c r="BJ55" s="602"/>
      <c r="BK55" s="602"/>
      <c r="BL55" s="602"/>
      <c r="BM55" s="602"/>
      <c r="BN55" s="691"/>
      <c r="BO55" s="797"/>
      <c r="BP55" s="151"/>
      <c r="BQ55" s="799"/>
      <c r="BR55" s="151"/>
      <c r="BS55" s="151"/>
      <c r="BT55" s="151"/>
      <c r="BU55" s="151"/>
      <c r="BV55" s="655"/>
      <c r="BW55" s="774" t="str">
        <f t="shared" si="2"/>
        <v>CFV-SR3-BLMR.BLETC.02   (01-08)</v>
      </c>
      <c r="BX55" s="731" t="s">
        <v>1318</v>
      </c>
    </row>
    <row r="56" spans="1:76">
      <c r="A56" s="21">
        <v>0</v>
      </c>
      <c r="B56" s="328" t="s">
        <v>629</v>
      </c>
      <c r="C56" s="329" t="s">
        <v>265</v>
      </c>
      <c r="D56" s="302">
        <v>367</v>
      </c>
      <c r="E56" s="330" t="s">
        <v>1093</v>
      </c>
      <c r="F56" s="331" t="str">
        <f t="shared" si="4"/>
        <v>016F</v>
      </c>
      <c r="G56" s="306">
        <v>1</v>
      </c>
      <c r="H56" s="306" t="s">
        <v>683</v>
      </c>
      <c r="I56" s="332" t="s">
        <v>53</v>
      </c>
      <c r="J56" s="332">
        <v>3</v>
      </c>
      <c r="K56" s="332" t="s">
        <v>199</v>
      </c>
      <c r="L56" s="332">
        <v>1</v>
      </c>
      <c r="M56" s="332">
        <v>10</v>
      </c>
      <c r="N56" s="332" t="s">
        <v>684</v>
      </c>
      <c r="O56" s="333" t="s">
        <v>210</v>
      </c>
      <c r="P56" s="306" t="s">
        <v>685</v>
      </c>
      <c r="Q56" s="332" t="s">
        <v>225</v>
      </c>
      <c r="R56" s="332" t="s">
        <v>205</v>
      </c>
      <c r="S56" s="332">
        <v>5</v>
      </c>
      <c r="T56" s="333" t="s">
        <v>210</v>
      </c>
      <c r="U56" s="307" t="s">
        <v>0</v>
      </c>
      <c r="V56" s="307" t="s">
        <v>205</v>
      </c>
      <c r="W56" s="307">
        <v>2</v>
      </c>
      <c r="X56" s="307">
        <f t="shared" si="5"/>
        <v>16</v>
      </c>
      <c r="Y56" s="307">
        <v>12</v>
      </c>
      <c r="Z56" s="308" t="s">
        <v>207</v>
      </c>
      <c r="AA56" s="240"/>
      <c r="AB56" s="608" t="s">
        <v>1212</v>
      </c>
      <c r="AC56" s="601" t="s">
        <v>1108</v>
      </c>
      <c r="AD56" s="601" t="s">
        <v>1108</v>
      </c>
      <c r="AE56" s="601" t="s">
        <v>1108</v>
      </c>
      <c r="AF56" s="586"/>
      <c r="AG56" s="149"/>
      <c r="AH56" s="601" t="s">
        <v>1108</v>
      </c>
      <c r="AI56" s="601" t="s">
        <v>1108</v>
      </c>
      <c r="AJ56" s="601" t="s">
        <v>1108</v>
      </c>
      <c r="AK56" s="601" t="s">
        <v>1108</v>
      </c>
      <c r="AL56" s="601" t="s">
        <v>1108</v>
      </c>
      <c r="AM56" s="602"/>
      <c r="AN56" s="602"/>
      <c r="AO56" s="602"/>
      <c r="AP56" s="602"/>
      <c r="AQ56" s="602"/>
      <c r="AR56" s="602"/>
      <c r="AS56" s="602"/>
      <c r="AT56" s="602"/>
      <c r="AU56" s="606" t="s">
        <v>1218</v>
      </c>
      <c r="AV56" s="606" t="s">
        <v>1242</v>
      </c>
      <c r="AW56" s="602"/>
      <c r="AX56" s="703"/>
      <c r="AY56" s="697" t="s">
        <v>1338</v>
      </c>
      <c r="AZ56" s="602"/>
      <c r="BA56" s="602"/>
      <c r="BB56" s="602"/>
      <c r="BC56" s="602"/>
      <c r="BD56" s="602"/>
      <c r="BE56" s="602"/>
      <c r="BF56" s="802"/>
      <c r="BG56" s="697"/>
      <c r="BH56" s="635"/>
      <c r="BI56" s="602"/>
      <c r="BJ56" s="602"/>
      <c r="BK56" s="602"/>
      <c r="BL56" s="602"/>
      <c r="BM56" s="602"/>
      <c r="BN56" s="691"/>
      <c r="BO56" s="797"/>
      <c r="BP56" s="151"/>
      <c r="BQ56" s="799"/>
      <c r="BR56" s="151"/>
      <c r="BS56" s="151"/>
      <c r="BT56" s="151"/>
      <c r="BU56" s="151"/>
      <c r="BV56" s="655"/>
      <c r="BW56" s="774" t="str">
        <f t="shared" si="2"/>
        <v>CFV-SR3-BLMC.BLETC.12   (01-08)</v>
      </c>
      <c r="BX56" s="731" t="s">
        <v>1318</v>
      </c>
    </row>
    <row r="57" spans="1:76">
      <c r="A57" s="21">
        <v>51</v>
      </c>
      <c r="B57" s="272" t="s">
        <v>630</v>
      </c>
      <c r="C57" s="334" t="s">
        <v>265</v>
      </c>
      <c r="D57" s="322">
        <v>709</v>
      </c>
      <c r="E57" s="335" t="s">
        <v>1093</v>
      </c>
      <c r="F57" s="336" t="str">
        <f t="shared" si="4"/>
        <v>02C5</v>
      </c>
      <c r="G57" s="275">
        <v>7</v>
      </c>
      <c r="H57" s="275" t="s">
        <v>683</v>
      </c>
      <c r="I57" s="284" t="s">
        <v>53</v>
      </c>
      <c r="J57" s="284">
        <v>3</v>
      </c>
      <c r="K57" s="284" t="s">
        <v>199</v>
      </c>
      <c r="L57" s="284">
        <v>2</v>
      </c>
      <c r="M57" s="284">
        <v>1</v>
      </c>
      <c r="N57" s="284" t="s">
        <v>684</v>
      </c>
      <c r="O57" s="337" t="s">
        <v>215</v>
      </c>
      <c r="P57" s="275" t="s">
        <v>685</v>
      </c>
      <c r="Q57" s="284" t="s">
        <v>225</v>
      </c>
      <c r="R57" s="284" t="s">
        <v>205</v>
      </c>
      <c r="S57" s="284">
        <v>5</v>
      </c>
      <c r="T57" s="337" t="s">
        <v>215</v>
      </c>
      <c r="U57" s="319" t="s">
        <v>0</v>
      </c>
      <c r="V57" s="319" t="s">
        <v>199</v>
      </c>
      <c r="W57" s="319">
        <v>3</v>
      </c>
      <c r="X57" s="319">
        <f t="shared" si="5"/>
        <v>5</v>
      </c>
      <c r="Y57" s="319">
        <v>2</v>
      </c>
      <c r="Z57" s="320" t="s">
        <v>208</v>
      </c>
      <c r="AA57" s="240"/>
      <c r="AB57" s="601" t="s">
        <v>1108</v>
      </c>
      <c r="AC57" s="601" t="s">
        <v>1108</v>
      </c>
      <c r="AD57" s="601" t="s">
        <v>1108</v>
      </c>
      <c r="AE57" s="601" t="s">
        <v>1108</v>
      </c>
      <c r="AF57" s="586"/>
      <c r="AG57" s="149"/>
      <c r="AH57" s="601" t="s">
        <v>1108</v>
      </c>
      <c r="AI57" s="601" t="s">
        <v>1108</v>
      </c>
      <c r="AJ57" s="601" t="s">
        <v>1108</v>
      </c>
      <c r="AK57" s="601" t="s">
        <v>1108</v>
      </c>
      <c r="AL57" s="601" t="s">
        <v>1108</v>
      </c>
      <c r="AM57" s="602"/>
      <c r="AN57" s="602"/>
      <c r="AO57" s="602"/>
      <c r="AP57" s="602"/>
      <c r="AQ57" s="602"/>
      <c r="AR57" s="602"/>
      <c r="AS57" s="602"/>
      <c r="AT57" s="602"/>
      <c r="AU57" s="606" t="s">
        <v>1218</v>
      </c>
      <c r="AV57" s="606" t="s">
        <v>1242</v>
      </c>
      <c r="AW57" s="602"/>
      <c r="AX57" s="703"/>
      <c r="AY57" s="697"/>
      <c r="AZ57" s="602"/>
      <c r="BA57" s="602"/>
      <c r="BB57" s="602"/>
      <c r="BC57" s="602"/>
      <c r="BD57" s="602"/>
      <c r="BE57" s="602"/>
      <c r="BF57" s="802"/>
      <c r="BG57" s="697"/>
      <c r="BH57" s="602"/>
      <c r="BI57" s="602"/>
      <c r="BJ57" s="602"/>
      <c r="BK57" s="602"/>
      <c r="BL57" s="602"/>
      <c r="BM57" s="602"/>
      <c r="BN57" s="691"/>
      <c r="BO57" s="797"/>
      <c r="BP57" s="151"/>
      <c r="BQ57" s="799"/>
      <c r="BR57" s="151"/>
      <c r="BS57" s="151"/>
      <c r="BT57" s="151"/>
      <c r="BU57" s="151"/>
      <c r="BV57" s="655"/>
      <c r="BW57" s="774" t="str">
        <f t="shared" si="2"/>
        <v>CFV-SR3-BLMR.BLETC.02   (09-16)</v>
      </c>
      <c r="BX57" s="731" t="s">
        <v>1318</v>
      </c>
    </row>
    <row r="58" spans="1:76">
      <c r="A58" s="21">
        <v>52</v>
      </c>
      <c r="B58" s="328" t="s">
        <v>631</v>
      </c>
      <c r="C58" s="329" t="s">
        <v>265</v>
      </c>
      <c r="D58" s="302">
        <v>502</v>
      </c>
      <c r="E58" s="330" t="s">
        <v>1093</v>
      </c>
      <c r="F58" s="331" t="str">
        <f t="shared" si="4"/>
        <v>01F6</v>
      </c>
      <c r="G58" s="306">
        <v>6</v>
      </c>
      <c r="H58" s="306" t="s">
        <v>683</v>
      </c>
      <c r="I58" s="332" t="s">
        <v>53</v>
      </c>
      <c r="J58" s="332">
        <v>3</v>
      </c>
      <c r="K58" s="332" t="s">
        <v>199</v>
      </c>
      <c r="L58" s="332">
        <v>2</v>
      </c>
      <c r="M58" s="332">
        <v>2</v>
      </c>
      <c r="N58" s="332" t="s">
        <v>684</v>
      </c>
      <c r="O58" s="333" t="s">
        <v>216</v>
      </c>
      <c r="P58" s="306" t="s">
        <v>685</v>
      </c>
      <c r="Q58" s="332" t="s">
        <v>225</v>
      </c>
      <c r="R58" s="332" t="s">
        <v>205</v>
      </c>
      <c r="S58" s="332">
        <v>5</v>
      </c>
      <c r="T58" s="333" t="s">
        <v>216</v>
      </c>
      <c r="U58" s="307" t="s">
        <v>0</v>
      </c>
      <c r="V58" s="307" t="s">
        <v>205</v>
      </c>
      <c r="W58" s="307">
        <v>2</v>
      </c>
      <c r="X58" s="307">
        <f t="shared" si="5"/>
        <v>16</v>
      </c>
      <c r="Y58" s="307">
        <v>12</v>
      </c>
      <c r="Z58" s="308" t="s">
        <v>208</v>
      </c>
      <c r="AA58" s="240"/>
      <c r="AB58" s="601" t="s">
        <v>1108</v>
      </c>
      <c r="AC58" s="601" t="s">
        <v>1108</v>
      </c>
      <c r="AD58" s="601" t="s">
        <v>1108</v>
      </c>
      <c r="AE58" s="601" t="s">
        <v>1108</v>
      </c>
      <c r="AF58" s="586"/>
      <c r="AG58" s="149"/>
      <c r="AH58" s="601" t="s">
        <v>1108</v>
      </c>
      <c r="AI58" s="601" t="s">
        <v>1108</v>
      </c>
      <c r="AJ58" s="601" t="s">
        <v>1108</v>
      </c>
      <c r="AK58" s="601" t="s">
        <v>1108</v>
      </c>
      <c r="AL58" s="601" t="s">
        <v>1108</v>
      </c>
      <c r="AM58" s="602"/>
      <c r="AN58" s="602"/>
      <c r="AO58" s="602"/>
      <c r="AP58" s="602"/>
      <c r="AQ58" s="602"/>
      <c r="AR58" s="602"/>
      <c r="AS58" s="602"/>
      <c r="AT58" s="602"/>
      <c r="AU58" s="602"/>
      <c r="AV58" s="602"/>
      <c r="AW58" s="602"/>
      <c r="AX58" s="703"/>
      <c r="AY58" s="697"/>
      <c r="AZ58" s="602"/>
      <c r="BA58" s="602"/>
      <c r="BB58" s="602"/>
      <c r="BC58" s="602"/>
      <c r="BD58" s="602"/>
      <c r="BE58" s="602"/>
      <c r="BF58" s="802"/>
      <c r="BG58" s="697"/>
      <c r="BH58" s="602"/>
      <c r="BI58" s="602"/>
      <c r="BJ58" s="602"/>
      <c r="BK58" s="602"/>
      <c r="BL58" s="602"/>
      <c r="BM58" s="602"/>
      <c r="BN58" s="691"/>
      <c r="BO58" s="797"/>
      <c r="BP58" s="151"/>
      <c r="BQ58" s="799"/>
      <c r="BR58" s="151"/>
      <c r="BS58" s="151"/>
      <c r="BT58" s="151"/>
      <c r="BU58" s="151"/>
      <c r="BV58" s="655"/>
      <c r="BW58" s="774" t="str">
        <f t="shared" si="2"/>
        <v>CFV-SR3-BLMC.BLETC.12   (09-16)</v>
      </c>
      <c r="BX58" s="731" t="s">
        <v>1318</v>
      </c>
    </row>
    <row r="59" spans="1:76" ht="13.5" thickBot="1">
      <c r="A59" s="154">
        <v>53</v>
      </c>
      <c r="B59" s="366" t="s">
        <v>632</v>
      </c>
      <c r="C59" s="367" t="s">
        <v>265</v>
      </c>
      <c r="D59" s="368">
        <v>183</v>
      </c>
      <c r="E59" s="369" t="s">
        <v>1093</v>
      </c>
      <c r="F59" s="370" t="str">
        <f t="shared" si="4"/>
        <v>00B7</v>
      </c>
      <c r="G59" s="371">
        <v>6</v>
      </c>
      <c r="H59" s="371" t="s">
        <v>683</v>
      </c>
      <c r="I59" s="372" t="s">
        <v>53</v>
      </c>
      <c r="J59" s="372">
        <v>3</v>
      </c>
      <c r="K59" s="372" t="s">
        <v>199</v>
      </c>
      <c r="L59" s="372">
        <v>2</v>
      </c>
      <c r="M59" s="372">
        <v>3</v>
      </c>
      <c r="N59" s="372" t="s">
        <v>684</v>
      </c>
      <c r="O59" s="373" t="s">
        <v>217</v>
      </c>
      <c r="P59" s="371" t="s">
        <v>685</v>
      </c>
      <c r="Q59" s="372" t="s">
        <v>225</v>
      </c>
      <c r="R59" s="372" t="s">
        <v>205</v>
      </c>
      <c r="S59" s="372">
        <v>6</v>
      </c>
      <c r="T59" s="373" t="s">
        <v>212</v>
      </c>
      <c r="U59" s="374" t="s">
        <v>0</v>
      </c>
      <c r="V59" s="374" t="s">
        <v>199</v>
      </c>
      <c r="W59" s="374">
        <v>3</v>
      </c>
      <c r="X59" s="374">
        <f t="shared" si="5"/>
        <v>6</v>
      </c>
      <c r="Y59" s="374">
        <v>3</v>
      </c>
      <c r="Z59" s="375" t="s">
        <v>207</v>
      </c>
      <c r="AA59" s="243"/>
      <c r="AB59" s="608" t="s">
        <v>1212</v>
      </c>
      <c r="AC59" s="601" t="s">
        <v>1108</v>
      </c>
      <c r="AD59" s="608" t="s">
        <v>1212</v>
      </c>
      <c r="AE59" s="601" t="s">
        <v>1108</v>
      </c>
      <c r="AF59" s="586"/>
      <c r="AG59" s="149"/>
      <c r="AH59" s="601" t="s">
        <v>1108</v>
      </c>
      <c r="AI59" s="601" t="s">
        <v>1108</v>
      </c>
      <c r="AJ59" s="601" t="s">
        <v>1108</v>
      </c>
      <c r="AK59" s="601" t="s">
        <v>1108</v>
      </c>
      <c r="AL59" s="601" t="s">
        <v>1108</v>
      </c>
      <c r="AM59" s="602"/>
      <c r="AN59" s="602"/>
      <c r="AO59" s="602"/>
      <c r="AP59" s="602"/>
      <c r="AQ59" s="602"/>
      <c r="AR59" s="602"/>
      <c r="AS59" s="602"/>
      <c r="AT59" s="602"/>
      <c r="AU59" s="602"/>
      <c r="AV59" s="602"/>
      <c r="AW59" s="602"/>
      <c r="AX59" s="703"/>
      <c r="AY59" s="697"/>
      <c r="AZ59" s="602"/>
      <c r="BA59" s="602"/>
      <c r="BB59" s="602"/>
      <c r="BC59" s="602"/>
      <c r="BD59" s="602"/>
      <c r="BE59" s="602"/>
      <c r="BF59" s="802"/>
      <c r="BG59" s="697"/>
      <c r="BH59" s="602"/>
      <c r="BI59" s="602"/>
      <c r="BJ59" s="602"/>
      <c r="BK59" s="602"/>
      <c r="BL59" s="602"/>
      <c r="BM59" s="602"/>
      <c r="BN59" s="691"/>
      <c r="BO59" s="797"/>
      <c r="BP59" s="151"/>
      <c r="BQ59" s="799"/>
      <c r="BR59" s="151"/>
      <c r="BS59" s="151"/>
      <c r="BT59" s="151"/>
      <c r="BU59" s="151"/>
      <c r="BV59" s="655"/>
      <c r="BW59" s="774" t="str">
        <f t="shared" si="2"/>
        <v>CFV-SR3-BLMR.BLETC.03   (01-08)</v>
      </c>
      <c r="BX59" s="731" t="s">
        <v>1318</v>
      </c>
    </row>
    <row r="60" spans="1:76">
      <c r="A60" s="171">
        <v>54</v>
      </c>
      <c r="B60" s="357" t="s">
        <v>633</v>
      </c>
      <c r="C60" s="358" t="s">
        <v>265</v>
      </c>
      <c r="D60" s="359">
        <v>375</v>
      </c>
      <c r="E60" s="499" t="s">
        <v>1093</v>
      </c>
      <c r="F60" s="576" t="str">
        <f t="shared" si="4"/>
        <v>0177</v>
      </c>
      <c r="G60" s="360">
        <v>10</v>
      </c>
      <c r="H60" s="360" t="s">
        <v>683</v>
      </c>
      <c r="I60" s="361" t="s">
        <v>53</v>
      </c>
      <c r="J60" s="361">
        <v>3</v>
      </c>
      <c r="K60" s="361" t="s">
        <v>199</v>
      </c>
      <c r="L60" s="361">
        <v>2</v>
      </c>
      <c r="M60" s="361">
        <v>4</v>
      </c>
      <c r="N60" s="361" t="s">
        <v>684</v>
      </c>
      <c r="O60" s="362" t="s">
        <v>218</v>
      </c>
      <c r="P60" s="360" t="s">
        <v>685</v>
      </c>
      <c r="Q60" s="361" t="s">
        <v>225</v>
      </c>
      <c r="R60" s="361" t="s">
        <v>205</v>
      </c>
      <c r="S60" s="361">
        <v>6</v>
      </c>
      <c r="T60" s="362" t="s">
        <v>213</v>
      </c>
      <c r="U60" s="363" t="s">
        <v>0</v>
      </c>
      <c r="V60" s="363" t="s">
        <v>205</v>
      </c>
      <c r="W60" s="363">
        <v>2</v>
      </c>
      <c r="X60" s="363">
        <f t="shared" si="5"/>
        <v>17</v>
      </c>
      <c r="Y60" s="363">
        <v>13</v>
      </c>
      <c r="Z60" s="364" t="s">
        <v>207</v>
      </c>
      <c r="AA60" s="242"/>
      <c r="AB60" s="608" t="s">
        <v>1212</v>
      </c>
      <c r="AC60" s="601" t="s">
        <v>1108</v>
      </c>
      <c r="AD60" s="608" t="s">
        <v>1212</v>
      </c>
      <c r="AE60" s="601" t="s">
        <v>1108</v>
      </c>
      <c r="AF60" s="586"/>
      <c r="AG60" s="149"/>
      <c r="AH60" s="601" t="s">
        <v>1108</v>
      </c>
      <c r="AI60" s="601" t="s">
        <v>1108</v>
      </c>
      <c r="AJ60" s="601" t="s">
        <v>1108</v>
      </c>
      <c r="AK60" s="601" t="s">
        <v>1108</v>
      </c>
      <c r="AL60" s="601" t="s">
        <v>1108</v>
      </c>
      <c r="AM60" s="602"/>
      <c r="AN60" s="602"/>
      <c r="AO60" s="602"/>
      <c r="AP60" s="602"/>
      <c r="AQ60" s="602"/>
      <c r="AR60" s="602"/>
      <c r="AS60" s="602"/>
      <c r="AT60" s="602"/>
      <c r="AU60" s="602"/>
      <c r="AV60" s="602"/>
      <c r="AW60" s="602"/>
      <c r="AX60" s="703"/>
      <c r="AY60" s="697"/>
      <c r="AZ60" s="602"/>
      <c r="BA60" s="602"/>
      <c r="BB60" s="602"/>
      <c r="BC60" s="602"/>
      <c r="BD60" s="602"/>
      <c r="BE60" s="602"/>
      <c r="BF60" s="802"/>
      <c r="BG60" s="697"/>
      <c r="BH60" s="602"/>
      <c r="BI60" s="602"/>
      <c r="BJ60" s="602"/>
      <c r="BK60" s="602"/>
      <c r="BL60" s="602"/>
      <c r="BM60" s="602"/>
      <c r="BN60" s="698"/>
      <c r="BO60" s="797"/>
      <c r="BP60" s="151"/>
      <c r="BQ60" s="799"/>
      <c r="BR60" s="151"/>
      <c r="BS60" s="151"/>
      <c r="BT60" s="151"/>
      <c r="BU60" s="151"/>
      <c r="BV60" s="655"/>
      <c r="BW60" s="774" t="str">
        <f t="shared" si="2"/>
        <v>CFV-SR3-BLMC.BLETC.13   (01-08)</v>
      </c>
      <c r="BX60" s="677"/>
    </row>
    <row r="61" spans="1:76">
      <c r="A61" s="21">
        <v>55</v>
      </c>
      <c r="B61" s="272" t="s">
        <v>634</v>
      </c>
      <c r="C61" s="334" t="s">
        <v>265</v>
      </c>
      <c r="D61" s="322">
        <v>410</v>
      </c>
      <c r="E61" s="335" t="s">
        <v>1093</v>
      </c>
      <c r="F61" s="336" t="str">
        <f t="shared" si="4"/>
        <v>019A</v>
      </c>
      <c r="G61" s="275">
        <v>11</v>
      </c>
      <c r="H61" s="275" t="s">
        <v>683</v>
      </c>
      <c r="I61" s="284" t="s">
        <v>53</v>
      </c>
      <c r="J61" s="284">
        <v>3</v>
      </c>
      <c r="K61" s="284" t="s">
        <v>199</v>
      </c>
      <c r="L61" s="284">
        <v>2</v>
      </c>
      <c r="M61" s="284">
        <v>5</v>
      </c>
      <c r="N61" s="284" t="s">
        <v>684</v>
      </c>
      <c r="O61" s="337" t="s">
        <v>219</v>
      </c>
      <c r="P61" s="275" t="s">
        <v>685</v>
      </c>
      <c r="Q61" s="284" t="s">
        <v>225</v>
      </c>
      <c r="R61" s="284" t="s">
        <v>205</v>
      </c>
      <c r="S61" s="284">
        <v>6</v>
      </c>
      <c r="T61" s="337" t="s">
        <v>214</v>
      </c>
      <c r="U61" s="319" t="s">
        <v>0</v>
      </c>
      <c r="V61" s="319" t="s">
        <v>199</v>
      </c>
      <c r="W61" s="319">
        <v>3</v>
      </c>
      <c r="X61" s="319">
        <f t="shared" si="5"/>
        <v>6</v>
      </c>
      <c r="Y61" s="319">
        <v>3</v>
      </c>
      <c r="Z61" s="320" t="s">
        <v>208</v>
      </c>
      <c r="AA61" s="240"/>
      <c r="AB61" s="601" t="s">
        <v>1108</v>
      </c>
      <c r="AC61" s="601" t="s">
        <v>1108</v>
      </c>
      <c r="AD61" s="601" t="s">
        <v>1108</v>
      </c>
      <c r="AE61" s="601" t="s">
        <v>1108</v>
      </c>
      <c r="AF61" s="586"/>
      <c r="AG61" s="149"/>
      <c r="AH61" s="601" t="s">
        <v>1108</v>
      </c>
      <c r="AI61" s="601" t="s">
        <v>1108</v>
      </c>
      <c r="AJ61" s="601" t="s">
        <v>1108</v>
      </c>
      <c r="AK61" s="601" t="s">
        <v>1108</v>
      </c>
      <c r="AL61" s="601" t="s">
        <v>1108</v>
      </c>
      <c r="AM61" s="602"/>
      <c r="AN61" s="602"/>
      <c r="AO61" s="602"/>
      <c r="AP61" s="602"/>
      <c r="AQ61" s="602"/>
      <c r="AR61" s="602"/>
      <c r="AS61" s="602"/>
      <c r="AT61" s="602"/>
      <c r="AU61" s="602"/>
      <c r="AV61" s="602"/>
      <c r="AW61" s="602"/>
      <c r="AX61" s="703"/>
      <c r="AY61" s="697"/>
      <c r="AZ61" s="602"/>
      <c r="BA61" s="602"/>
      <c r="BB61" s="602"/>
      <c r="BC61" s="602"/>
      <c r="BD61" s="602"/>
      <c r="BE61" s="602"/>
      <c r="BF61" s="802"/>
      <c r="BG61" s="697"/>
      <c r="BH61" s="602"/>
      <c r="BI61" s="602"/>
      <c r="BJ61" s="602"/>
      <c r="BK61" s="602"/>
      <c r="BL61" s="602"/>
      <c r="BM61" s="602"/>
      <c r="BN61" s="698"/>
      <c r="BO61" s="797"/>
      <c r="BP61" s="151"/>
      <c r="BQ61" s="799"/>
      <c r="BR61" s="151"/>
      <c r="BS61" s="151"/>
      <c r="BT61" s="151"/>
      <c r="BU61" s="151"/>
      <c r="BV61" s="655"/>
      <c r="BW61" s="774" t="str">
        <f t="shared" si="2"/>
        <v>CFV-SR3-BLMR.BLETC.03   (09-16)</v>
      </c>
      <c r="BX61" s="677"/>
    </row>
    <row r="62" spans="1:76">
      <c r="A62" s="21">
        <v>56</v>
      </c>
      <c r="B62" s="272" t="s">
        <v>635</v>
      </c>
      <c r="C62" s="334" t="s">
        <v>265</v>
      </c>
      <c r="D62" s="322">
        <v>480</v>
      </c>
      <c r="E62" s="335" t="s">
        <v>1093</v>
      </c>
      <c r="F62" s="336" t="str">
        <f t="shared" si="4"/>
        <v>01E0</v>
      </c>
      <c r="G62" s="275">
        <v>11</v>
      </c>
      <c r="H62" s="275" t="s">
        <v>683</v>
      </c>
      <c r="I62" s="284" t="s">
        <v>53</v>
      </c>
      <c r="J62" s="284">
        <v>3</v>
      </c>
      <c r="K62" s="284" t="s">
        <v>199</v>
      </c>
      <c r="L62" s="284">
        <v>2</v>
      </c>
      <c r="M62" s="284">
        <v>6</v>
      </c>
      <c r="N62" s="284" t="s">
        <v>684</v>
      </c>
      <c r="O62" s="337" t="s">
        <v>220</v>
      </c>
      <c r="P62" s="275" t="s">
        <v>685</v>
      </c>
      <c r="Q62" s="284" t="s">
        <v>225</v>
      </c>
      <c r="R62" s="284" t="s">
        <v>205</v>
      </c>
      <c r="S62" s="284">
        <v>6</v>
      </c>
      <c r="T62" s="337" t="s">
        <v>210</v>
      </c>
      <c r="U62" s="319" t="s">
        <v>0</v>
      </c>
      <c r="V62" s="319" t="s">
        <v>199</v>
      </c>
      <c r="W62" s="319">
        <v>3</v>
      </c>
      <c r="X62" s="319">
        <f t="shared" si="5"/>
        <v>7</v>
      </c>
      <c r="Y62" s="319">
        <v>4</v>
      </c>
      <c r="Z62" s="320" t="s">
        <v>207</v>
      </c>
      <c r="AA62" s="240"/>
      <c r="AB62" s="608" t="s">
        <v>1212</v>
      </c>
      <c r="AC62" s="601" t="s">
        <v>1108</v>
      </c>
      <c r="AD62" s="608" t="s">
        <v>1212</v>
      </c>
      <c r="AE62" s="601" t="s">
        <v>1108</v>
      </c>
      <c r="AF62" s="586"/>
      <c r="AG62" s="149"/>
      <c r="AH62" s="601" t="s">
        <v>1108</v>
      </c>
      <c r="AI62" s="601" t="s">
        <v>1108</v>
      </c>
      <c r="AJ62" s="601" t="s">
        <v>1108</v>
      </c>
      <c r="AK62" s="601" t="s">
        <v>1108</v>
      </c>
      <c r="AL62" s="601" t="s">
        <v>1108</v>
      </c>
      <c r="AM62" s="602"/>
      <c r="AN62" s="602"/>
      <c r="AO62" s="602"/>
      <c r="AP62" s="602"/>
      <c r="AQ62" s="602"/>
      <c r="AR62" s="602"/>
      <c r="AS62" s="602"/>
      <c r="AT62" s="602"/>
      <c r="AU62" s="606" t="s">
        <v>1218</v>
      </c>
      <c r="AV62" s="602"/>
      <c r="AW62" s="602"/>
      <c r="AX62" s="703"/>
      <c r="AY62" s="697"/>
      <c r="AZ62" s="602"/>
      <c r="BA62" s="602"/>
      <c r="BB62" s="602"/>
      <c r="BC62" s="602"/>
      <c r="BD62" s="602"/>
      <c r="BE62" s="602"/>
      <c r="BF62" s="802"/>
      <c r="BG62" s="697"/>
      <c r="BH62" s="602"/>
      <c r="BI62" s="635"/>
      <c r="BJ62" s="602"/>
      <c r="BK62" s="602"/>
      <c r="BL62" s="635"/>
      <c r="BM62" s="602"/>
      <c r="BN62" s="698"/>
      <c r="BO62" s="797"/>
      <c r="BP62" s="151"/>
      <c r="BQ62" s="799"/>
      <c r="BR62" s="151"/>
      <c r="BS62" s="151"/>
      <c r="BT62" s="151"/>
      <c r="BU62" s="151"/>
      <c r="BV62" s="655"/>
      <c r="BW62" s="774" t="str">
        <f t="shared" si="2"/>
        <v>CFV-SR3-BLMR.BLETC.04   (01-08)</v>
      </c>
      <c r="BX62" s="732" t="s">
        <v>1317</v>
      </c>
    </row>
    <row r="63" spans="1:76">
      <c r="A63" s="21">
        <v>57</v>
      </c>
      <c r="B63" s="328" t="s">
        <v>636</v>
      </c>
      <c r="C63" s="329" t="s">
        <v>265</v>
      </c>
      <c r="D63" s="302">
        <v>562</v>
      </c>
      <c r="E63" s="330" t="s">
        <v>1093</v>
      </c>
      <c r="F63" s="331" t="str">
        <f t="shared" si="4"/>
        <v>0232</v>
      </c>
      <c r="G63" s="306">
        <v>12</v>
      </c>
      <c r="H63" s="306" t="s">
        <v>683</v>
      </c>
      <c r="I63" s="332" t="s">
        <v>53</v>
      </c>
      <c r="J63" s="332">
        <v>3</v>
      </c>
      <c r="K63" s="332" t="s">
        <v>199</v>
      </c>
      <c r="L63" s="332">
        <v>2</v>
      </c>
      <c r="M63" s="332">
        <v>7</v>
      </c>
      <c r="N63" s="332" t="s">
        <v>684</v>
      </c>
      <c r="O63" s="365" t="s">
        <v>221</v>
      </c>
      <c r="P63" s="306" t="s">
        <v>685</v>
      </c>
      <c r="Q63" s="332" t="s">
        <v>225</v>
      </c>
      <c r="R63" s="332" t="s">
        <v>205</v>
      </c>
      <c r="S63" s="332">
        <v>6</v>
      </c>
      <c r="T63" s="333" t="s">
        <v>215</v>
      </c>
      <c r="U63" s="307" t="s">
        <v>0</v>
      </c>
      <c r="V63" s="307" t="s">
        <v>205</v>
      </c>
      <c r="W63" s="307">
        <v>2</v>
      </c>
      <c r="X63" s="307">
        <f t="shared" si="5"/>
        <v>17</v>
      </c>
      <c r="Y63" s="307">
        <v>13</v>
      </c>
      <c r="Z63" s="308" t="s">
        <v>208</v>
      </c>
      <c r="AA63" s="238"/>
      <c r="AB63" s="601" t="s">
        <v>1108</v>
      </c>
      <c r="AC63" s="601" t="s">
        <v>1108</v>
      </c>
      <c r="AD63" s="601" t="s">
        <v>1108</v>
      </c>
      <c r="AE63" s="601" t="s">
        <v>1108</v>
      </c>
      <c r="AF63" s="586"/>
      <c r="AG63" s="149"/>
      <c r="AH63" s="601" t="s">
        <v>1108</v>
      </c>
      <c r="AI63" s="601" t="s">
        <v>1108</v>
      </c>
      <c r="AJ63" s="601" t="s">
        <v>1108</v>
      </c>
      <c r="AK63" s="601" t="s">
        <v>1108</v>
      </c>
      <c r="AL63" s="601" t="s">
        <v>1108</v>
      </c>
      <c r="AM63" s="602"/>
      <c r="AN63" s="603"/>
      <c r="AO63" s="603"/>
      <c r="AP63" s="603"/>
      <c r="AQ63" s="603"/>
      <c r="AR63" s="603"/>
      <c r="AS63" s="603"/>
      <c r="AT63" s="603"/>
      <c r="AU63" s="606" t="s">
        <v>1231</v>
      </c>
      <c r="AV63" s="602"/>
      <c r="AW63" s="602"/>
      <c r="AX63" s="703"/>
      <c r="AY63" s="697"/>
      <c r="AZ63" s="777"/>
      <c r="BA63" s="777"/>
      <c r="BB63" s="777"/>
      <c r="BC63" s="777"/>
      <c r="BD63" s="777"/>
      <c r="BE63" s="602"/>
      <c r="BF63" s="802"/>
      <c r="BG63" s="697"/>
      <c r="BH63" s="602"/>
      <c r="BI63" s="602"/>
      <c r="BJ63" s="602"/>
      <c r="BK63" s="602"/>
      <c r="BL63" s="602"/>
      <c r="BM63" s="602"/>
      <c r="BN63" s="691"/>
      <c r="BO63" s="797"/>
      <c r="BP63" s="151"/>
      <c r="BQ63" s="799"/>
      <c r="BR63" s="151"/>
      <c r="BS63" s="151"/>
      <c r="BT63" s="151"/>
      <c r="BU63" s="151"/>
      <c r="BV63" s="655"/>
      <c r="BW63" s="774" t="str">
        <f t="shared" si="2"/>
        <v>CFV-SR3-BLMC.BLETC.13   (09-16)</v>
      </c>
      <c r="BX63" s="731" t="s">
        <v>1318</v>
      </c>
    </row>
    <row r="64" spans="1:76">
      <c r="A64" s="21">
        <v>58</v>
      </c>
      <c r="B64" s="272" t="s">
        <v>541</v>
      </c>
      <c r="C64" s="334" t="s">
        <v>265</v>
      </c>
      <c r="D64" s="322">
        <v>459</v>
      </c>
      <c r="E64" s="335" t="s">
        <v>1093</v>
      </c>
      <c r="F64" s="336" t="str">
        <f t="shared" si="4"/>
        <v>01CB</v>
      </c>
      <c r="G64" s="275">
        <v>7</v>
      </c>
      <c r="H64" s="275" t="s">
        <v>683</v>
      </c>
      <c r="I64" s="284" t="s">
        <v>53</v>
      </c>
      <c r="J64" s="284">
        <v>3</v>
      </c>
      <c r="K64" s="284" t="s">
        <v>199</v>
      </c>
      <c r="L64" s="284">
        <v>2</v>
      </c>
      <c r="M64" s="284">
        <v>8</v>
      </c>
      <c r="N64" s="284" t="s">
        <v>684</v>
      </c>
      <c r="O64" s="376" t="s">
        <v>222</v>
      </c>
      <c r="P64" s="275" t="s">
        <v>685</v>
      </c>
      <c r="Q64" s="284" t="s">
        <v>225</v>
      </c>
      <c r="R64" s="284" t="s">
        <v>205</v>
      </c>
      <c r="S64" s="284">
        <v>6</v>
      </c>
      <c r="T64" s="337" t="s">
        <v>216</v>
      </c>
      <c r="U64" s="319" t="s">
        <v>0</v>
      </c>
      <c r="V64" s="319" t="s">
        <v>199</v>
      </c>
      <c r="W64" s="319">
        <v>3</v>
      </c>
      <c r="X64" s="319">
        <f t="shared" si="5"/>
        <v>7</v>
      </c>
      <c r="Y64" s="319">
        <v>4</v>
      </c>
      <c r="Z64" s="320" t="s">
        <v>208</v>
      </c>
      <c r="AA64" s="240"/>
      <c r="AB64" s="601" t="s">
        <v>1108</v>
      </c>
      <c r="AC64" s="601" t="s">
        <v>1108</v>
      </c>
      <c r="AD64" s="601" t="s">
        <v>1108</v>
      </c>
      <c r="AE64" s="601" t="s">
        <v>1108</v>
      </c>
      <c r="AF64" s="586"/>
      <c r="AG64" s="149"/>
      <c r="AH64" s="601" t="s">
        <v>1108</v>
      </c>
      <c r="AI64" s="601" t="s">
        <v>1108</v>
      </c>
      <c r="AJ64" s="601" t="s">
        <v>1108</v>
      </c>
      <c r="AK64" s="601" t="s">
        <v>1108</v>
      </c>
      <c r="AL64" s="601" t="s">
        <v>1108</v>
      </c>
      <c r="AM64" s="602"/>
      <c r="AN64" s="602"/>
      <c r="AO64" s="602"/>
      <c r="AP64" s="602"/>
      <c r="AQ64" s="602"/>
      <c r="AR64" s="602"/>
      <c r="AS64" s="602"/>
      <c r="AT64" s="603"/>
      <c r="AU64" s="602"/>
      <c r="AV64" s="602"/>
      <c r="AW64" s="602"/>
      <c r="AX64" s="703"/>
      <c r="AY64" s="697"/>
      <c r="AZ64" s="635"/>
      <c r="BA64" s="635"/>
      <c r="BB64" s="635"/>
      <c r="BC64" s="635"/>
      <c r="BD64" s="635"/>
      <c r="BE64" s="602"/>
      <c r="BF64" s="802"/>
      <c r="BG64" s="697"/>
      <c r="BH64" s="602"/>
      <c r="BI64" s="602"/>
      <c r="BJ64" s="602"/>
      <c r="BK64" s="602"/>
      <c r="BL64" s="602"/>
      <c r="BM64" s="602"/>
      <c r="BN64" s="691"/>
      <c r="BO64" s="797"/>
      <c r="BP64" s="151"/>
      <c r="BQ64" s="799"/>
      <c r="BR64" s="151"/>
      <c r="BS64" s="151"/>
      <c r="BT64" s="151"/>
      <c r="BU64" s="151"/>
      <c r="BV64" s="655"/>
      <c r="BW64" s="774" t="str">
        <f t="shared" si="2"/>
        <v>CFV-SR3-BLMR.BLETC.04   (09-16)</v>
      </c>
      <c r="BX64" s="731" t="s">
        <v>1318</v>
      </c>
    </row>
    <row r="65" spans="1:78">
      <c r="A65" s="57"/>
      <c r="B65" s="65"/>
      <c r="C65" s="62"/>
      <c r="D65" s="63"/>
      <c r="E65" s="64"/>
      <c r="F65" s="55"/>
      <c r="G65" s="56"/>
      <c r="H65" s="42"/>
      <c r="I65" s="52"/>
      <c r="J65" s="52"/>
      <c r="K65" s="42"/>
      <c r="L65" s="52"/>
      <c r="M65" s="52"/>
      <c r="N65" s="52"/>
      <c r="O65" s="66"/>
      <c r="P65" s="56"/>
      <c r="Q65" s="57"/>
      <c r="R65" s="52"/>
      <c r="S65" s="52"/>
      <c r="T65" s="66"/>
      <c r="U65" s="52"/>
      <c r="V65" s="52"/>
      <c r="W65" s="52"/>
      <c r="X65" s="52"/>
      <c r="Y65" s="52"/>
      <c r="Z65" s="66"/>
      <c r="AA65" s="153"/>
      <c r="AB65" s="153"/>
      <c r="AC65" s="153"/>
      <c r="AD65" s="153"/>
      <c r="AE65" s="153"/>
      <c r="AF65" s="59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804"/>
      <c r="BF65" s="153"/>
      <c r="BG65" s="153"/>
      <c r="BH65" s="153"/>
      <c r="BI65" s="153"/>
      <c r="BJ65" s="153"/>
      <c r="BK65" s="153"/>
      <c r="BL65" s="153"/>
      <c r="BM65" s="153"/>
      <c r="BN65" s="153"/>
      <c r="BO65" s="153"/>
      <c r="BP65" s="760"/>
      <c r="BQ65" s="153"/>
      <c r="BR65" s="153"/>
      <c r="BS65" s="153"/>
      <c r="BT65" s="153"/>
      <c r="BU65" s="153"/>
      <c r="BV65" s="153"/>
      <c r="BW65" s="774" t="str">
        <f t="shared" si="2"/>
        <v/>
      </c>
      <c r="BX65" s="153"/>
      <c r="BY65" s="153"/>
      <c r="BZ65" s="153"/>
    </row>
    <row r="66" spans="1:78">
      <c r="A66" s="21">
        <v>59</v>
      </c>
      <c r="B66" s="338" t="s">
        <v>637</v>
      </c>
      <c r="C66" s="334" t="s">
        <v>265</v>
      </c>
      <c r="D66" s="322">
        <v>472</v>
      </c>
      <c r="E66" s="335" t="s">
        <v>1093</v>
      </c>
      <c r="F66" s="336" t="str">
        <f t="shared" ref="F66:F88" si="6">DEC2HEX(D66,4)</f>
        <v>01D8</v>
      </c>
      <c r="G66" s="281">
        <v>10</v>
      </c>
      <c r="H66" s="275" t="s">
        <v>543</v>
      </c>
      <c r="I66" s="282" t="s">
        <v>660</v>
      </c>
      <c r="J66" s="283">
        <v>3</v>
      </c>
      <c r="K66" s="284" t="s">
        <v>199</v>
      </c>
      <c r="L66" s="323"/>
      <c r="M66" s="323"/>
      <c r="N66" s="323"/>
      <c r="O66" s="337" t="s">
        <v>210</v>
      </c>
      <c r="P66" s="275" t="s">
        <v>685</v>
      </c>
      <c r="Q66" s="284" t="s">
        <v>225</v>
      </c>
      <c r="R66" s="284" t="s">
        <v>195</v>
      </c>
      <c r="S66" s="284">
        <v>8</v>
      </c>
      <c r="T66" s="337" t="s">
        <v>210</v>
      </c>
      <c r="U66" s="319" t="s">
        <v>0</v>
      </c>
      <c r="V66" s="319" t="s">
        <v>199</v>
      </c>
      <c r="W66" s="319">
        <v>3</v>
      </c>
      <c r="X66" s="319">
        <f t="shared" si="1"/>
        <v>8</v>
      </c>
      <c r="Y66" s="319">
        <v>5</v>
      </c>
      <c r="Z66" s="320" t="s">
        <v>207</v>
      </c>
      <c r="AA66" s="240"/>
      <c r="AB66" s="601" t="s">
        <v>1108</v>
      </c>
      <c r="AC66" s="601" t="s">
        <v>1108</v>
      </c>
      <c r="AD66" s="601" t="s">
        <v>1108</v>
      </c>
      <c r="AE66" s="601" t="s">
        <v>1108</v>
      </c>
      <c r="AF66" s="586"/>
      <c r="AG66" s="149"/>
      <c r="AH66" s="601" t="s">
        <v>1108</v>
      </c>
      <c r="AI66" s="601" t="s">
        <v>1108</v>
      </c>
      <c r="AJ66" s="601" t="s">
        <v>1108</v>
      </c>
      <c r="AK66" s="601" t="s">
        <v>1108</v>
      </c>
      <c r="AL66" s="601" t="s">
        <v>1108</v>
      </c>
      <c r="AM66" s="602"/>
      <c r="AN66" s="602"/>
      <c r="AO66" s="602"/>
      <c r="AP66" s="602"/>
      <c r="AQ66" s="602"/>
      <c r="AR66" s="602"/>
      <c r="AS66" s="602"/>
      <c r="AT66" s="602"/>
      <c r="AU66" s="606" t="s">
        <v>1218</v>
      </c>
      <c r="AV66" s="602"/>
      <c r="AW66" s="602"/>
      <c r="AX66" s="703"/>
      <c r="AY66" s="697"/>
      <c r="AZ66" s="602"/>
      <c r="BA66" s="602"/>
      <c r="BB66" s="602"/>
      <c r="BC66" s="602"/>
      <c r="BD66" s="602"/>
      <c r="BE66" s="602"/>
      <c r="BF66" s="802"/>
      <c r="BG66" s="697"/>
      <c r="BH66" s="602"/>
      <c r="BI66" s="602"/>
      <c r="BJ66" s="602"/>
      <c r="BK66" s="602"/>
      <c r="BL66" s="602"/>
      <c r="BM66" s="602"/>
      <c r="BN66" s="698"/>
      <c r="BO66" s="797"/>
      <c r="BP66" s="151"/>
      <c r="BQ66" s="799"/>
      <c r="BR66" s="151"/>
      <c r="BS66" s="151"/>
      <c r="BT66" s="151"/>
      <c r="BU66" s="151"/>
      <c r="BV66" s="655"/>
      <c r="BW66" s="774" t="str">
        <f t="shared" si="2"/>
        <v>CFV-SR3-BLMR.BLETC.05   (01-08)</v>
      </c>
      <c r="BX66" s="677"/>
    </row>
    <row r="67" spans="1:78">
      <c r="A67" s="21">
        <v>60</v>
      </c>
      <c r="B67" s="338" t="s">
        <v>638</v>
      </c>
      <c r="C67" s="334" t="s">
        <v>265</v>
      </c>
      <c r="D67" s="322">
        <v>611</v>
      </c>
      <c r="E67" s="335" t="s">
        <v>1093</v>
      </c>
      <c r="F67" s="336" t="str">
        <f t="shared" si="6"/>
        <v>0263</v>
      </c>
      <c r="G67" s="281">
        <v>10</v>
      </c>
      <c r="H67" s="275" t="s">
        <v>543</v>
      </c>
      <c r="I67" s="282" t="s">
        <v>661</v>
      </c>
      <c r="J67" s="283">
        <v>3</v>
      </c>
      <c r="K67" s="284" t="s">
        <v>199</v>
      </c>
      <c r="L67" s="323"/>
      <c r="M67" s="323"/>
      <c r="N67" s="323"/>
      <c r="O67" s="337" t="s">
        <v>210</v>
      </c>
      <c r="P67" s="275" t="s">
        <v>685</v>
      </c>
      <c r="Q67" s="284" t="s">
        <v>225</v>
      </c>
      <c r="R67" s="284" t="s">
        <v>195</v>
      </c>
      <c r="S67" s="284">
        <v>9</v>
      </c>
      <c r="T67" s="337" t="s">
        <v>210</v>
      </c>
      <c r="U67" s="319" t="s">
        <v>0</v>
      </c>
      <c r="V67" s="319" t="s">
        <v>199</v>
      </c>
      <c r="W67" s="319">
        <v>3</v>
      </c>
      <c r="X67" s="319">
        <f t="shared" si="1"/>
        <v>8</v>
      </c>
      <c r="Y67" s="319">
        <v>5</v>
      </c>
      <c r="Z67" s="320" t="s">
        <v>208</v>
      </c>
      <c r="AA67" s="240"/>
      <c r="AB67" s="601" t="s">
        <v>1108</v>
      </c>
      <c r="AC67" s="601" t="s">
        <v>1108</v>
      </c>
      <c r="AD67" s="601" t="s">
        <v>1108</v>
      </c>
      <c r="AE67" s="601" t="s">
        <v>1108</v>
      </c>
      <c r="AF67" s="586"/>
      <c r="AG67" s="149"/>
      <c r="AH67" s="601" t="s">
        <v>1108</v>
      </c>
      <c r="AI67" s="601" t="s">
        <v>1108</v>
      </c>
      <c r="AJ67" s="601" t="s">
        <v>1108</v>
      </c>
      <c r="AK67" s="601" t="s">
        <v>1108</v>
      </c>
      <c r="AL67" s="601" t="s">
        <v>1108</v>
      </c>
      <c r="AM67" s="602"/>
      <c r="AN67" s="602"/>
      <c r="AO67" s="602"/>
      <c r="AP67" s="602"/>
      <c r="AQ67" s="602"/>
      <c r="AR67" s="602"/>
      <c r="AS67" s="602"/>
      <c r="AT67" s="602"/>
      <c r="AU67" s="606" t="s">
        <v>1232</v>
      </c>
      <c r="AV67" s="602"/>
      <c r="AW67" s="602"/>
      <c r="AX67" s="703"/>
      <c r="AY67" s="697"/>
      <c r="AZ67" s="602"/>
      <c r="BA67" s="602"/>
      <c r="BB67" s="602"/>
      <c r="BC67" s="602"/>
      <c r="BD67" s="602"/>
      <c r="BE67" s="602"/>
      <c r="BF67" s="802"/>
      <c r="BG67" s="697"/>
      <c r="BH67" s="602"/>
      <c r="BI67" s="602"/>
      <c r="BJ67" s="602"/>
      <c r="BK67" s="602"/>
      <c r="BL67" s="602"/>
      <c r="BM67" s="602"/>
      <c r="BN67" s="698"/>
      <c r="BO67" s="797"/>
      <c r="BP67" s="151"/>
      <c r="BQ67" s="799"/>
      <c r="BR67" s="151"/>
      <c r="BS67" s="151"/>
      <c r="BT67" s="151"/>
      <c r="BU67" s="151"/>
      <c r="BV67" s="655"/>
      <c r="BW67" s="774" t="str">
        <f t="shared" si="2"/>
        <v>CFV-SR3-BLMR.BLETC.05   (09-16)</v>
      </c>
      <c r="BX67" s="677"/>
    </row>
    <row r="68" spans="1:78">
      <c r="A68" s="21">
        <v>61</v>
      </c>
      <c r="B68" s="338" t="s">
        <v>639</v>
      </c>
      <c r="C68" s="334" t="s">
        <v>265</v>
      </c>
      <c r="D68" s="322">
        <v>504</v>
      </c>
      <c r="E68" s="335" t="s">
        <v>1093</v>
      </c>
      <c r="F68" s="336" t="str">
        <f t="shared" si="6"/>
        <v>01F8</v>
      </c>
      <c r="G68" s="281">
        <v>6</v>
      </c>
      <c r="H68" s="275" t="s">
        <v>543</v>
      </c>
      <c r="I68" s="282" t="s">
        <v>662</v>
      </c>
      <c r="J68" s="283">
        <v>3</v>
      </c>
      <c r="K68" s="284" t="s">
        <v>199</v>
      </c>
      <c r="L68" s="323"/>
      <c r="M68" s="323"/>
      <c r="N68" s="323"/>
      <c r="O68" s="337" t="s">
        <v>210</v>
      </c>
      <c r="P68" s="275" t="s">
        <v>685</v>
      </c>
      <c r="Q68" s="284" t="s">
        <v>225</v>
      </c>
      <c r="R68" s="284" t="s">
        <v>195</v>
      </c>
      <c r="S68" s="284">
        <v>10</v>
      </c>
      <c r="T68" s="337" t="s">
        <v>210</v>
      </c>
      <c r="U68" s="319" t="s">
        <v>0</v>
      </c>
      <c r="V68" s="319" t="s">
        <v>199</v>
      </c>
      <c r="W68" s="319">
        <v>3</v>
      </c>
      <c r="X68" s="319">
        <f t="shared" si="1"/>
        <v>9</v>
      </c>
      <c r="Y68" s="319">
        <v>6</v>
      </c>
      <c r="Z68" s="320" t="s">
        <v>207</v>
      </c>
      <c r="AA68" s="240"/>
      <c r="AB68" s="601" t="s">
        <v>1108</v>
      </c>
      <c r="AC68" s="601" t="s">
        <v>1108</v>
      </c>
      <c r="AD68" s="601" t="s">
        <v>1108</v>
      </c>
      <c r="AE68" s="601" t="s">
        <v>1108</v>
      </c>
      <c r="AF68" s="586"/>
      <c r="AG68" s="149"/>
      <c r="AH68" s="601" t="s">
        <v>1108</v>
      </c>
      <c r="AI68" s="601" t="s">
        <v>1108</v>
      </c>
      <c r="AJ68" s="601" t="s">
        <v>1108</v>
      </c>
      <c r="AK68" s="601" t="s">
        <v>1108</v>
      </c>
      <c r="AL68" s="601" t="s">
        <v>1108</v>
      </c>
      <c r="AM68" s="602"/>
      <c r="AN68" s="602"/>
      <c r="AO68" s="602"/>
      <c r="AP68" s="602"/>
      <c r="AQ68" s="602"/>
      <c r="AR68" s="602"/>
      <c r="AS68" s="602"/>
      <c r="AT68" s="602"/>
      <c r="AU68" s="602"/>
      <c r="AV68" s="602"/>
      <c r="AW68" s="602"/>
      <c r="AX68" s="703"/>
      <c r="AY68" s="697"/>
      <c r="AZ68" s="602"/>
      <c r="BA68" s="602"/>
      <c r="BB68" s="602"/>
      <c r="BC68" s="602"/>
      <c r="BD68" s="602"/>
      <c r="BE68" s="602"/>
      <c r="BF68" s="802"/>
      <c r="BG68" s="697"/>
      <c r="BH68" s="602"/>
      <c r="BI68" s="602"/>
      <c r="BJ68" s="602"/>
      <c r="BK68" s="602"/>
      <c r="BL68" s="602"/>
      <c r="BM68" s="602"/>
      <c r="BN68" s="698"/>
      <c r="BO68" s="797"/>
      <c r="BP68" s="151"/>
      <c r="BQ68" s="799"/>
      <c r="BR68" s="151"/>
      <c r="BS68" s="151"/>
      <c r="BT68" s="151"/>
      <c r="BU68" s="151"/>
      <c r="BV68" s="655"/>
      <c r="BW68" s="774" t="str">
        <f t="shared" si="2"/>
        <v>CFV-SR3-BLMR.BLETC.06   (01-08)</v>
      </c>
      <c r="BX68" s="677"/>
    </row>
    <row r="69" spans="1:78">
      <c r="A69" s="21">
        <v>62</v>
      </c>
      <c r="B69" s="338" t="s">
        <v>640</v>
      </c>
      <c r="C69" s="334" t="s">
        <v>265</v>
      </c>
      <c r="D69" s="322">
        <v>499</v>
      </c>
      <c r="E69" s="335" t="s">
        <v>1093</v>
      </c>
      <c r="F69" s="336" t="str">
        <f t="shared" si="6"/>
        <v>01F3</v>
      </c>
      <c r="G69" s="281">
        <v>6</v>
      </c>
      <c r="H69" s="275" t="s">
        <v>543</v>
      </c>
      <c r="I69" s="282" t="s">
        <v>663</v>
      </c>
      <c r="J69" s="283">
        <v>3</v>
      </c>
      <c r="K69" s="284" t="s">
        <v>199</v>
      </c>
      <c r="L69" s="323"/>
      <c r="M69" s="323"/>
      <c r="N69" s="323"/>
      <c r="O69" s="337" t="s">
        <v>210</v>
      </c>
      <c r="P69" s="275" t="s">
        <v>685</v>
      </c>
      <c r="Q69" s="284" t="s">
        <v>225</v>
      </c>
      <c r="R69" s="284" t="s">
        <v>195</v>
      </c>
      <c r="S69" s="284">
        <v>11</v>
      </c>
      <c r="T69" s="337" t="s">
        <v>210</v>
      </c>
      <c r="U69" s="319" t="s">
        <v>0</v>
      </c>
      <c r="V69" s="319" t="s">
        <v>199</v>
      </c>
      <c r="W69" s="319">
        <v>3</v>
      </c>
      <c r="X69" s="319">
        <f t="shared" si="1"/>
        <v>9</v>
      </c>
      <c r="Y69" s="319">
        <v>6</v>
      </c>
      <c r="Z69" s="320" t="s">
        <v>208</v>
      </c>
      <c r="AA69" s="240"/>
      <c r="AB69" s="601" t="s">
        <v>1108</v>
      </c>
      <c r="AC69" s="601" t="s">
        <v>1108</v>
      </c>
      <c r="AD69" s="601" t="s">
        <v>1108</v>
      </c>
      <c r="AE69" s="601" t="s">
        <v>1108</v>
      </c>
      <c r="AF69" s="586"/>
      <c r="AG69" s="149"/>
      <c r="AH69" s="601" t="s">
        <v>1108</v>
      </c>
      <c r="AI69" s="601" t="s">
        <v>1108</v>
      </c>
      <c r="AJ69" s="601" t="s">
        <v>1108</v>
      </c>
      <c r="AK69" s="601" t="s">
        <v>1108</v>
      </c>
      <c r="AL69" s="601" t="s">
        <v>1108</v>
      </c>
      <c r="AM69" s="602"/>
      <c r="AN69" s="602"/>
      <c r="AO69" s="602"/>
      <c r="AP69" s="602"/>
      <c r="AQ69" s="602"/>
      <c r="AR69" s="602"/>
      <c r="AS69" s="602"/>
      <c r="AT69" s="602"/>
      <c r="AU69" s="602"/>
      <c r="AV69" s="606" t="s">
        <v>1254</v>
      </c>
      <c r="AW69" s="602"/>
      <c r="AX69" s="703"/>
      <c r="AY69" s="697"/>
      <c r="AZ69" s="602"/>
      <c r="BA69" s="602"/>
      <c r="BB69" s="602"/>
      <c r="BC69" s="602"/>
      <c r="BD69" s="602"/>
      <c r="BE69" s="602"/>
      <c r="BF69" s="802"/>
      <c r="BG69" s="697"/>
      <c r="BH69" s="602"/>
      <c r="BI69" s="602"/>
      <c r="BJ69" s="602"/>
      <c r="BK69" s="602"/>
      <c r="BL69" s="602"/>
      <c r="BM69" s="602"/>
      <c r="BN69" s="698"/>
      <c r="BO69" s="797"/>
      <c r="BP69" s="151"/>
      <c r="BQ69" s="799"/>
      <c r="BR69" s="151"/>
      <c r="BS69" s="151"/>
      <c r="BT69" s="151"/>
      <c r="BU69" s="151"/>
      <c r="BV69" s="655"/>
      <c r="BW69" s="774" t="str">
        <f t="shared" si="2"/>
        <v>CFV-SR3-BLMR.BLETC.06   (09-16)</v>
      </c>
      <c r="BX69" s="677"/>
    </row>
    <row r="70" spans="1:78">
      <c r="A70" s="21">
        <v>63</v>
      </c>
      <c r="B70" s="338" t="s">
        <v>641</v>
      </c>
      <c r="C70" s="334" t="s">
        <v>265</v>
      </c>
      <c r="D70" s="322">
        <v>514</v>
      </c>
      <c r="E70" s="335" t="s">
        <v>1093</v>
      </c>
      <c r="F70" s="336" t="str">
        <f t="shared" si="6"/>
        <v>0202</v>
      </c>
      <c r="G70" s="281">
        <v>6</v>
      </c>
      <c r="H70" s="275" t="s">
        <v>543</v>
      </c>
      <c r="I70" s="282" t="s">
        <v>664</v>
      </c>
      <c r="J70" s="283">
        <v>3</v>
      </c>
      <c r="K70" s="284" t="s">
        <v>199</v>
      </c>
      <c r="L70" s="323"/>
      <c r="M70" s="323"/>
      <c r="N70" s="323"/>
      <c r="O70" s="337" t="s">
        <v>210</v>
      </c>
      <c r="P70" s="275" t="s">
        <v>685</v>
      </c>
      <c r="Q70" s="284" t="s">
        <v>225</v>
      </c>
      <c r="R70" s="284" t="s">
        <v>195</v>
      </c>
      <c r="S70" s="284">
        <v>12</v>
      </c>
      <c r="T70" s="337" t="s">
        <v>210</v>
      </c>
      <c r="U70" s="319" t="s">
        <v>0</v>
      </c>
      <c r="V70" s="319" t="s">
        <v>199</v>
      </c>
      <c r="W70" s="319">
        <v>3</v>
      </c>
      <c r="X70" s="319">
        <f>IF(Y70&lt;9,Y70+3,Y70+4)</f>
        <v>10</v>
      </c>
      <c r="Y70" s="319">
        <v>7</v>
      </c>
      <c r="Z70" s="320" t="s">
        <v>207</v>
      </c>
      <c r="AA70" s="240"/>
      <c r="AB70" s="601" t="s">
        <v>1108</v>
      </c>
      <c r="AC70" s="601" t="s">
        <v>1108</v>
      </c>
      <c r="AD70" s="601" t="s">
        <v>1108</v>
      </c>
      <c r="AE70" s="601" t="s">
        <v>1108</v>
      </c>
      <c r="AF70" s="586"/>
      <c r="AG70" s="149"/>
      <c r="AH70" s="601" t="s">
        <v>1108</v>
      </c>
      <c r="AI70" s="601" t="s">
        <v>1108</v>
      </c>
      <c r="AJ70" s="601" t="s">
        <v>1108</v>
      </c>
      <c r="AK70" s="601" t="s">
        <v>1108</v>
      </c>
      <c r="AL70" s="601" t="s">
        <v>1108</v>
      </c>
      <c r="AM70" s="602"/>
      <c r="AN70" s="602"/>
      <c r="AO70" s="602"/>
      <c r="AP70" s="602"/>
      <c r="AQ70" s="602"/>
      <c r="AR70" s="602"/>
      <c r="AS70" s="602"/>
      <c r="AT70" s="602"/>
      <c r="AU70" s="606" t="s">
        <v>1220</v>
      </c>
      <c r="AV70" s="602"/>
      <c r="AW70" s="602"/>
      <c r="AX70" s="703"/>
      <c r="AY70" s="697"/>
      <c r="AZ70" s="602"/>
      <c r="BA70" s="602"/>
      <c r="BB70" s="602"/>
      <c r="BC70" s="602"/>
      <c r="BD70" s="602"/>
      <c r="BE70" s="602"/>
      <c r="BF70" s="802"/>
      <c r="BG70" s="697"/>
      <c r="BH70" s="602"/>
      <c r="BI70" s="602"/>
      <c r="BJ70" s="602"/>
      <c r="BK70" s="602"/>
      <c r="BL70" s="602"/>
      <c r="BM70" s="602"/>
      <c r="BN70" s="698"/>
      <c r="BO70" s="797"/>
      <c r="BP70" s="151"/>
      <c r="BQ70" s="799"/>
      <c r="BR70" s="151"/>
      <c r="BS70" s="151"/>
      <c r="BT70" s="151"/>
      <c r="BU70" s="151"/>
      <c r="BV70" s="655"/>
      <c r="BW70" s="774" t="str">
        <f t="shared" ref="BV70:BW91" si="7">IF($V70&lt;&gt;"","CFV-"&amp;$A$1&amp;"-BLM"&amp;$V70&amp;".BLETC."&amp;IF($Y70&lt;10,"0"&amp;$Y70,$Y70)&amp;IF($Z70="1-8","   (01-08)","   (09-16)"),"")</f>
        <v>CFV-SR3-BLMR.BLETC.07   (01-08)</v>
      </c>
      <c r="BX70" s="677"/>
    </row>
    <row r="71" spans="1:78">
      <c r="A71" s="21">
        <v>64</v>
      </c>
      <c r="B71" s="338" t="s">
        <v>642</v>
      </c>
      <c r="C71" s="334" t="s">
        <v>265</v>
      </c>
      <c r="D71" s="322">
        <v>493</v>
      </c>
      <c r="E71" s="335" t="s">
        <v>1093</v>
      </c>
      <c r="F71" s="336" t="str">
        <f t="shared" si="6"/>
        <v>01ED</v>
      </c>
      <c r="G71" s="281">
        <v>6</v>
      </c>
      <c r="H71" s="275" t="s">
        <v>543</v>
      </c>
      <c r="I71" s="282" t="s">
        <v>665</v>
      </c>
      <c r="J71" s="283">
        <v>3</v>
      </c>
      <c r="K71" s="284" t="s">
        <v>199</v>
      </c>
      <c r="L71" s="323"/>
      <c r="M71" s="323"/>
      <c r="N71" s="323"/>
      <c r="O71" s="337" t="s">
        <v>210</v>
      </c>
      <c r="P71" s="275" t="s">
        <v>685</v>
      </c>
      <c r="Q71" s="284" t="s">
        <v>225</v>
      </c>
      <c r="R71" s="284" t="s">
        <v>247</v>
      </c>
      <c r="S71" s="284">
        <v>7</v>
      </c>
      <c r="T71" s="337" t="s">
        <v>210</v>
      </c>
      <c r="U71" s="319" t="s">
        <v>0</v>
      </c>
      <c r="V71" s="319" t="s">
        <v>199</v>
      </c>
      <c r="W71" s="319">
        <v>3</v>
      </c>
      <c r="X71" s="319">
        <f>IF(Y71&lt;9,Y71+3,Y71+4)</f>
        <v>10</v>
      </c>
      <c r="Y71" s="319">
        <v>7</v>
      </c>
      <c r="Z71" s="320" t="s">
        <v>208</v>
      </c>
      <c r="AA71" s="240"/>
      <c r="AB71" s="601" t="s">
        <v>1108</v>
      </c>
      <c r="AC71" s="601" t="s">
        <v>1108</v>
      </c>
      <c r="AD71" s="601" t="s">
        <v>1108</v>
      </c>
      <c r="AE71" s="601" t="s">
        <v>1108</v>
      </c>
      <c r="AF71" s="586"/>
      <c r="AG71" s="149"/>
      <c r="AH71" s="601" t="s">
        <v>1108</v>
      </c>
      <c r="AI71" s="601" t="s">
        <v>1108</v>
      </c>
      <c r="AJ71" s="601" t="s">
        <v>1108</v>
      </c>
      <c r="AK71" s="601" t="s">
        <v>1108</v>
      </c>
      <c r="AL71" s="601" t="s">
        <v>1108</v>
      </c>
      <c r="AM71" s="602"/>
      <c r="AN71" s="602"/>
      <c r="AO71" s="602"/>
      <c r="AP71" s="602"/>
      <c r="AQ71" s="602"/>
      <c r="AR71" s="602"/>
      <c r="AS71" s="602"/>
      <c r="AT71" s="602"/>
      <c r="AU71" s="602"/>
      <c r="AV71" s="602"/>
      <c r="AW71" s="602"/>
      <c r="AX71" s="703"/>
      <c r="AY71" s="697"/>
      <c r="AZ71" s="602"/>
      <c r="BA71" s="602"/>
      <c r="BB71" s="602"/>
      <c r="BC71" s="602"/>
      <c r="BD71" s="602"/>
      <c r="BE71" s="602"/>
      <c r="BF71" s="802"/>
      <c r="BG71" s="697"/>
      <c r="BH71" s="602"/>
      <c r="BI71" s="602"/>
      <c r="BJ71" s="602"/>
      <c r="BK71" s="602"/>
      <c r="BL71" s="602"/>
      <c r="BM71" s="602"/>
      <c r="BN71" s="698"/>
      <c r="BO71" s="797"/>
      <c r="BP71" s="151"/>
      <c r="BQ71" s="799"/>
      <c r="BR71" s="151"/>
      <c r="BS71" s="151"/>
      <c r="BT71" s="151"/>
      <c r="BU71" s="151"/>
      <c r="BV71" s="655"/>
      <c r="BW71" s="774" t="str">
        <f t="shared" si="7"/>
        <v>CFV-SR3-BLMR.BLETC.07   (09-16)</v>
      </c>
      <c r="BX71" s="677"/>
    </row>
    <row r="72" spans="1:78">
      <c r="A72" s="21">
        <v>65</v>
      </c>
      <c r="B72" s="338" t="s">
        <v>643</v>
      </c>
      <c r="C72" s="334" t="s">
        <v>265</v>
      </c>
      <c r="D72" s="322">
        <v>496</v>
      </c>
      <c r="E72" s="335" t="s">
        <v>1093</v>
      </c>
      <c r="F72" s="336" t="str">
        <f t="shared" si="6"/>
        <v>01F0</v>
      </c>
      <c r="G72" s="281">
        <v>6</v>
      </c>
      <c r="H72" s="275" t="s">
        <v>543</v>
      </c>
      <c r="I72" s="282" t="s">
        <v>666</v>
      </c>
      <c r="J72" s="283">
        <v>3</v>
      </c>
      <c r="K72" s="284" t="s">
        <v>199</v>
      </c>
      <c r="L72" s="323"/>
      <c r="M72" s="323"/>
      <c r="N72" s="323"/>
      <c r="O72" s="337" t="s">
        <v>210</v>
      </c>
      <c r="P72" s="275" t="s">
        <v>685</v>
      </c>
      <c r="Q72" s="284" t="s">
        <v>225</v>
      </c>
      <c r="R72" s="284" t="s">
        <v>247</v>
      </c>
      <c r="S72" s="284">
        <v>8</v>
      </c>
      <c r="T72" s="337" t="s">
        <v>210</v>
      </c>
      <c r="U72" s="319" t="s">
        <v>0</v>
      </c>
      <c r="V72" s="319" t="s">
        <v>199</v>
      </c>
      <c r="W72" s="319">
        <v>3</v>
      </c>
      <c r="X72" s="319">
        <f t="shared" ref="X72:X88" si="8">IF(Y72&lt;9,Y72+3,Y72+4)</f>
        <v>11</v>
      </c>
      <c r="Y72" s="319">
        <v>8</v>
      </c>
      <c r="Z72" s="320" t="s">
        <v>207</v>
      </c>
      <c r="AA72" s="240"/>
      <c r="AB72" s="601" t="s">
        <v>1108</v>
      </c>
      <c r="AC72" s="601" t="s">
        <v>1108</v>
      </c>
      <c r="AD72" s="601" t="s">
        <v>1108</v>
      </c>
      <c r="AE72" s="601" t="s">
        <v>1108</v>
      </c>
      <c r="AF72" s="586"/>
      <c r="AG72" s="149"/>
      <c r="AH72" s="601" t="s">
        <v>1108</v>
      </c>
      <c r="AI72" s="601" t="s">
        <v>1108</v>
      </c>
      <c r="AJ72" s="601" t="s">
        <v>1108</v>
      </c>
      <c r="AK72" s="601" t="s">
        <v>1108</v>
      </c>
      <c r="AL72" s="601" t="s">
        <v>1108</v>
      </c>
      <c r="AM72" s="602"/>
      <c r="AN72" s="602"/>
      <c r="AO72" s="602"/>
      <c r="AP72" s="602"/>
      <c r="AQ72" s="602"/>
      <c r="AR72" s="602"/>
      <c r="AS72" s="602"/>
      <c r="AT72" s="602"/>
      <c r="AU72" s="602"/>
      <c r="AV72" s="602"/>
      <c r="AW72" s="602"/>
      <c r="AX72" s="703"/>
      <c r="AY72" s="697"/>
      <c r="AZ72" s="602"/>
      <c r="BA72" s="602"/>
      <c r="BB72" s="602"/>
      <c r="BC72" s="602"/>
      <c r="BD72" s="602"/>
      <c r="BE72" s="602"/>
      <c r="BF72" s="802"/>
      <c r="BG72" s="697"/>
      <c r="BH72" s="602"/>
      <c r="BI72" s="602"/>
      <c r="BJ72" s="602"/>
      <c r="BK72" s="602"/>
      <c r="BL72" s="602"/>
      <c r="BM72" s="602"/>
      <c r="BN72" s="698"/>
      <c r="BO72" s="797"/>
      <c r="BP72" s="151"/>
      <c r="BQ72" s="799"/>
      <c r="BR72" s="151"/>
      <c r="BS72" s="151"/>
      <c r="BT72" s="151"/>
      <c r="BU72" s="151"/>
      <c r="BV72" s="655"/>
      <c r="BW72" s="774" t="str">
        <f t="shared" si="7"/>
        <v>CFV-SR3-BLMR.BLETC.08   (01-08)</v>
      </c>
      <c r="BX72" s="677"/>
    </row>
    <row r="73" spans="1:78">
      <c r="A73" s="21">
        <v>66</v>
      </c>
      <c r="B73" s="338" t="s">
        <v>644</v>
      </c>
      <c r="C73" s="334" t="s">
        <v>265</v>
      </c>
      <c r="D73" s="322">
        <v>314</v>
      </c>
      <c r="E73" s="335" t="s">
        <v>1093</v>
      </c>
      <c r="F73" s="336" t="str">
        <f t="shared" si="6"/>
        <v>013A</v>
      </c>
      <c r="G73" s="281">
        <v>6</v>
      </c>
      <c r="H73" s="275" t="s">
        <v>543</v>
      </c>
      <c r="I73" s="282" t="s">
        <v>667</v>
      </c>
      <c r="J73" s="283">
        <v>3</v>
      </c>
      <c r="K73" s="284" t="s">
        <v>199</v>
      </c>
      <c r="L73" s="323"/>
      <c r="M73" s="323"/>
      <c r="N73" s="323"/>
      <c r="O73" s="337" t="s">
        <v>210</v>
      </c>
      <c r="P73" s="275" t="s">
        <v>685</v>
      </c>
      <c r="Q73" s="284" t="s">
        <v>225</v>
      </c>
      <c r="R73" s="284" t="s">
        <v>247</v>
      </c>
      <c r="S73" s="284">
        <v>9</v>
      </c>
      <c r="T73" s="337" t="s">
        <v>210</v>
      </c>
      <c r="U73" s="319" t="s">
        <v>0</v>
      </c>
      <c r="V73" s="319" t="s">
        <v>199</v>
      </c>
      <c r="W73" s="319">
        <v>3</v>
      </c>
      <c r="X73" s="319">
        <f t="shared" si="8"/>
        <v>11</v>
      </c>
      <c r="Y73" s="319">
        <v>8</v>
      </c>
      <c r="Z73" s="320" t="s">
        <v>208</v>
      </c>
      <c r="AA73" s="240"/>
      <c r="AB73" s="601" t="s">
        <v>1108</v>
      </c>
      <c r="AC73" s="601" t="s">
        <v>1108</v>
      </c>
      <c r="AD73" s="601" t="s">
        <v>1108</v>
      </c>
      <c r="AE73" s="601" t="s">
        <v>1108</v>
      </c>
      <c r="AF73" s="586"/>
      <c r="AG73" s="149"/>
      <c r="AH73" s="601" t="s">
        <v>1108</v>
      </c>
      <c r="AI73" s="601" t="s">
        <v>1108</v>
      </c>
      <c r="AJ73" s="601" t="s">
        <v>1108</v>
      </c>
      <c r="AK73" s="601" t="s">
        <v>1108</v>
      </c>
      <c r="AL73" s="601" t="s">
        <v>1108</v>
      </c>
      <c r="AM73" s="602"/>
      <c r="AN73" s="602"/>
      <c r="AO73" s="602"/>
      <c r="AP73" s="602"/>
      <c r="AQ73" s="602"/>
      <c r="AR73" s="602"/>
      <c r="AS73" s="602"/>
      <c r="AT73" s="602"/>
      <c r="AU73" s="606" t="s">
        <v>1218</v>
      </c>
      <c r="AV73" s="602"/>
      <c r="AW73" s="602"/>
      <c r="AX73" s="703"/>
      <c r="AY73" s="697"/>
      <c r="AZ73" s="602"/>
      <c r="BA73" s="602"/>
      <c r="BB73" s="602"/>
      <c r="BC73" s="602"/>
      <c r="BD73" s="602"/>
      <c r="BE73" s="602"/>
      <c r="BF73" s="802"/>
      <c r="BG73" s="697"/>
      <c r="BH73" s="602"/>
      <c r="BI73" s="602"/>
      <c r="BJ73" s="602"/>
      <c r="BK73" s="602"/>
      <c r="BL73" s="602"/>
      <c r="BM73" s="602"/>
      <c r="BN73" s="698"/>
      <c r="BO73" s="797"/>
      <c r="BP73" s="151"/>
      <c r="BQ73" s="799"/>
      <c r="BR73" s="151"/>
      <c r="BS73" s="151"/>
      <c r="BT73" s="151"/>
      <c r="BU73" s="151"/>
      <c r="BV73" s="655"/>
      <c r="BW73" s="774" t="str">
        <f t="shared" si="7"/>
        <v>CFV-SR3-BLMR.BLETC.08   (09-16)</v>
      </c>
      <c r="BX73" s="677"/>
    </row>
    <row r="74" spans="1:78" ht="15">
      <c r="A74" s="21">
        <v>67</v>
      </c>
      <c r="B74" s="338" t="s">
        <v>645</v>
      </c>
      <c r="C74" s="334" t="s">
        <v>265</v>
      </c>
      <c r="D74" s="322">
        <v>523</v>
      </c>
      <c r="E74" s="335" t="s">
        <v>1093</v>
      </c>
      <c r="F74" s="336" t="str">
        <f t="shared" si="6"/>
        <v>020B</v>
      </c>
      <c r="G74" s="281">
        <v>6</v>
      </c>
      <c r="H74" s="275" t="s">
        <v>543</v>
      </c>
      <c r="I74" s="282" t="s">
        <v>668</v>
      </c>
      <c r="J74" s="283">
        <v>3</v>
      </c>
      <c r="K74" s="284" t="s">
        <v>199</v>
      </c>
      <c r="L74" s="323"/>
      <c r="M74" s="323"/>
      <c r="N74" s="323"/>
      <c r="O74" s="337" t="s">
        <v>210</v>
      </c>
      <c r="P74" s="275" t="s">
        <v>685</v>
      </c>
      <c r="Q74" s="284" t="s">
        <v>225</v>
      </c>
      <c r="R74" s="284" t="s">
        <v>247</v>
      </c>
      <c r="S74" s="284">
        <v>10</v>
      </c>
      <c r="T74" s="337" t="s">
        <v>210</v>
      </c>
      <c r="U74" s="319" t="s">
        <v>0</v>
      </c>
      <c r="V74" s="319" t="s">
        <v>199</v>
      </c>
      <c r="W74" s="319">
        <v>3</v>
      </c>
      <c r="X74" s="319">
        <f t="shared" si="8"/>
        <v>13</v>
      </c>
      <c r="Y74" s="319">
        <v>9</v>
      </c>
      <c r="Z74" s="320" t="s">
        <v>207</v>
      </c>
      <c r="AA74" s="240"/>
      <c r="AB74" s="608" t="s">
        <v>1212</v>
      </c>
      <c r="AC74" s="601" t="s">
        <v>1108</v>
      </c>
      <c r="AD74" s="601" t="s">
        <v>1108</v>
      </c>
      <c r="AE74" s="601" t="s">
        <v>1108</v>
      </c>
      <c r="AF74" s="586"/>
      <c r="AG74" s="149"/>
      <c r="AH74" s="601" t="s">
        <v>1108</v>
      </c>
      <c r="AI74" s="601" t="s">
        <v>1108</v>
      </c>
      <c r="AJ74" s="601" t="s">
        <v>1108</v>
      </c>
      <c r="AK74" s="601" t="s">
        <v>1108</v>
      </c>
      <c r="AL74" s="601" t="s">
        <v>1108</v>
      </c>
      <c r="AM74" s="602"/>
      <c r="AN74" s="602"/>
      <c r="AO74" s="602"/>
      <c r="AP74" s="602"/>
      <c r="AQ74" s="602"/>
      <c r="AR74" s="602"/>
      <c r="AS74" s="602"/>
      <c r="AT74" s="602"/>
      <c r="AU74" s="602"/>
      <c r="AV74" s="602"/>
      <c r="AW74" s="602"/>
      <c r="AX74" s="703"/>
      <c r="AY74" s="697"/>
      <c r="AZ74" s="602"/>
      <c r="BA74" s="602"/>
      <c r="BB74" s="602"/>
      <c r="BC74" s="602"/>
      <c r="BD74" s="602"/>
      <c r="BE74" s="602"/>
      <c r="BF74" s="802"/>
      <c r="BG74" s="697"/>
      <c r="BH74" s="602"/>
      <c r="BI74" s="776"/>
      <c r="BJ74" s="602"/>
      <c r="BK74" s="635"/>
      <c r="BL74" s="602"/>
      <c r="BM74" s="602"/>
      <c r="BN74" s="698"/>
      <c r="BO74" s="797"/>
      <c r="BP74" s="151"/>
      <c r="BQ74" s="799"/>
      <c r="BR74" s="151"/>
      <c r="BS74" s="151"/>
      <c r="BT74" s="151"/>
      <c r="BU74" s="151"/>
      <c r="BV74" s="655"/>
      <c r="BW74" s="774" t="str">
        <f t="shared" si="7"/>
        <v>CFV-SR3-BLMR.BLETC.09   (01-08)</v>
      </c>
      <c r="BX74" s="732" t="s">
        <v>1337</v>
      </c>
    </row>
    <row r="75" spans="1:78">
      <c r="A75" s="21">
        <v>68</v>
      </c>
      <c r="B75" s="338" t="s">
        <v>646</v>
      </c>
      <c r="C75" s="334" t="s">
        <v>265</v>
      </c>
      <c r="D75" s="322">
        <v>185</v>
      </c>
      <c r="E75" s="335" t="s">
        <v>1093</v>
      </c>
      <c r="F75" s="336" t="str">
        <f t="shared" si="6"/>
        <v>00B9</v>
      </c>
      <c r="G75" s="281">
        <v>6</v>
      </c>
      <c r="H75" s="275" t="s">
        <v>543</v>
      </c>
      <c r="I75" s="282" t="s">
        <v>669</v>
      </c>
      <c r="J75" s="283">
        <v>3</v>
      </c>
      <c r="K75" s="284" t="s">
        <v>199</v>
      </c>
      <c r="L75" s="323"/>
      <c r="M75" s="323"/>
      <c r="N75" s="323"/>
      <c r="O75" s="337" t="s">
        <v>210</v>
      </c>
      <c r="P75" s="275" t="s">
        <v>685</v>
      </c>
      <c r="Q75" s="284" t="s">
        <v>225</v>
      </c>
      <c r="R75" s="284" t="s">
        <v>247</v>
      </c>
      <c r="S75" s="284">
        <v>11</v>
      </c>
      <c r="T75" s="337" t="s">
        <v>210</v>
      </c>
      <c r="U75" s="319" t="s">
        <v>0</v>
      </c>
      <c r="V75" s="319" t="s">
        <v>199</v>
      </c>
      <c r="W75" s="319">
        <v>3</v>
      </c>
      <c r="X75" s="319">
        <f t="shared" si="8"/>
        <v>13</v>
      </c>
      <c r="Y75" s="319">
        <v>9</v>
      </c>
      <c r="Z75" s="320" t="s">
        <v>208</v>
      </c>
      <c r="AA75" s="240"/>
      <c r="AB75" s="601" t="s">
        <v>1108</v>
      </c>
      <c r="AC75" s="601" t="s">
        <v>1108</v>
      </c>
      <c r="AD75" s="601" t="s">
        <v>1108</v>
      </c>
      <c r="AE75" s="601" t="s">
        <v>1108</v>
      </c>
      <c r="AF75" s="586"/>
      <c r="AG75" s="149"/>
      <c r="AH75" s="601" t="s">
        <v>1108</v>
      </c>
      <c r="AI75" s="601" t="s">
        <v>1108</v>
      </c>
      <c r="AJ75" s="601" t="s">
        <v>1108</v>
      </c>
      <c r="AK75" s="601" t="s">
        <v>1108</v>
      </c>
      <c r="AL75" s="601" t="s">
        <v>1108</v>
      </c>
      <c r="AM75" s="602"/>
      <c r="AN75" s="602"/>
      <c r="AO75" s="602"/>
      <c r="AP75" s="602"/>
      <c r="AQ75" s="602"/>
      <c r="AR75" s="602"/>
      <c r="AS75" s="602"/>
      <c r="AT75" s="602"/>
      <c r="AU75" s="606" t="s">
        <v>1218</v>
      </c>
      <c r="AV75" s="606" t="s">
        <v>1218</v>
      </c>
      <c r="AW75" s="602"/>
      <c r="AX75" s="703"/>
      <c r="AY75" s="697"/>
      <c r="AZ75" s="602"/>
      <c r="BA75" s="602"/>
      <c r="BB75" s="602"/>
      <c r="BC75" s="602"/>
      <c r="BD75" s="602"/>
      <c r="BE75" s="602"/>
      <c r="BF75" s="802"/>
      <c r="BG75" s="697"/>
      <c r="BH75" s="602"/>
      <c r="BI75" s="602"/>
      <c r="BJ75" s="602"/>
      <c r="BK75" s="635"/>
      <c r="BL75" s="602"/>
      <c r="BM75" s="602"/>
      <c r="BN75" s="698"/>
      <c r="BO75" s="797"/>
      <c r="BP75" s="151"/>
      <c r="BQ75" s="799"/>
      <c r="BR75" s="151"/>
      <c r="BS75" s="151"/>
      <c r="BT75" s="151"/>
      <c r="BU75" s="151"/>
      <c r="BV75" s="655"/>
      <c r="BW75" s="774" t="str">
        <f t="shared" si="7"/>
        <v>CFV-SR3-BLMR.BLETC.09   (09-16)</v>
      </c>
      <c r="BX75" s="732" t="s">
        <v>1314</v>
      </c>
    </row>
    <row r="76" spans="1:78">
      <c r="A76" s="21">
        <v>69</v>
      </c>
      <c r="B76" s="338" t="s">
        <v>647</v>
      </c>
      <c r="C76" s="334" t="s">
        <v>265</v>
      </c>
      <c r="D76" s="322">
        <v>387</v>
      </c>
      <c r="E76" s="335" t="s">
        <v>1093</v>
      </c>
      <c r="F76" s="336" t="str">
        <f t="shared" si="6"/>
        <v>0183</v>
      </c>
      <c r="G76" s="281">
        <v>6</v>
      </c>
      <c r="H76" s="275" t="s">
        <v>543</v>
      </c>
      <c r="I76" s="282" t="s">
        <v>670</v>
      </c>
      <c r="J76" s="283">
        <v>3</v>
      </c>
      <c r="K76" s="284" t="s">
        <v>199</v>
      </c>
      <c r="L76" s="323"/>
      <c r="M76" s="323"/>
      <c r="N76" s="323"/>
      <c r="O76" s="337" t="s">
        <v>210</v>
      </c>
      <c r="P76" s="275" t="s">
        <v>685</v>
      </c>
      <c r="Q76" s="284" t="s">
        <v>225</v>
      </c>
      <c r="R76" s="284" t="s">
        <v>247</v>
      </c>
      <c r="S76" s="284">
        <v>12</v>
      </c>
      <c r="T76" s="337" t="s">
        <v>210</v>
      </c>
      <c r="U76" s="319" t="s">
        <v>0</v>
      </c>
      <c r="V76" s="319" t="s">
        <v>199</v>
      </c>
      <c r="W76" s="319">
        <v>3</v>
      </c>
      <c r="X76" s="319">
        <f t="shared" si="8"/>
        <v>14</v>
      </c>
      <c r="Y76" s="319">
        <v>10</v>
      </c>
      <c r="Z76" s="320" t="s">
        <v>207</v>
      </c>
      <c r="AA76" s="240"/>
      <c r="AB76" s="601" t="s">
        <v>1108</v>
      </c>
      <c r="AC76" s="601" t="s">
        <v>1108</v>
      </c>
      <c r="AD76" s="601" t="s">
        <v>1108</v>
      </c>
      <c r="AE76" s="601" t="s">
        <v>1108</v>
      </c>
      <c r="AF76" s="586"/>
      <c r="AG76" s="149"/>
      <c r="AH76" s="601" t="s">
        <v>1108</v>
      </c>
      <c r="AI76" s="601" t="s">
        <v>1108</v>
      </c>
      <c r="AJ76" s="601" t="s">
        <v>1108</v>
      </c>
      <c r="AK76" s="601" t="s">
        <v>1108</v>
      </c>
      <c r="AL76" s="601" t="s">
        <v>1108</v>
      </c>
      <c r="AM76" s="602"/>
      <c r="AN76" s="602"/>
      <c r="AO76" s="602"/>
      <c r="AP76" s="602"/>
      <c r="AQ76" s="602"/>
      <c r="AR76" s="602"/>
      <c r="AS76" s="602"/>
      <c r="AT76" s="602"/>
      <c r="AU76" s="606" t="s">
        <v>1223</v>
      </c>
      <c r="AV76" s="602"/>
      <c r="AW76" s="602"/>
      <c r="AX76" s="703"/>
      <c r="AY76" s="697"/>
      <c r="AZ76" s="602"/>
      <c r="BA76" s="602"/>
      <c r="BB76" s="602"/>
      <c r="BC76" s="602"/>
      <c r="BD76" s="602"/>
      <c r="BE76" s="602"/>
      <c r="BF76" s="802"/>
      <c r="BG76" s="697"/>
      <c r="BH76" s="602"/>
      <c r="BI76" s="602"/>
      <c r="BJ76" s="602"/>
      <c r="BK76" s="602"/>
      <c r="BL76" s="602"/>
      <c r="BM76" s="602"/>
      <c r="BN76" s="698"/>
      <c r="BO76" s="797"/>
      <c r="BP76" s="151"/>
      <c r="BQ76" s="799"/>
      <c r="BR76" s="151"/>
      <c r="BS76" s="151"/>
      <c r="BT76" s="151"/>
      <c r="BU76" s="151"/>
      <c r="BV76" s="655"/>
      <c r="BW76" s="774" t="str">
        <f t="shared" si="7"/>
        <v>CFV-SR3-BLMR.BLETC.10   (01-08)</v>
      </c>
      <c r="BX76" s="677"/>
    </row>
    <row r="77" spans="1:78">
      <c r="A77" s="21">
        <v>70</v>
      </c>
      <c r="B77" s="338" t="s">
        <v>648</v>
      </c>
      <c r="C77" s="334" t="s">
        <v>265</v>
      </c>
      <c r="D77" s="322">
        <v>485</v>
      </c>
      <c r="E77" s="335" t="s">
        <v>1093</v>
      </c>
      <c r="F77" s="336" t="str">
        <f t="shared" si="6"/>
        <v>01E5</v>
      </c>
      <c r="G77" s="281">
        <v>6</v>
      </c>
      <c r="H77" s="275" t="s">
        <v>543</v>
      </c>
      <c r="I77" s="282" t="s">
        <v>671</v>
      </c>
      <c r="J77" s="283">
        <v>3</v>
      </c>
      <c r="K77" s="284" t="s">
        <v>199</v>
      </c>
      <c r="L77" s="323"/>
      <c r="M77" s="323"/>
      <c r="N77" s="323"/>
      <c r="O77" s="337" t="s">
        <v>210</v>
      </c>
      <c r="P77" s="275" t="s">
        <v>685</v>
      </c>
      <c r="Q77" s="284" t="s">
        <v>225</v>
      </c>
      <c r="R77" s="284" t="s">
        <v>248</v>
      </c>
      <c r="S77" s="284">
        <v>7</v>
      </c>
      <c r="T77" s="337" t="s">
        <v>210</v>
      </c>
      <c r="U77" s="319" t="s">
        <v>0</v>
      </c>
      <c r="V77" s="319" t="s">
        <v>199</v>
      </c>
      <c r="W77" s="319">
        <v>3</v>
      </c>
      <c r="X77" s="319">
        <f t="shared" si="8"/>
        <v>14</v>
      </c>
      <c r="Y77" s="319">
        <v>10</v>
      </c>
      <c r="Z77" s="320" t="s">
        <v>208</v>
      </c>
      <c r="AA77" s="240"/>
      <c r="AB77" s="601" t="s">
        <v>1108</v>
      </c>
      <c r="AC77" s="601" t="s">
        <v>1108</v>
      </c>
      <c r="AD77" s="601" t="s">
        <v>1108</v>
      </c>
      <c r="AE77" s="601" t="s">
        <v>1108</v>
      </c>
      <c r="AF77" s="586"/>
      <c r="AG77" s="149"/>
      <c r="AH77" s="601" t="s">
        <v>1108</v>
      </c>
      <c r="AI77" s="601" t="s">
        <v>1108</v>
      </c>
      <c r="AJ77" s="601" t="s">
        <v>1108</v>
      </c>
      <c r="AK77" s="601" t="s">
        <v>1108</v>
      </c>
      <c r="AL77" s="601" t="s">
        <v>1108</v>
      </c>
      <c r="AM77" s="602"/>
      <c r="AN77" s="602"/>
      <c r="AO77" s="602"/>
      <c r="AP77" s="602"/>
      <c r="AQ77" s="602"/>
      <c r="AR77" s="602"/>
      <c r="AS77" s="602"/>
      <c r="AT77" s="602"/>
      <c r="AU77" s="602"/>
      <c r="AV77" s="602"/>
      <c r="AW77" s="602"/>
      <c r="AX77" s="703"/>
      <c r="AY77" s="697"/>
      <c r="AZ77" s="602"/>
      <c r="BA77" s="602"/>
      <c r="BB77" s="602"/>
      <c r="BC77" s="602"/>
      <c r="BD77" s="602"/>
      <c r="BE77" s="602"/>
      <c r="BF77" s="802"/>
      <c r="BG77" s="697"/>
      <c r="BH77" s="602"/>
      <c r="BI77" s="602"/>
      <c r="BJ77" s="602"/>
      <c r="BK77" s="602"/>
      <c r="BL77" s="602"/>
      <c r="BM77" s="602"/>
      <c r="BN77" s="698"/>
      <c r="BO77" s="797"/>
      <c r="BP77" s="151"/>
      <c r="BQ77" s="799"/>
      <c r="BR77" s="151"/>
      <c r="BS77" s="151"/>
      <c r="BT77" s="151"/>
      <c r="BU77" s="151"/>
      <c r="BV77" s="655"/>
      <c r="BW77" s="774" t="str">
        <f t="shared" si="7"/>
        <v>CFV-SR3-BLMR.BLETC.10   (09-16)</v>
      </c>
      <c r="BX77" s="677"/>
    </row>
    <row r="78" spans="1:78">
      <c r="A78" s="21">
        <v>71</v>
      </c>
      <c r="B78" s="338" t="s">
        <v>649</v>
      </c>
      <c r="C78" s="334" t="s">
        <v>265</v>
      </c>
      <c r="D78" s="322">
        <v>309</v>
      </c>
      <c r="E78" s="335" t="s">
        <v>1093</v>
      </c>
      <c r="F78" s="336" t="str">
        <f t="shared" si="6"/>
        <v>0135</v>
      </c>
      <c r="G78" s="281">
        <v>6</v>
      </c>
      <c r="H78" s="275" t="s">
        <v>543</v>
      </c>
      <c r="I78" s="282" t="s">
        <v>672</v>
      </c>
      <c r="J78" s="283">
        <v>3</v>
      </c>
      <c r="K78" s="284" t="s">
        <v>199</v>
      </c>
      <c r="L78" s="323"/>
      <c r="M78" s="323"/>
      <c r="N78" s="323"/>
      <c r="O78" s="337" t="s">
        <v>210</v>
      </c>
      <c r="P78" s="275" t="s">
        <v>685</v>
      </c>
      <c r="Q78" s="284" t="s">
        <v>225</v>
      </c>
      <c r="R78" s="284" t="s">
        <v>248</v>
      </c>
      <c r="S78" s="284">
        <v>8</v>
      </c>
      <c r="T78" s="337" t="s">
        <v>210</v>
      </c>
      <c r="U78" s="319" t="s">
        <v>0</v>
      </c>
      <c r="V78" s="319" t="s">
        <v>199</v>
      </c>
      <c r="W78" s="319">
        <v>3</v>
      </c>
      <c r="X78" s="319">
        <f t="shared" si="8"/>
        <v>15</v>
      </c>
      <c r="Y78" s="319">
        <v>11</v>
      </c>
      <c r="Z78" s="320" t="s">
        <v>207</v>
      </c>
      <c r="AA78" s="240"/>
      <c r="AB78" s="608" t="s">
        <v>1212</v>
      </c>
      <c r="AC78" s="601" t="s">
        <v>1108</v>
      </c>
      <c r="AD78" s="608" t="s">
        <v>1212</v>
      </c>
      <c r="AE78" s="601" t="s">
        <v>1108</v>
      </c>
      <c r="AF78" s="586"/>
      <c r="AG78" s="149"/>
      <c r="AH78" s="601" t="s">
        <v>1108</v>
      </c>
      <c r="AI78" s="601" t="s">
        <v>1108</v>
      </c>
      <c r="AJ78" s="601" t="s">
        <v>1108</v>
      </c>
      <c r="AK78" s="601" t="s">
        <v>1108</v>
      </c>
      <c r="AL78" s="601" t="s">
        <v>1108</v>
      </c>
      <c r="AM78" s="602"/>
      <c r="AN78" s="602"/>
      <c r="AO78" s="602"/>
      <c r="AP78" s="602"/>
      <c r="AQ78" s="602"/>
      <c r="AR78" s="602"/>
      <c r="AS78" s="602"/>
      <c r="AT78" s="602"/>
      <c r="AU78" s="602"/>
      <c r="AV78" s="602"/>
      <c r="AW78" s="602"/>
      <c r="AX78" s="703"/>
      <c r="AY78" s="697"/>
      <c r="AZ78" s="602"/>
      <c r="BA78" s="602"/>
      <c r="BB78" s="602"/>
      <c r="BC78" s="602"/>
      <c r="BD78" s="602"/>
      <c r="BE78" s="602"/>
      <c r="BF78" s="802"/>
      <c r="BG78" s="697"/>
      <c r="BH78" s="635"/>
      <c r="BI78" s="602"/>
      <c r="BJ78" s="602"/>
      <c r="BK78" s="602"/>
      <c r="BL78" s="635"/>
      <c r="BM78" s="602"/>
      <c r="BN78" s="698"/>
      <c r="BO78" s="797"/>
      <c r="BP78" s="151"/>
      <c r="BQ78" s="799"/>
      <c r="BR78" s="151"/>
      <c r="BS78" s="151"/>
      <c r="BT78" s="151"/>
      <c r="BU78" s="151"/>
      <c r="BV78" s="655"/>
      <c r="BW78" s="774" t="str">
        <f t="shared" si="7"/>
        <v>CFV-SR3-BLMR.BLETC.11   (01-08)</v>
      </c>
      <c r="BX78" s="732" t="s">
        <v>1314</v>
      </c>
    </row>
    <row r="79" spans="1:78">
      <c r="A79" s="21">
        <v>72</v>
      </c>
      <c r="B79" s="338" t="s">
        <v>650</v>
      </c>
      <c r="C79" s="334" t="s">
        <v>265</v>
      </c>
      <c r="D79" s="322">
        <v>184</v>
      </c>
      <c r="E79" s="335" t="s">
        <v>1093</v>
      </c>
      <c r="F79" s="336" t="str">
        <f t="shared" si="6"/>
        <v>00B8</v>
      </c>
      <c r="G79" s="281">
        <v>6</v>
      </c>
      <c r="H79" s="275" t="s">
        <v>543</v>
      </c>
      <c r="I79" s="282" t="s">
        <v>673</v>
      </c>
      <c r="J79" s="283">
        <v>3</v>
      </c>
      <c r="K79" s="284" t="s">
        <v>199</v>
      </c>
      <c r="L79" s="323"/>
      <c r="M79" s="323"/>
      <c r="N79" s="323"/>
      <c r="O79" s="337" t="s">
        <v>210</v>
      </c>
      <c r="P79" s="275" t="s">
        <v>685</v>
      </c>
      <c r="Q79" s="284" t="s">
        <v>225</v>
      </c>
      <c r="R79" s="284" t="s">
        <v>248</v>
      </c>
      <c r="S79" s="284">
        <v>9</v>
      </c>
      <c r="T79" s="337" t="s">
        <v>210</v>
      </c>
      <c r="U79" s="319" t="s">
        <v>0</v>
      </c>
      <c r="V79" s="319" t="s">
        <v>199</v>
      </c>
      <c r="W79" s="319">
        <v>3</v>
      </c>
      <c r="X79" s="319">
        <f t="shared" si="8"/>
        <v>15</v>
      </c>
      <c r="Y79" s="319">
        <v>11</v>
      </c>
      <c r="Z79" s="320" t="s">
        <v>208</v>
      </c>
      <c r="AA79" s="240"/>
      <c r="AB79" s="601" t="s">
        <v>1108</v>
      </c>
      <c r="AC79" s="601" t="s">
        <v>1108</v>
      </c>
      <c r="AD79" s="601" t="s">
        <v>1108</v>
      </c>
      <c r="AE79" s="601" t="s">
        <v>1108</v>
      </c>
      <c r="AF79" s="586"/>
      <c r="AG79" s="149"/>
      <c r="AH79" s="601" t="s">
        <v>1108</v>
      </c>
      <c r="AI79" s="601" t="s">
        <v>1108</v>
      </c>
      <c r="AJ79" s="601" t="s">
        <v>1108</v>
      </c>
      <c r="AK79" s="601" t="s">
        <v>1108</v>
      </c>
      <c r="AL79" s="601" t="s">
        <v>1108</v>
      </c>
      <c r="AM79" s="602"/>
      <c r="AN79" s="602"/>
      <c r="AO79" s="602"/>
      <c r="AP79" s="602"/>
      <c r="AQ79" s="602"/>
      <c r="AR79" s="602"/>
      <c r="AS79" s="602"/>
      <c r="AT79" s="602"/>
      <c r="AU79" s="602"/>
      <c r="AV79" s="602"/>
      <c r="AW79" s="602"/>
      <c r="AX79" s="703"/>
      <c r="AY79" s="697"/>
      <c r="AZ79" s="602"/>
      <c r="BA79" s="602"/>
      <c r="BB79" s="602"/>
      <c r="BC79" s="602"/>
      <c r="BD79" s="602"/>
      <c r="BE79" s="602"/>
      <c r="BF79" s="802"/>
      <c r="BG79" s="697"/>
      <c r="BH79" s="602"/>
      <c r="BI79" s="602"/>
      <c r="BJ79" s="602"/>
      <c r="BK79" s="602"/>
      <c r="BL79" s="602"/>
      <c r="BM79" s="602"/>
      <c r="BN79" s="698"/>
      <c r="BO79" s="797"/>
      <c r="BP79" s="151"/>
      <c r="BQ79" s="799"/>
      <c r="BR79" s="151"/>
      <c r="BS79" s="151"/>
      <c r="BT79" s="151"/>
      <c r="BU79" s="151"/>
      <c r="BV79" s="655"/>
      <c r="BW79" s="774" t="str">
        <f t="shared" si="7"/>
        <v>CFV-SR3-BLMR.BLETC.11   (09-16)</v>
      </c>
      <c r="BX79" s="677"/>
    </row>
    <row r="80" spans="1:78">
      <c r="A80" s="21">
        <v>73</v>
      </c>
      <c r="B80" s="338" t="s">
        <v>651</v>
      </c>
      <c r="C80" s="334" t="s">
        <v>265</v>
      </c>
      <c r="D80" s="322">
        <v>337</v>
      </c>
      <c r="E80" s="335" t="s">
        <v>1093</v>
      </c>
      <c r="F80" s="336" t="str">
        <f t="shared" si="6"/>
        <v>0151</v>
      </c>
      <c r="G80" s="281">
        <v>6</v>
      </c>
      <c r="H80" s="275" t="s">
        <v>543</v>
      </c>
      <c r="I80" s="282" t="s">
        <v>674</v>
      </c>
      <c r="J80" s="283">
        <v>3</v>
      </c>
      <c r="K80" s="284" t="s">
        <v>199</v>
      </c>
      <c r="L80" s="323"/>
      <c r="M80" s="323"/>
      <c r="N80" s="323"/>
      <c r="O80" s="337" t="s">
        <v>210</v>
      </c>
      <c r="P80" s="275" t="s">
        <v>685</v>
      </c>
      <c r="Q80" s="284" t="s">
        <v>225</v>
      </c>
      <c r="R80" s="284" t="s">
        <v>248</v>
      </c>
      <c r="S80" s="284">
        <v>10</v>
      </c>
      <c r="T80" s="337" t="s">
        <v>210</v>
      </c>
      <c r="U80" s="319" t="s">
        <v>0</v>
      </c>
      <c r="V80" s="319" t="s">
        <v>199</v>
      </c>
      <c r="W80" s="319">
        <v>3</v>
      </c>
      <c r="X80" s="319">
        <f t="shared" si="8"/>
        <v>16</v>
      </c>
      <c r="Y80" s="319">
        <v>12</v>
      </c>
      <c r="Z80" s="320" t="s">
        <v>207</v>
      </c>
      <c r="AA80" s="240"/>
      <c r="AB80" s="601" t="s">
        <v>1108</v>
      </c>
      <c r="AC80" s="601" t="s">
        <v>1108</v>
      </c>
      <c r="AD80" s="608" t="s">
        <v>1212</v>
      </c>
      <c r="AE80" s="601" t="s">
        <v>1108</v>
      </c>
      <c r="AF80" s="586"/>
      <c r="AG80" s="149"/>
      <c r="AH80" s="601" t="s">
        <v>1108</v>
      </c>
      <c r="AI80" s="601" t="s">
        <v>1108</v>
      </c>
      <c r="AJ80" s="601" t="s">
        <v>1108</v>
      </c>
      <c r="AK80" s="601" t="s">
        <v>1108</v>
      </c>
      <c r="AL80" s="601" t="s">
        <v>1108</v>
      </c>
      <c r="AM80" s="602"/>
      <c r="AN80" s="602"/>
      <c r="AO80" s="602"/>
      <c r="AP80" s="602"/>
      <c r="AQ80" s="602"/>
      <c r="AR80" s="602"/>
      <c r="AS80" s="602"/>
      <c r="AT80" s="602"/>
      <c r="AU80" s="602"/>
      <c r="AV80" s="602"/>
      <c r="AW80" s="602"/>
      <c r="AX80" s="703"/>
      <c r="AY80" s="697"/>
      <c r="AZ80" s="602"/>
      <c r="BA80" s="602"/>
      <c r="BB80" s="602"/>
      <c r="BC80" s="602"/>
      <c r="BD80" s="602"/>
      <c r="BE80" s="602"/>
      <c r="BF80" s="802"/>
      <c r="BG80" s="697"/>
      <c r="BH80" s="602"/>
      <c r="BI80" s="602"/>
      <c r="BJ80" s="602"/>
      <c r="BK80" s="602"/>
      <c r="BL80" s="602"/>
      <c r="BM80" s="602"/>
      <c r="BN80" s="698"/>
      <c r="BO80" s="797"/>
      <c r="BP80" s="151"/>
      <c r="BQ80" s="799"/>
      <c r="BR80" s="151"/>
      <c r="BS80" s="151"/>
      <c r="BT80" s="151"/>
      <c r="BU80" s="151"/>
      <c r="BV80" s="655"/>
      <c r="BW80" s="774" t="str">
        <f t="shared" si="7"/>
        <v>CFV-SR3-BLMR.BLETC.12   (01-08)</v>
      </c>
      <c r="BX80" s="677"/>
    </row>
    <row r="81" spans="1:76">
      <c r="A81" s="21">
        <v>74</v>
      </c>
      <c r="B81" s="338" t="s">
        <v>652</v>
      </c>
      <c r="C81" s="334" t="s">
        <v>265</v>
      </c>
      <c r="D81" s="322">
        <v>519</v>
      </c>
      <c r="E81" s="335" t="s">
        <v>1093</v>
      </c>
      <c r="F81" s="336" t="str">
        <f t="shared" si="6"/>
        <v>0207</v>
      </c>
      <c r="G81" s="281">
        <v>6</v>
      </c>
      <c r="H81" s="275" t="s">
        <v>543</v>
      </c>
      <c r="I81" s="282" t="s">
        <v>675</v>
      </c>
      <c r="J81" s="283">
        <v>3</v>
      </c>
      <c r="K81" s="284" t="s">
        <v>199</v>
      </c>
      <c r="L81" s="323"/>
      <c r="M81" s="323"/>
      <c r="N81" s="323"/>
      <c r="O81" s="337" t="s">
        <v>210</v>
      </c>
      <c r="P81" s="275" t="s">
        <v>685</v>
      </c>
      <c r="Q81" s="284" t="s">
        <v>225</v>
      </c>
      <c r="R81" s="284" t="s">
        <v>248</v>
      </c>
      <c r="S81" s="284">
        <v>11</v>
      </c>
      <c r="T81" s="337" t="s">
        <v>210</v>
      </c>
      <c r="U81" s="319" t="s">
        <v>0</v>
      </c>
      <c r="V81" s="319" t="s">
        <v>199</v>
      </c>
      <c r="W81" s="319">
        <v>3</v>
      </c>
      <c r="X81" s="319">
        <f t="shared" si="8"/>
        <v>16</v>
      </c>
      <c r="Y81" s="319">
        <v>12</v>
      </c>
      <c r="Z81" s="320" t="s">
        <v>208</v>
      </c>
      <c r="AA81" s="240"/>
      <c r="AB81" s="601" t="s">
        <v>1108</v>
      </c>
      <c r="AC81" s="601" t="s">
        <v>1108</v>
      </c>
      <c r="AD81" s="601" t="s">
        <v>1108</v>
      </c>
      <c r="AE81" s="601" t="s">
        <v>1108</v>
      </c>
      <c r="AF81" s="586"/>
      <c r="AG81" s="149"/>
      <c r="AH81" s="601" t="s">
        <v>1108</v>
      </c>
      <c r="AI81" s="601" t="s">
        <v>1108</v>
      </c>
      <c r="AJ81" s="601" t="s">
        <v>1108</v>
      </c>
      <c r="AK81" s="601" t="s">
        <v>1108</v>
      </c>
      <c r="AL81" s="601" t="s">
        <v>1108</v>
      </c>
      <c r="AM81" s="602"/>
      <c r="AN81" s="602"/>
      <c r="AO81" s="602"/>
      <c r="AP81" s="602"/>
      <c r="AQ81" s="602"/>
      <c r="AR81" s="602"/>
      <c r="AS81" s="602"/>
      <c r="AT81" s="602"/>
      <c r="AU81" s="602"/>
      <c r="AV81" s="602"/>
      <c r="AW81" s="602"/>
      <c r="AX81" s="703"/>
      <c r="AY81" s="697"/>
      <c r="AZ81" s="602"/>
      <c r="BA81" s="602"/>
      <c r="BB81" s="602"/>
      <c r="BC81" s="602"/>
      <c r="BD81" s="602"/>
      <c r="BE81" s="602"/>
      <c r="BF81" s="802"/>
      <c r="BG81" s="697"/>
      <c r="BH81" s="602"/>
      <c r="BI81" s="602"/>
      <c r="BJ81" s="602"/>
      <c r="BK81" s="635"/>
      <c r="BL81" s="602"/>
      <c r="BM81" s="602"/>
      <c r="BN81" s="698"/>
      <c r="BO81" s="797"/>
      <c r="BP81" s="151"/>
      <c r="BQ81" s="799"/>
      <c r="BR81" s="151"/>
      <c r="BS81" s="151"/>
      <c r="BT81" s="151"/>
      <c r="BU81" s="151"/>
      <c r="BV81" s="655"/>
      <c r="BW81" s="774" t="str">
        <f t="shared" si="7"/>
        <v>CFV-SR3-BLMR.BLETC.12   (09-16)</v>
      </c>
      <c r="BX81" s="732" t="s">
        <v>1314</v>
      </c>
    </row>
    <row r="82" spans="1:76">
      <c r="A82" s="21">
        <v>75</v>
      </c>
      <c r="B82" s="338" t="s">
        <v>653</v>
      </c>
      <c r="C82" s="334" t="s">
        <v>265</v>
      </c>
      <c r="D82" s="322">
        <v>448</v>
      </c>
      <c r="E82" s="335" t="s">
        <v>1093</v>
      </c>
      <c r="F82" s="336" t="str">
        <f t="shared" si="6"/>
        <v>01C0</v>
      </c>
      <c r="G82" s="281">
        <v>6</v>
      </c>
      <c r="H82" s="275" t="s">
        <v>543</v>
      </c>
      <c r="I82" s="282" t="s">
        <v>676</v>
      </c>
      <c r="J82" s="283">
        <v>3</v>
      </c>
      <c r="K82" s="284" t="s">
        <v>199</v>
      </c>
      <c r="L82" s="323"/>
      <c r="M82" s="323"/>
      <c r="N82" s="323"/>
      <c r="O82" s="480" t="s">
        <v>1196</v>
      </c>
      <c r="P82" s="275" t="s">
        <v>685</v>
      </c>
      <c r="Q82" s="284" t="s">
        <v>225</v>
      </c>
      <c r="R82" s="284" t="s">
        <v>248</v>
      </c>
      <c r="S82" s="284">
        <v>12</v>
      </c>
      <c r="T82" s="480" t="s">
        <v>1196</v>
      </c>
      <c r="U82" s="319" t="s">
        <v>0</v>
      </c>
      <c r="V82" s="319" t="s">
        <v>199</v>
      </c>
      <c r="W82" s="319">
        <v>3</v>
      </c>
      <c r="X82" s="319">
        <f t="shared" si="8"/>
        <v>17</v>
      </c>
      <c r="Y82" s="319">
        <v>13</v>
      </c>
      <c r="Z82" s="320" t="s">
        <v>207</v>
      </c>
      <c r="AA82" s="240"/>
      <c r="AB82" s="601" t="s">
        <v>1108</v>
      </c>
      <c r="AC82" s="601" t="s">
        <v>1108</v>
      </c>
      <c r="AD82" s="601" t="s">
        <v>1108</v>
      </c>
      <c r="AE82" s="601" t="s">
        <v>1108</v>
      </c>
      <c r="AF82" s="586"/>
      <c r="AG82" s="149"/>
      <c r="AH82" s="601" t="s">
        <v>1108</v>
      </c>
      <c r="AI82" s="601" t="s">
        <v>1108</v>
      </c>
      <c r="AJ82" s="601" t="s">
        <v>1108</v>
      </c>
      <c r="AK82" s="601" t="s">
        <v>1108</v>
      </c>
      <c r="AL82" s="601" t="s">
        <v>1108</v>
      </c>
      <c r="AM82" s="602"/>
      <c r="AN82" s="602"/>
      <c r="AO82" s="602"/>
      <c r="AP82" s="602"/>
      <c r="AQ82" s="602"/>
      <c r="AR82" s="602"/>
      <c r="AS82" s="602"/>
      <c r="AT82" s="602"/>
      <c r="AU82" s="606" t="s">
        <v>1218</v>
      </c>
      <c r="AV82" s="606" t="s">
        <v>1218</v>
      </c>
      <c r="AW82" s="602"/>
      <c r="AX82" s="703"/>
      <c r="AY82" s="697"/>
      <c r="AZ82" s="602"/>
      <c r="BA82" s="602"/>
      <c r="BB82" s="602"/>
      <c r="BC82" s="602"/>
      <c r="BD82" s="602"/>
      <c r="BE82" s="602"/>
      <c r="BF82" s="802"/>
      <c r="BG82" s="697"/>
      <c r="BH82" s="602"/>
      <c r="BI82" s="602"/>
      <c r="BJ82" s="602"/>
      <c r="BK82" s="602"/>
      <c r="BL82" s="635"/>
      <c r="BM82" s="602"/>
      <c r="BN82" s="698"/>
      <c r="BO82" s="797"/>
      <c r="BP82" s="151"/>
      <c r="BQ82" s="799"/>
      <c r="BR82" s="151"/>
      <c r="BS82" s="151"/>
      <c r="BT82" s="151"/>
      <c r="BU82" s="151"/>
      <c r="BV82" s="655"/>
      <c r="BW82" s="774" t="str">
        <f t="shared" si="7"/>
        <v>CFV-SR3-BLMR.BLETC.13   (01-08)</v>
      </c>
      <c r="BX82" s="732" t="s">
        <v>1322</v>
      </c>
    </row>
    <row r="83" spans="1:76">
      <c r="A83" s="21">
        <v>76</v>
      </c>
      <c r="B83" s="338" t="s">
        <v>654</v>
      </c>
      <c r="C83" s="334" t="s">
        <v>265</v>
      </c>
      <c r="D83" s="322">
        <v>489</v>
      </c>
      <c r="E83" s="335" t="s">
        <v>1093</v>
      </c>
      <c r="F83" s="336" t="str">
        <f t="shared" si="6"/>
        <v>01E9</v>
      </c>
      <c r="G83" s="281">
        <v>6</v>
      </c>
      <c r="H83" s="275" t="s">
        <v>543</v>
      </c>
      <c r="I83" s="282" t="s">
        <v>677</v>
      </c>
      <c r="J83" s="283">
        <v>3</v>
      </c>
      <c r="K83" s="284" t="s">
        <v>199</v>
      </c>
      <c r="L83" s="323"/>
      <c r="M83" s="323"/>
      <c r="N83" s="323"/>
      <c r="O83" s="337" t="s">
        <v>210</v>
      </c>
      <c r="P83" s="275" t="s">
        <v>685</v>
      </c>
      <c r="Q83" s="284" t="s">
        <v>225</v>
      </c>
      <c r="R83" s="284" t="s">
        <v>249</v>
      </c>
      <c r="S83" s="284">
        <v>7</v>
      </c>
      <c r="T83" s="337" t="s">
        <v>210</v>
      </c>
      <c r="U83" s="319" t="s">
        <v>0</v>
      </c>
      <c r="V83" s="319" t="s">
        <v>199</v>
      </c>
      <c r="W83" s="319">
        <v>3</v>
      </c>
      <c r="X83" s="319">
        <f t="shared" si="8"/>
        <v>17</v>
      </c>
      <c r="Y83" s="319">
        <v>13</v>
      </c>
      <c r="Z83" s="320" t="s">
        <v>208</v>
      </c>
      <c r="AA83" s="240"/>
      <c r="AB83" s="601" t="s">
        <v>1108</v>
      </c>
      <c r="AC83" s="601" t="s">
        <v>1108</v>
      </c>
      <c r="AD83" s="601" t="s">
        <v>1108</v>
      </c>
      <c r="AE83" s="601" t="s">
        <v>1108</v>
      </c>
      <c r="AF83" s="586"/>
      <c r="AG83" s="149"/>
      <c r="AH83" s="601" t="s">
        <v>1108</v>
      </c>
      <c r="AI83" s="601" t="s">
        <v>1108</v>
      </c>
      <c r="AJ83" s="601" t="s">
        <v>1108</v>
      </c>
      <c r="AK83" s="601" t="s">
        <v>1108</v>
      </c>
      <c r="AL83" s="601" t="s">
        <v>1108</v>
      </c>
      <c r="AM83" s="602"/>
      <c r="AN83" s="602"/>
      <c r="AO83" s="602"/>
      <c r="AP83" s="602"/>
      <c r="AQ83" s="602"/>
      <c r="AR83" s="602"/>
      <c r="AS83" s="602"/>
      <c r="AT83" s="602"/>
      <c r="AU83" s="602"/>
      <c r="AV83" s="602"/>
      <c r="AW83" s="602"/>
      <c r="AX83" s="703"/>
      <c r="AY83" s="697"/>
      <c r="AZ83" s="602"/>
      <c r="BA83" s="602"/>
      <c r="BB83" s="602"/>
      <c r="BC83" s="602"/>
      <c r="BD83" s="602"/>
      <c r="BE83" s="602"/>
      <c r="BF83" s="802"/>
      <c r="BG83" s="697"/>
      <c r="BH83" s="602"/>
      <c r="BI83" s="602"/>
      <c r="BJ83" s="635"/>
      <c r="BK83" s="602"/>
      <c r="BL83" s="635"/>
      <c r="BM83" s="602"/>
      <c r="BN83" s="698"/>
      <c r="BO83" s="797"/>
      <c r="BP83" s="151"/>
      <c r="BQ83" s="799"/>
      <c r="BR83" s="151"/>
      <c r="BS83" s="151"/>
      <c r="BT83" s="151"/>
      <c r="BU83" s="151"/>
      <c r="BV83" s="655"/>
      <c r="BW83" s="774" t="str">
        <f t="shared" si="7"/>
        <v>CFV-SR3-BLMR.BLETC.13   (09-16)</v>
      </c>
      <c r="BX83" s="732" t="s">
        <v>1314</v>
      </c>
    </row>
    <row r="84" spans="1:76">
      <c r="A84" s="21">
        <v>77</v>
      </c>
      <c r="B84" s="338" t="s">
        <v>655</v>
      </c>
      <c r="C84" s="334" t="s">
        <v>265</v>
      </c>
      <c r="D84" s="322">
        <v>401</v>
      </c>
      <c r="E84" s="335" t="s">
        <v>1093</v>
      </c>
      <c r="F84" s="336" t="str">
        <f t="shared" si="6"/>
        <v>0191</v>
      </c>
      <c r="G84" s="281">
        <v>6</v>
      </c>
      <c r="H84" s="275" t="s">
        <v>543</v>
      </c>
      <c r="I84" s="282" t="s">
        <v>678</v>
      </c>
      <c r="J84" s="283">
        <v>3</v>
      </c>
      <c r="K84" s="284" t="s">
        <v>199</v>
      </c>
      <c r="L84" s="323"/>
      <c r="M84" s="323"/>
      <c r="N84" s="323"/>
      <c r="O84" s="337" t="s">
        <v>210</v>
      </c>
      <c r="P84" s="275" t="s">
        <v>685</v>
      </c>
      <c r="Q84" s="284" t="s">
        <v>225</v>
      </c>
      <c r="R84" s="284" t="s">
        <v>249</v>
      </c>
      <c r="S84" s="284">
        <v>8</v>
      </c>
      <c r="T84" s="337" t="s">
        <v>210</v>
      </c>
      <c r="U84" s="319" t="s">
        <v>0</v>
      </c>
      <c r="V84" s="319" t="s">
        <v>199</v>
      </c>
      <c r="W84" s="319">
        <v>3</v>
      </c>
      <c r="X84" s="319">
        <f t="shared" si="8"/>
        <v>18</v>
      </c>
      <c r="Y84" s="319">
        <v>14</v>
      </c>
      <c r="Z84" s="320" t="s">
        <v>207</v>
      </c>
      <c r="AA84" s="240"/>
      <c r="AB84" s="601" t="s">
        <v>1108</v>
      </c>
      <c r="AC84" s="601" t="s">
        <v>1108</v>
      </c>
      <c r="AD84" s="601" t="s">
        <v>1108</v>
      </c>
      <c r="AE84" s="601" t="s">
        <v>1108</v>
      </c>
      <c r="AF84" s="586"/>
      <c r="AG84" s="149"/>
      <c r="AH84" s="601" t="s">
        <v>1108</v>
      </c>
      <c r="AI84" s="601" t="s">
        <v>1108</v>
      </c>
      <c r="AJ84" s="601" t="s">
        <v>1108</v>
      </c>
      <c r="AK84" s="601" t="s">
        <v>1108</v>
      </c>
      <c r="AL84" s="601" t="s">
        <v>1108</v>
      </c>
      <c r="AM84" s="602"/>
      <c r="AN84" s="602"/>
      <c r="AO84" s="602"/>
      <c r="AP84" s="602"/>
      <c r="AQ84" s="602"/>
      <c r="AR84" s="602"/>
      <c r="AS84" s="602"/>
      <c r="AT84" s="602"/>
      <c r="AU84" s="617"/>
      <c r="AV84" s="602"/>
      <c r="AW84" s="602"/>
      <c r="AX84" s="703"/>
      <c r="AY84" s="697"/>
      <c r="AZ84" s="602"/>
      <c r="BA84" s="602"/>
      <c r="BB84" s="602"/>
      <c r="BC84" s="602"/>
      <c r="BD84" s="602"/>
      <c r="BE84" s="602"/>
      <c r="BF84" s="802"/>
      <c r="BG84" s="697"/>
      <c r="BH84" s="602"/>
      <c r="BI84" s="602"/>
      <c r="BJ84" s="602"/>
      <c r="BK84" s="602"/>
      <c r="BL84" s="602"/>
      <c r="BM84" s="602"/>
      <c r="BN84" s="698"/>
      <c r="BO84" s="797"/>
      <c r="BP84" s="151"/>
      <c r="BQ84" s="799"/>
      <c r="BR84" s="151"/>
      <c r="BS84" s="151"/>
      <c r="BT84" s="151"/>
      <c r="BU84" s="151"/>
      <c r="BV84" s="655"/>
      <c r="BW84" s="774" t="str">
        <f t="shared" si="7"/>
        <v>CFV-SR3-BLMR.BLETC.14   (01-08)</v>
      </c>
      <c r="BX84" s="677"/>
    </row>
    <row r="85" spans="1:76">
      <c r="A85" s="21">
        <v>78</v>
      </c>
      <c r="B85" s="338" t="s">
        <v>656</v>
      </c>
      <c r="C85" s="334" t="s">
        <v>265</v>
      </c>
      <c r="D85" s="322">
        <v>488</v>
      </c>
      <c r="E85" s="335" t="s">
        <v>1093</v>
      </c>
      <c r="F85" s="336" t="str">
        <f t="shared" si="6"/>
        <v>01E8</v>
      </c>
      <c r="G85" s="281">
        <v>6</v>
      </c>
      <c r="H85" s="275" t="s">
        <v>543</v>
      </c>
      <c r="I85" s="282" t="s">
        <v>679</v>
      </c>
      <c r="J85" s="283">
        <v>3</v>
      </c>
      <c r="K85" s="284" t="s">
        <v>199</v>
      </c>
      <c r="L85" s="323"/>
      <c r="M85" s="323"/>
      <c r="N85" s="323"/>
      <c r="O85" s="337" t="s">
        <v>210</v>
      </c>
      <c r="P85" s="275" t="s">
        <v>685</v>
      </c>
      <c r="Q85" s="284" t="s">
        <v>225</v>
      </c>
      <c r="R85" s="284" t="s">
        <v>249</v>
      </c>
      <c r="S85" s="284">
        <v>9</v>
      </c>
      <c r="T85" s="337" t="s">
        <v>210</v>
      </c>
      <c r="U85" s="319" t="s">
        <v>0</v>
      </c>
      <c r="V85" s="319" t="s">
        <v>199</v>
      </c>
      <c r="W85" s="319">
        <v>3</v>
      </c>
      <c r="X85" s="319">
        <f t="shared" si="8"/>
        <v>18</v>
      </c>
      <c r="Y85" s="319">
        <v>14</v>
      </c>
      <c r="Z85" s="320" t="s">
        <v>208</v>
      </c>
      <c r="AA85" s="240"/>
      <c r="AB85" s="601" t="s">
        <v>1108</v>
      </c>
      <c r="AC85" s="601" t="s">
        <v>1108</v>
      </c>
      <c r="AD85" s="601" t="s">
        <v>1108</v>
      </c>
      <c r="AE85" s="601" t="s">
        <v>1108</v>
      </c>
      <c r="AF85" s="586"/>
      <c r="AG85" s="149"/>
      <c r="AH85" s="601" t="s">
        <v>1108</v>
      </c>
      <c r="AI85" s="601" t="s">
        <v>1108</v>
      </c>
      <c r="AJ85" s="601" t="s">
        <v>1108</v>
      </c>
      <c r="AK85" s="601" t="s">
        <v>1108</v>
      </c>
      <c r="AL85" s="601" t="s">
        <v>1108</v>
      </c>
      <c r="AM85" s="602"/>
      <c r="AN85" s="602"/>
      <c r="AO85" s="602"/>
      <c r="AP85" s="602"/>
      <c r="AQ85" s="602"/>
      <c r="AR85" s="602"/>
      <c r="AS85" s="602"/>
      <c r="AT85" s="602"/>
      <c r="AU85" s="606" t="s">
        <v>1233</v>
      </c>
      <c r="AV85" s="602"/>
      <c r="AW85" s="602"/>
      <c r="AX85" s="703"/>
      <c r="AY85" s="697"/>
      <c r="AZ85" s="602"/>
      <c r="BA85" s="602"/>
      <c r="BB85" s="602"/>
      <c r="BC85" s="602"/>
      <c r="BD85" s="602"/>
      <c r="BE85" s="602"/>
      <c r="BF85" s="802"/>
      <c r="BG85" s="697"/>
      <c r="BH85" s="602"/>
      <c r="BI85" s="602"/>
      <c r="BJ85" s="602"/>
      <c r="BK85" s="602"/>
      <c r="BL85" s="602"/>
      <c r="BM85" s="602"/>
      <c r="BN85" s="698"/>
      <c r="BO85" s="797"/>
      <c r="BP85" s="151"/>
      <c r="BQ85" s="799"/>
      <c r="BR85" s="151"/>
      <c r="BS85" s="151"/>
      <c r="BT85" s="151"/>
      <c r="BU85" s="151"/>
      <c r="BV85" s="655"/>
      <c r="BW85" s="774" t="str">
        <f t="shared" si="7"/>
        <v>CFV-SR3-BLMR.BLETC.14   (09-16)</v>
      </c>
      <c r="BX85" s="677"/>
    </row>
    <row r="86" spans="1:76">
      <c r="A86" s="21">
        <v>79</v>
      </c>
      <c r="B86" s="338" t="s">
        <v>657</v>
      </c>
      <c r="C86" s="334" t="s">
        <v>265</v>
      </c>
      <c r="D86" s="322">
        <v>407</v>
      </c>
      <c r="E86" s="335" t="s">
        <v>1093</v>
      </c>
      <c r="F86" s="336" t="str">
        <f t="shared" si="6"/>
        <v>0197</v>
      </c>
      <c r="G86" s="281">
        <v>6</v>
      </c>
      <c r="H86" s="275" t="s">
        <v>543</v>
      </c>
      <c r="I86" s="282" t="s">
        <v>680</v>
      </c>
      <c r="J86" s="283">
        <v>3</v>
      </c>
      <c r="K86" s="284" t="s">
        <v>199</v>
      </c>
      <c r="L86" s="323"/>
      <c r="M86" s="323"/>
      <c r="N86" s="323"/>
      <c r="O86" s="337" t="s">
        <v>210</v>
      </c>
      <c r="P86" s="275" t="s">
        <v>685</v>
      </c>
      <c r="Q86" s="284" t="s">
        <v>225</v>
      </c>
      <c r="R86" s="284" t="s">
        <v>249</v>
      </c>
      <c r="S86" s="284">
        <v>10</v>
      </c>
      <c r="T86" s="337" t="s">
        <v>210</v>
      </c>
      <c r="U86" s="319" t="s">
        <v>0</v>
      </c>
      <c r="V86" s="319" t="s">
        <v>199</v>
      </c>
      <c r="W86" s="319">
        <v>3</v>
      </c>
      <c r="X86" s="319">
        <f t="shared" si="8"/>
        <v>19</v>
      </c>
      <c r="Y86" s="319">
        <v>15</v>
      </c>
      <c r="Z86" s="320" t="s">
        <v>207</v>
      </c>
      <c r="AA86" s="240"/>
      <c r="AB86" s="608" t="s">
        <v>1212</v>
      </c>
      <c r="AC86" s="601" t="s">
        <v>1108</v>
      </c>
      <c r="AD86" s="608" t="s">
        <v>1212</v>
      </c>
      <c r="AE86" s="601" t="s">
        <v>1108</v>
      </c>
      <c r="AF86" s="586"/>
      <c r="AG86" s="149"/>
      <c r="AH86" s="601" t="s">
        <v>1108</v>
      </c>
      <c r="AI86" s="601" t="s">
        <v>1108</v>
      </c>
      <c r="AJ86" s="601" t="s">
        <v>1108</v>
      </c>
      <c r="AK86" s="601" t="s">
        <v>1108</v>
      </c>
      <c r="AL86" s="601" t="s">
        <v>1108</v>
      </c>
      <c r="AM86" s="602"/>
      <c r="AN86" s="602"/>
      <c r="AO86" s="602"/>
      <c r="AP86" s="602"/>
      <c r="AQ86" s="602"/>
      <c r="AR86" s="602"/>
      <c r="AS86" s="602"/>
      <c r="AT86" s="602"/>
      <c r="AU86" s="602"/>
      <c r="AV86" s="602"/>
      <c r="AW86" s="602"/>
      <c r="AX86" s="703"/>
      <c r="AY86" s="697"/>
      <c r="AZ86" s="602"/>
      <c r="BA86" s="602"/>
      <c r="BB86" s="602"/>
      <c r="BC86" s="602"/>
      <c r="BD86" s="602"/>
      <c r="BE86" s="602"/>
      <c r="BF86" s="802"/>
      <c r="BG86" s="697"/>
      <c r="BH86" s="602"/>
      <c r="BI86" s="602"/>
      <c r="BJ86" s="602"/>
      <c r="BK86" s="602"/>
      <c r="BL86" s="602"/>
      <c r="BM86" s="602"/>
      <c r="BN86" s="698"/>
      <c r="BO86" s="797"/>
      <c r="BP86" s="151"/>
      <c r="BQ86" s="799"/>
      <c r="BR86" s="151"/>
      <c r="BS86" s="151"/>
      <c r="BT86" s="151"/>
      <c r="BU86" s="151"/>
      <c r="BV86" s="655"/>
      <c r="BW86" s="774" t="str">
        <f t="shared" si="7"/>
        <v>CFV-SR3-BLMR.BLETC.15   (01-08)</v>
      </c>
      <c r="BX86" s="677"/>
    </row>
    <row r="87" spans="1:76">
      <c r="A87" s="21">
        <v>80</v>
      </c>
      <c r="B87" s="338" t="s">
        <v>658</v>
      </c>
      <c r="C87" s="334" t="s">
        <v>265</v>
      </c>
      <c r="D87" s="322">
        <v>453</v>
      </c>
      <c r="E87" s="335" t="s">
        <v>1093</v>
      </c>
      <c r="F87" s="336" t="str">
        <f t="shared" si="6"/>
        <v>01C5</v>
      </c>
      <c r="G87" s="281">
        <v>6</v>
      </c>
      <c r="H87" s="275" t="s">
        <v>543</v>
      </c>
      <c r="I87" s="282" t="s">
        <v>681</v>
      </c>
      <c r="J87" s="283">
        <v>3</v>
      </c>
      <c r="K87" s="284" t="s">
        <v>199</v>
      </c>
      <c r="L87" s="323"/>
      <c r="M87" s="323"/>
      <c r="N87" s="323"/>
      <c r="O87" s="337" t="s">
        <v>210</v>
      </c>
      <c r="P87" s="275" t="s">
        <v>685</v>
      </c>
      <c r="Q87" s="284" t="s">
        <v>225</v>
      </c>
      <c r="R87" s="284" t="s">
        <v>249</v>
      </c>
      <c r="S87" s="284">
        <v>11</v>
      </c>
      <c r="T87" s="337" t="s">
        <v>210</v>
      </c>
      <c r="U87" s="319" t="s">
        <v>0</v>
      </c>
      <c r="V87" s="319" t="s">
        <v>199</v>
      </c>
      <c r="W87" s="319">
        <v>3</v>
      </c>
      <c r="X87" s="319">
        <f t="shared" si="8"/>
        <v>19</v>
      </c>
      <c r="Y87" s="319">
        <v>15</v>
      </c>
      <c r="Z87" s="320" t="s">
        <v>208</v>
      </c>
      <c r="AA87" s="240"/>
      <c r="AB87" s="601" t="s">
        <v>1108</v>
      </c>
      <c r="AC87" s="601" t="s">
        <v>1108</v>
      </c>
      <c r="AD87" s="601" t="s">
        <v>1108</v>
      </c>
      <c r="AE87" s="601" t="s">
        <v>1108</v>
      </c>
      <c r="AF87" s="586"/>
      <c r="AG87" s="149"/>
      <c r="AH87" s="601" t="s">
        <v>1108</v>
      </c>
      <c r="AI87" s="601" t="s">
        <v>1108</v>
      </c>
      <c r="AJ87" s="601" t="s">
        <v>1108</v>
      </c>
      <c r="AK87" s="601" t="s">
        <v>1108</v>
      </c>
      <c r="AL87" s="601" t="s">
        <v>1108</v>
      </c>
      <c r="AM87" s="602"/>
      <c r="AN87" s="602"/>
      <c r="AO87" s="602"/>
      <c r="AP87" s="602"/>
      <c r="AQ87" s="602"/>
      <c r="AR87" s="602"/>
      <c r="AS87" s="602"/>
      <c r="AT87" s="602"/>
      <c r="AU87" s="606" t="s">
        <v>1218</v>
      </c>
      <c r="AV87" s="602"/>
      <c r="AW87" s="602"/>
      <c r="AX87" s="703"/>
      <c r="AY87" s="697"/>
      <c r="AZ87" s="602"/>
      <c r="BA87" s="602"/>
      <c r="BB87" s="602"/>
      <c r="BC87" s="602"/>
      <c r="BD87" s="602"/>
      <c r="BE87" s="602"/>
      <c r="BF87" s="802"/>
      <c r="BG87" s="635"/>
      <c r="BH87" s="602"/>
      <c r="BI87" s="602"/>
      <c r="BJ87" s="602"/>
      <c r="BK87" s="602"/>
      <c r="BL87" s="602"/>
      <c r="BM87" s="602"/>
      <c r="BN87" s="698"/>
      <c r="BO87" s="797"/>
      <c r="BP87" s="151"/>
      <c r="BQ87" s="799"/>
      <c r="BR87" s="151"/>
      <c r="BS87" s="151"/>
      <c r="BT87" s="151"/>
      <c r="BU87" s="151"/>
      <c r="BV87" s="655"/>
      <c r="BW87" s="774" t="str">
        <f t="shared" si="7"/>
        <v>CFV-SR3-BLMR.BLETC.15   (09-16)</v>
      </c>
      <c r="BX87" s="732" t="s">
        <v>1314</v>
      </c>
    </row>
    <row r="88" spans="1:76" ht="13.5" thickBot="1">
      <c r="A88" s="21">
        <v>81</v>
      </c>
      <c r="B88" s="338" t="s">
        <v>659</v>
      </c>
      <c r="C88" s="334" t="s">
        <v>265</v>
      </c>
      <c r="D88" s="322">
        <v>109</v>
      </c>
      <c r="E88" s="335" t="s">
        <v>1093</v>
      </c>
      <c r="F88" s="336" t="str">
        <f t="shared" si="6"/>
        <v>006D</v>
      </c>
      <c r="G88" s="281">
        <v>6</v>
      </c>
      <c r="H88" s="275" t="s">
        <v>543</v>
      </c>
      <c r="I88" s="282" t="s">
        <v>682</v>
      </c>
      <c r="J88" s="283">
        <v>3</v>
      </c>
      <c r="K88" s="284" t="s">
        <v>199</v>
      </c>
      <c r="L88" s="323"/>
      <c r="M88" s="323"/>
      <c r="N88" s="323"/>
      <c r="O88" s="480" t="s">
        <v>1196</v>
      </c>
      <c r="P88" s="275" t="s">
        <v>685</v>
      </c>
      <c r="Q88" s="284" t="s">
        <v>225</v>
      </c>
      <c r="R88" s="284" t="s">
        <v>249</v>
      </c>
      <c r="S88" s="284">
        <v>12</v>
      </c>
      <c r="T88" s="480" t="s">
        <v>1196</v>
      </c>
      <c r="U88" s="319" t="s">
        <v>0</v>
      </c>
      <c r="V88" s="319" t="s">
        <v>199</v>
      </c>
      <c r="W88" s="319">
        <v>3</v>
      </c>
      <c r="X88" s="319">
        <f t="shared" si="8"/>
        <v>20</v>
      </c>
      <c r="Y88" s="319">
        <v>16</v>
      </c>
      <c r="Z88" s="320" t="s">
        <v>207</v>
      </c>
      <c r="AA88" s="240"/>
      <c r="AB88" s="601" t="s">
        <v>1108</v>
      </c>
      <c r="AC88" s="608" t="s">
        <v>1108</v>
      </c>
      <c r="AD88" s="601" t="s">
        <v>1108</v>
      </c>
      <c r="AE88" s="583"/>
      <c r="AF88" s="586"/>
      <c r="AG88" s="149"/>
      <c r="AH88" s="601" t="s">
        <v>1108</v>
      </c>
      <c r="AI88" s="605" t="s">
        <v>1212</v>
      </c>
      <c r="AJ88" s="601" t="s">
        <v>1108</v>
      </c>
      <c r="AK88" s="608" t="s">
        <v>1212</v>
      </c>
      <c r="AL88" s="608" t="s">
        <v>1212</v>
      </c>
      <c r="AM88" s="602"/>
      <c r="AN88" s="602"/>
      <c r="AO88" s="602"/>
      <c r="AP88" s="602"/>
      <c r="AQ88" s="602"/>
      <c r="AR88" s="602"/>
      <c r="AS88" s="602"/>
      <c r="AT88" s="602"/>
      <c r="AU88" s="606" t="s">
        <v>1218</v>
      </c>
      <c r="AV88" s="606" t="s">
        <v>1218</v>
      </c>
      <c r="AW88" s="602"/>
      <c r="AX88" s="703"/>
      <c r="AY88" s="697"/>
      <c r="AZ88" s="602"/>
      <c r="BA88" s="602"/>
      <c r="BB88" s="602"/>
      <c r="BC88" s="602"/>
      <c r="BD88" s="602"/>
      <c r="BE88" s="602"/>
      <c r="BF88" s="802"/>
      <c r="BG88" s="700"/>
      <c r="BH88" s="701"/>
      <c r="BI88" s="701"/>
      <c r="BJ88" s="701"/>
      <c r="BK88" s="701"/>
      <c r="BL88" s="701"/>
      <c r="BM88" s="701"/>
      <c r="BN88" s="702"/>
      <c r="BO88" s="798"/>
      <c r="BP88" s="659"/>
      <c r="BQ88" s="800"/>
      <c r="BR88" s="659"/>
      <c r="BS88" s="659"/>
      <c r="BT88" s="659"/>
      <c r="BU88" s="659"/>
      <c r="BV88" s="735"/>
      <c r="BW88" s="774" t="str">
        <f t="shared" si="7"/>
        <v>CFV-SR3-BLMR.BLETC.16   (01-08)</v>
      </c>
      <c r="BX88" s="707" t="s">
        <v>1323</v>
      </c>
    </row>
    <row r="89" spans="1:76">
      <c r="AA89" s="25"/>
      <c r="AB89" s="25"/>
      <c r="AC89" s="25"/>
      <c r="AD89" s="25"/>
      <c r="AE89" s="25"/>
      <c r="AF89" s="594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BV89" s="775" t="str">
        <f t="shared" si="7"/>
        <v/>
      </c>
      <c r="BW89" s="159"/>
    </row>
    <row r="90" spans="1:76" ht="13.5" thickBot="1">
      <c r="U90" s="10" t="s">
        <v>1167</v>
      </c>
      <c r="AA90" s="25"/>
      <c r="AB90" s="25"/>
      <c r="AC90" s="25"/>
      <c r="AD90" s="25"/>
      <c r="AE90" s="25"/>
      <c r="AF90" s="59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BV90" s="775" t="str">
        <f t="shared" si="7"/>
        <v/>
      </c>
      <c r="BW90" s="159"/>
    </row>
    <row r="91" spans="1:76" ht="13.5" thickBot="1">
      <c r="B91" s="174" t="s">
        <v>1159</v>
      </c>
      <c r="I91" s="82"/>
      <c r="J91" s="82" t="s">
        <v>1106</v>
      </c>
      <c r="K91" s="94"/>
      <c r="L91" s="82"/>
      <c r="AA91" s="241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BV91" s="775" t="str">
        <f t="shared" si="7"/>
        <v/>
      </c>
      <c r="BW91" s="159"/>
    </row>
    <row r="92" spans="1:76" ht="13.5" thickBot="1">
      <c r="AA92" s="241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Y92" s="835" t="s">
        <v>1291</v>
      </c>
      <c r="AZ92" s="825"/>
      <c r="BA92" s="825"/>
      <c r="BB92" s="825"/>
      <c r="BC92" s="825"/>
      <c r="BD92" s="825"/>
      <c r="BE92" s="825"/>
      <c r="BF92" s="826"/>
      <c r="BG92" s="835" t="s">
        <v>1292</v>
      </c>
      <c r="BH92" s="825"/>
      <c r="BI92" s="825"/>
      <c r="BJ92" s="825"/>
      <c r="BK92" s="825"/>
      <c r="BL92" s="825"/>
      <c r="BM92" s="825"/>
      <c r="BN92" s="826"/>
      <c r="BO92" s="824" t="s">
        <v>1310</v>
      </c>
      <c r="BP92" s="825"/>
      <c r="BQ92" s="825"/>
      <c r="BR92" s="825"/>
      <c r="BS92" s="825"/>
      <c r="BT92" s="825"/>
      <c r="BU92" s="825"/>
      <c r="BV92" s="826"/>
      <c r="BW92" s="159"/>
    </row>
    <row r="93" spans="1:76">
      <c r="AA93" s="241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Y93" s="590"/>
      <c r="AZ93" s="81"/>
      <c r="BA93" s="81"/>
      <c r="BB93" s="81"/>
      <c r="BC93" s="81"/>
      <c r="BD93" s="81"/>
      <c r="BE93" s="81"/>
      <c r="BF93" s="780"/>
      <c r="BG93" s="590"/>
      <c r="BH93" s="81"/>
      <c r="BI93" s="81"/>
      <c r="BJ93" s="81"/>
      <c r="BK93" s="81"/>
      <c r="BL93" s="81"/>
      <c r="BM93" s="81"/>
      <c r="BN93" s="780"/>
      <c r="BO93" s="81"/>
      <c r="BP93" s="81"/>
      <c r="BQ93" s="81"/>
      <c r="BR93" s="81"/>
      <c r="BS93" s="81"/>
      <c r="BT93" s="81"/>
      <c r="BU93" s="81"/>
      <c r="BV93" s="780"/>
      <c r="BW93" s="159"/>
    </row>
    <row r="94" spans="1:76">
      <c r="E94" s="244"/>
      <c r="F94" s="245"/>
      <c r="G94" s="16" t="s">
        <v>1169</v>
      </c>
      <c r="H94" s="8"/>
      <c r="I94" s="8"/>
      <c r="AA94" s="239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Y94" s="590"/>
      <c r="AZ94" s="628"/>
      <c r="BA94" s="81"/>
      <c r="BB94" s="782" t="s">
        <v>1340</v>
      </c>
      <c r="BC94" s="783"/>
      <c r="BD94" s="81"/>
      <c r="BE94" s="81"/>
      <c r="BF94" s="780"/>
      <c r="BG94" s="590"/>
      <c r="BH94" s="628"/>
      <c r="BI94" s="81"/>
      <c r="BJ94" s="782" t="s">
        <v>1339</v>
      </c>
      <c r="BK94" s="783"/>
      <c r="BL94" s="81"/>
      <c r="BM94" s="81"/>
      <c r="BN94" s="780"/>
      <c r="BO94" s="81"/>
      <c r="BP94" s="628"/>
      <c r="BQ94" s="81"/>
      <c r="BR94" s="782" t="s">
        <v>1339</v>
      </c>
      <c r="BS94" s="81"/>
      <c r="BT94" s="81"/>
      <c r="BU94" s="81"/>
      <c r="BV94" s="780"/>
      <c r="BW94" s="159"/>
    </row>
    <row r="95" spans="1:76">
      <c r="E95" s="59" t="s">
        <v>1093</v>
      </c>
      <c r="F95" s="58" t="str">
        <f>DEC2HEX(D95,4)</f>
        <v>0000</v>
      </c>
      <c r="G95" s="15" t="s">
        <v>1170</v>
      </c>
      <c r="AA95" s="239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Y95" s="590"/>
      <c r="AZ95" s="81"/>
      <c r="BA95" s="81"/>
      <c r="BB95" s="81"/>
      <c r="BC95" s="81"/>
      <c r="BD95" s="81"/>
      <c r="BE95" s="81"/>
      <c r="BF95" s="780"/>
      <c r="BG95" s="590"/>
      <c r="BH95" s="81"/>
      <c r="BI95" s="81"/>
      <c r="BJ95" s="81"/>
      <c r="BK95" s="81"/>
      <c r="BL95" s="81"/>
      <c r="BM95" s="81"/>
      <c r="BN95" s="780"/>
      <c r="BO95" s="81"/>
      <c r="BP95" s="81"/>
      <c r="BQ95" s="81"/>
      <c r="BR95" s="81"/>
      <c r="BS95" s="81"/>
      <c r="BT95" s="81"/>
      <c r="BU95" s="81"/>
      <c r="BV95" s="780"/>
      <c r="BW95" s="159"/>
    </row>
    <row r="96" spans="1:76">
      <c r="E96" s="246" t="s">
        <v>1093</v>
      </c>
      <c r="F96" s="247" t="s">
        <v>1171</v>
      </c>
      <c r="G96" s="15" t="s">
        <v>1172</v>
      </c>
      <c r="AA96" s="490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Y96" s="590"/>
      <c r="AZ96" s="784"/>
      <c r="BA96" s="81"/>
      <c r="BB96" s="782" t="s">
        <v>1341</v>
      </c>
      <c r="BC96" s="783"/>
      <c r="BD96" s="81"/>
      <c r="BE96" s="81"/>
      <c r="BF96" s="780"/>
      <c r="BG96" s="590"/>
      <c r="BH96" s="785"/>
      <c r="BI96" s="81"/>
      <c r="BJ96" s="782" t="s">
        <v>1345</v>
      </c>
      <c r="BK96" s="81"/>
      <c r="BL96" s="81"/>
      <c r="BM96" s="81"/>
      <c r="BN96" s="780"/>
      <c r="BO96" s="81"/>
      <c r="BP96" s="786"/>
      <c r="BQ96" s="81"/>
      <c r="BR96" s="782" t="s">
        <v>1348</v>
      </c>
      <c r="BS96" s="81"/>
      <c r="BT96" s="81"/>
      <c r="BU96" s="81"/>
      <c r="BV96" s="780"/>
      <c r="BW96" s="159"/>
    </row>
    <row r="97" spans="3:75"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Y97" s="590"/>
      <c r="AZ97" s="81"/>
      <c r="BA97" s="81"/>
      <c r="BB97" s="81"/>
      <c r="BC97" s="81"/>
      <c r="BD97" s="81"/>
      <c r="BE97" s="81"/>
      <c r="BF97" s="780"/>
      <c r="BG97" s="590"/>
      <c r="BH97" s="81"/>
      <c r="BI97" s="81"/>
      <c r="BJ97" s="81"/>
      <c r="BK97" s="81"/>
      <c r="BL97" s="81"/>
      <c r="BM97" s="81"/>
      <c r="BN97" s="780"/>
      <c r="BO97" s="81"/>
      <c r="BP97" s="81"/>
      <c r="BQ97" s="81"/>
      <c r="BR97" s="81"/>
      <c r="BS97" s="81"/>
      <c r="BT97" s="81"/>
      <c r="BU97" s="81"/>
      <c r="BV97" s="780"/>
      <c r="BW97" s="159"/>
    </row>
    <row r="98" spans="3:75">
      <c r="C98" s="61" t="s">
        <v>265</v>
      </c>
      <c r="D98" s="162">
        <v>656</v>
      </c>
      <c r="E98" s="15" t="s">
        <v>1173</v>
      </c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Y98" s="590"/>
      <c r="AZ98" s="785"/>
      <c r="BA98" s="81"/>
      <c r="BB98" s="782" t="s">
        <v>1344</v>
      </c>
      <c r="BC98" s="81"/>
      <c r="BD98" s="81"/>
      <c r="BE98" s="81"/>
      <c r="BF98" s="780"/>
      <c r="BG98" s="590"/>
      <c r="BH98" s="786"/>
      <c r="BI98" s="81"/>
      <c r="BJ98" s="782" t="s">
        <v>1346</v>
      </c>
      <c r="BK98" s="81"/>
      <c r="BL98" s="81"/>
      <c r="BM98" s="81"/>
      <c r="BN98" s="780"/>
      <c r="BO98" s="81"/>
      <c r="BP98" s="787"/>
      <c r="BQ98" s="81"/>
      <c r="BR98" s="782" t="s">
        <v>1349</v>
      </c>
      <c r="BS98" s="81"/>
      <c r="BT98" s="81"/>
      <c r="BU98" s="81"/>
      <c r="BV98" s="780"/>
      <c r="BW98" s="159"/>
    </row>
    <row r="99" spans="3:75"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Y99" s="590"/>
      <c r="AZ99" s="81"/>
      <c r="BA99" s="81"/>
      <c r="BB99" s="81"/>
      <c r="BC99" s="81"/>
      <c r="BD99" s="81"/>
      <c r="BE99" s="81"/>
      <c r="BF99" s="780"/>
      <c r="BG99" s="590"/>
      <c r="BH99" s="81"/>
      <c r="BI99" s="81"/>
      <c r="BJ99" s="81"/>
      <c r="BK99" s="81"/>
      <c r="BL99" s="81"/>
      <c r="BM99" s="81"/>
      <c r="BN99" s="780"/>
      <c r="BO99" s="81"/>
      <c r="BP99" s="81"/>
      <c r="BQ99" s="81"/>
      <c r="BR99" s="81"/>
      <c r="BS99" s="81"/>
      <c r="BT99" s="81"/>
      <c r="BU99" s="81"/>
      <c r="BV99" s="780"/>
      <c r="BW99" s="159"/>
    </row>
    <row r="100" spans="3:75"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Y100" s="788"/>
      <c r="AZ100" s="787"/>
      <c r="BA100" s="789"/>
      <c r="BB100" s="782" t="s">
        <v>1343</v>
      </c>
      <c r="BC100" s="789"/>
      <c r="BD100" s="789"/>
      <c r="BE100" s="789"/>
      <c r="BF100" s="792"/>
      <c r="BG100" s="788"/>
      <c r="BH100" s="790"/>
      <c r="BI100" s="789"/>
      <c r="BJ100" s="791" t="s">
        <v>1347</v>
      </c>
      <c r="BK100" s="789"/>
      <c r="BL100" s="789"/>
      <c r="BM100" s="789"/>
      <c r="BN100" s="792"/>
      <c r="BO100" s="789"/>
      <c r="BP100" s="789"/>
      <c r="BQ100" s="789"/>
      <c r="BR100" s="789"/>
      <c r="BS100" s="789"/>
      <c r="BT100" s="789"/>
      <c r="BU100" s="789"/>
      <c r="BV100" s="792"/>
      <c r="BW100" s="159"/>
    </row>
    <row r="101" spans="3:75"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Y101" s="788"/>
      <c r="AZ101" s="789"/>
      <c r="BA101" s="789"/>
      <c r="BB101" s="789"/>
      <c r="BC101" s="789"/>
      <c r="BD101" s="789"/>
      <c r="BE101" s="789"/>
      <c r="BF101" s="792"/>
      <c r="BG101" s="788"/>
      <c r="BH101" s="789"/>
      <c r="BI101" s="789"/>
      <c r="BJ101" s="789"/>
      <c r="BK101" s="789"/>
      <c r="BL101" s="789"/>
      <c r="BM101" s="789"/>
      <c r="BN101" s="792"/>
      <c r="BO101" s="789"/>
      <c r="BP101" s="789"/>
      <c r="BQ101" s="789"/>
      <c r="BR101" s="789"/>
      <c r="BS101" s="789"/>
      <c r="BT101" s="789"/>
      <c r="BU101" s="789"/>
      <c r="BV101" s="792"/>
      <c r="BW101" s="159"/>
    </row>
    <row r="102" spans="3:75"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Y102" s="788"/>
      <c r="AZ102" s="628" t="s">
        <v>1338</v>
      </c>
      <c r="BA102" s="789"/>
      <c r="BB102" s="782" t="s">
        <v>1342</v>
      </c>
      <c r="BC102" s="789"/>
      <c r="BD102" s="789"/>
      <c r="BE102" s="789"/>
      <c r="BF102" s="792"/>
      <c r="BG102" s="788"/>
      <c r="BH102" s="789"/>
      <c r="BI102" s="789"/>
      <c r="BJ102" s="789"/>
      <c r="BK102" s="789"/>
      <c r="BL102" s="789"/>
      <c r="BM102" s="789"/>
      <c r="BN102" s="792"/>
      <c r="BO102" s="789"/>
      <c r="BP102" s="789"/>
      <c r="BQ102" s="789"/>
      <c r="BR102" s="789"/>
      <c r="BS102" s="789"/>
      <c r="BT102" s="789"/>
      <c r="BU102" s="789"/>
      <c r="BV102" s="792"/>
      <c r="BW102" s="159"/>
    </row>
    <row r="103" spans="3:75" ht="13.5" thickBot="1"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Y103" s="793"/>
      <c r="AZ103" s="794"/>
      <c r="BA103" s="794"/>
      <c r="BB103" s="794"/>
      <c r="BC103" s="794"/>
      <c r="BD103" s="794"/>
      <c r="BE103" s="794"/>
      <c r="BF103" s="795"/>
      <c r="BG103" s="793"/>
      <c r="BH103" s="794"/>
      <c r="BI103" s="794"/>
      <c r="BJ103" s="794"/>
      <c r="BK103" s="794"/>
      <c r="BL103" s="794"/>
      <c r="BM103" s="794"/>
      <c r="BN103" s="795"/>
      <c r="BO103" s="794"/>
      <c r="BP103" s="794"/>
      <c r="BQ103" s="794"/>
      <c r="BR103" s="794"/>
      <c r="BS103" s="794"/>
      <c r="BT103" s="794"/>
      <c r="BU103" s="794"/>
      <c r="BV103" s="795"/>
      <c r="BW103" s="159"/>
    </row>
    <row r="104" spans="3:75"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BW104" s="159"/>
    </row>
    <row r="105" spans="3:75"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BW105" s="159"/>
    </row>
    <row r="106" spans="3:75"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BW106" s="159"/>
    </row>
    <row r="107" spans="3:75"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BW107" s="159"/>
    </row>
    <row r="108" spans="3:75"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BW108" s="159"/>
    </row>
    <row r="109" spans="3:75">
      <c r="BW109" s="159"/>
    </row>
    <row r="110" spans="3:75">
      <c r="BW110" s="159"/>
    </row>
    <row r="111" spans="3:75">
      <c r="BW111" s="159"/>
    </row>
    <row r="112" spans="3:75">
      <c r="BW112" s="159"/>
    </row>
    <row r="113" spans="75:75">
      <c r="BW113" s="159"/>
    </row>
    <row r="114" spans="75:75">
      <c r="BW114" s="159"/>
    </row>
    <row r="115" spans="75:75">
      <c r="BW115" s="159"/>
    </row>
    <row r="116" spans="75:75">
      <c r="BW116" s="159"/>
    </row>
    <row r="117" spans="75:75">
      <c r="BW117" s="159"/>
    </row>
    <row r="118" spans="75:75">
      <c r="BW118" s="159"/>
    </row>
    <row r="119" spans="75:75">
      <c r="BW119" s="159"/>
    </row>
    <row r="120" spans="75:75">
      <c r="BW120" s="159"/>
    </row>
    <row r="121" spans="75:75">
      <c r="BW121" s="159"/>
    </row>
    <row r="122" spans="75:75">
      <c r="BW122" s="159"/>
    </row>
    <row r="123" spans="75:75">
      <c r="BW123" s="159"/>
    </row>
    <row r="124" spans="75:75">
      <c r="BW124" s="159"/>
    </row>
    <row r="125" spans="75:75">
      <c r="BW125" s="159"/>
    </row>
    <row r="126" spans="75:75">
      <c r="BW126" s="159"/>
    </row>
    <row r="127" spans="75:75">
      <c r="BW127" s="159"/>
    </row>
    <row r="128" spans="75:75">
      <c r="BW128" s="159"/>
    </row>
    <row r="129" spans="75:75">
      <c r="BW129" s="159"/>
    </row>
    <row r="130" spans="75:75">
      <c r="BW130" s="159"/>
    </row>
    <row r="131" spans="75:75">
      <c r="BW131" s="159"/>
    </row>
    <row r="132" spans="75:75">
      <c r="BW132" s="159"/>
    </row>
    <row r="133" spans="75:75">
      <c r="BW133" s="159"/>
    </row>
    <row r="134" spans="75:75">
      <c r="BW134" s="159"/>
    </row>
    <row r="135" spans="75:75">
      <c r="BW135" s="159"/>
    </row>
    <row r="136" spans="75:75">
      <c r="BW136" s="159"/>
    </row>
    <row r="137" spans="75:75">
      <c r="BW137" s="159"/>
    </row>
    <row r="138" spans="75:75">
      <c r="BW138" s="159"/>
    </row>
    <row r="139" spans="75:75">
      <c r="BW139" s="159"/>
    </row>
    <row r="140" spans="75:75">
      <c r="BW140" s="159"/>
    </row>
    <row r="141" spans="75:75">
      <c r="BW141" s="159"/>
    </row>
    <row r="142" spans="75:75">
      <c r="BW142" s="159"/>
    </row>
    <row r="143" spans="75:75">
      <c r="BW143" s="159"/>
    </row>
    <row r="144" spans="75:75">
      <c r="BW144" s="159"/>
    </row>
    <row r="145" spans="75:75">
      <c r="BW145" s="159"/>
    </row>
    <row r="146" spans="75:75">
      <c r="BW146" s="159"/>
    </row>
    <row r="147" spans="75:75">
      <c r="BW147" s="159"/>
    </row>
    <row r="148" spans="75:75">
      <c r="BW148" s="159"/>
    </row>
    <row r="149" spans="75:75">
      <c r="BW149" s="159"/>
    </row>
    <row r="150" spans="75:75">
      <c r="BW150" s="159"/>
    </row>
    <row r="151" spans="75:75">
      <c r="BW151" s="159"/>
    </row>
    <row r="152" spans="75:75">
      <c r="BW152" s="159"/>
    </row>
    <row r="153" spans="75:75">
      <c r="BW153" s="159"/>
    </row>
    <row r="154" spans="75:75">
      <c r="BW154" s="159"/>
    </row>
    <row r="155" spans="75:75">
      <c r="BW155" s="159"/>
    </row>
    <row r="156" spans="75:75">
      <c r="BW156" s="159"/>
    </row>
    <row r="157" spans="75:75">
      <c r="BW157" s="159"/>
    </row>
    <row r="158" spans="75:75">
      <c r="BW158" s="159"/>
    </row>
    <row r="159" spans="75:75">
      <c r="BW159" s="159"/>
    </row>
    <row r="160" spans="75:75">
      <c r="BW160" s="159"/>
    </row>
    <row r="161" spans="75:75">
      <c r="BW161" s="159"/>
    </row>
    <row r="162" spans="75:75">
      <c r="BW162" s="159"/>
    </row>
    <row r="163" spans="75:75">
      <c r="BW163" s="159"/>
    </row>
    <row r="164" spans="75:75">
      <c r="BW164" s="159"/>
    </row>
    <row r="165" spans="75:75">
      <c r="BW165" s="159"/>
    </row>
    <row r="166" spans="75:75">
      <c r="BW166" s="159"/>
    </row>
    <row r="167" spans="75:75">
      <c r="BW167" s="159"/>
    </row>
    <row r="168" spans="75:75">
      <c r="BW168" s="159"/>
    </row>
    <row r="169" spans="75:75">
      <c r="BW169" s="159"/>
    </row>
    <row r="170" spans="75:75">
      <c r="BW170" s="159"/>
    </row>
    <row r="171" spans="75:75">
      <c r="BW171" s="159"/>
    </row>
    <row r="172" spans="75:75">
      <c r="BW172" s="159"/>
    </row>
    <row r="173" spans="75:75">
      <c r="BW173" s="159"/>
    </row>
    <row r="174" spans="75:75">
      <c r="BW174" s="159"/>
    </row>
    <row r="175" spans="75:75">
      <c r="BW175" s="159"/>
    </row>
    <row r="176" spans="75:75">
      <c r="BW176" s="159"/>
    </row>
    <row r="177" spans="75:75">
      <c r="BW177" s="159"/>
    </row>
    <row r="178" spans="75:75">
      <c r="BW178" s="159"/>
    </row>
    <row r="179" spans="75:75">
      <c r="BW179" s="159"/>
    </row>
    <row r="180" spans="75:75">
      <c r="BW180" s="159"/>
    </row>
    <row r="181" spans="75:75">
      <c r="BW181" s="159"/>
    </row>
    <row r="182" spans="75:75">
      <c r="BW182" s="159"/>
    </row>
    <row r="183" spans="75:75">
      <c r="BW183" s="159"/>
    </row>
    <row r="184" spans="75:75">
      <c r="BW184" s="159"/>
    </row>
    <row r="185" spans="75:75">
      <c r="BW185" s="159"/>
    </row>
    <row r="186" spans="75:75">
      <c r="BW186" s="159"/>
    </row>
    <row r="187" spans="75:75">
      <c r="BW187" s="159"/>
    </row>
    <row r="188" spans="75:75">
      <c r="BW188" s="159"/>
    </row>
    <row r="189" spans="75:75">
      <c r="BW189" s="159"/>
    </row>
    <row r="190" spans="75:75">
      <c r="BW190" s="159"/>
    </row>
    <row r="191" spans="75:75">
      <c r="BW191" s="159"/>
    </row>
    <row r="192" spans="75:75">
      <c r="BW192" s="159"/>
    </row>
    <row r="193" spans="75:75">
      <c r="BW193" s="159"/>
    </row>
    <row r="194" spans="75:75">
      <c r="BW194" s="159"/>
    </row>
    <row r="195" spans="75:75">
      <c r="BW195" s="159"/>
    </row>
    <row r="196" spans="75:75">
      <c r="BW196" s="159"/>
    </row>
    <row r="197" spans="75:75">
      <c r="BW197" s="159"/>
    </row>
    <row r="198" spans="75:75">
      <c r="BW198" s="159"/>
    </row>
  </sheetData>
  <mergeCells count="23">
    <mergeCell ref="AM1:AT1"/>
    <mergeCell ref="AH3:AT3"/>
    <mergeCell ref="AA1:AE1"/>
    <mergeCell ref="C3:D3"/>
    <mergeCell ref="N2:O2"/>
    <mergeCell ref="H2:M2"/>
    <mergeCell ref="C2:F2"/>
    <mergeCell ref="AB3:AC3"/>
    <mergeCell ref="E3:F3"/>
    <mergeCell ref="U2:Z2"/>
    <mergeCell ref="AD3:AE3"/>
    <mergeCell ref="P1:Z1"/>
    <mergeCell ref="P2:T2"/>
    <mergeCell ref="B1:F1"/>
    <mergeCell ref="G1:O1"/>
    <mergeCell ref="AY92:BF92"/>
    <mergeCell ref="BG92:BN92"/>
    <mergeCell ref="BO92:BV92"/>
    <mergeCell ref="AY1:BF1"/>
    <mergeCell ref="BG1:BN1"/>
    <mergeCell ref="BO1:BV1"/>
    <mergeCell ref="AY3:BF3"/>
    <mergeCell ref="BG3:BN3"/>
  </mergeCells>
  <phoneticPr fontId="2" type="noConversion"/>
  <pageMargins left="0.75" right="0.75" top="1" bottom="1" header="0.5" footer="0.5"/>
  <pageSetup paperSize="8" scale="31" orientation="landscape" r:id="rId1"/>
  <headerFooter alignWithMargins="0">
    <oddHeader>&amp;C&amp;20&amp;A&amp;R&amp;20Crozet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108"/>
  <sheetViews>
    <sheetView zoomScale="85" zoomScaleNormal="85" workbookViewId="0">
      <pane xSplit="4" ySplit="3" topLeftCell="E4" activePane="bottomRight" state="frozen"/>
      <selection activeCell="AD42" sqref="AD42"/>
      <selection pane="topRight" activeCell="AD42" sqref="AD42"/>
      <selection pane="bottomLeft" activeCell="AD42" sqref="AD42"/>
      <selection pane="bottomRight" activeCell="A34" sqref="A34:XFD34"/>
    </sheetView>
  </sheetViews>
  <sheetFormatPr defaultRowHeight="12.75"/>
  <cols>
    <col min="1" max="1" width="3.85546875" style="1" customWidth="1"/>
    <col min="2" max="2" width="12.28515625" customWidth="1"/>
    <col min="3" max="3" width="8.85546875" style="1" customWidth="1"/>
    <col min="4" max="4" width="5.140625" style="1" customWidth="1"/>
    <col min="5" max="5" width="3.5703125" style="13" customWidth="1"/>
    <col min="6" max="6" width="5" style="15" bestFit="1" customWidth="1"/>
    <col min="7" max="7" width="3.7109375" style="1" customWidth="1"/>
    <col min="8" max="8" width="5.42578125" style="1" customWidth="1"/>
    <col min="9" max="9" width="14.5703125" style="1" customWidth="1"/>
    <col min="10" max="10" width="3.42578125" style="1" customWidth="1"/>
    <col min="11" max="11" width="4.28515625" style="1" customWidth="1"/>
    <col min="12" max="12" width="3.85546875" style="1" customWidth="1"/>
    <col min="13" max="13" width="3.7109375" style="1" customWidth="1"/>
    <col min="14" max="14" width="3.85546875" style="1" customWidth="1"/>
    <col min="15" max="15" width="5.5703125" style="2" bestFit="1" customWidth="1"/>
    <col min="16" max="16" width="5.28515625" style="1" bestFit="1" customWidth="1"/>
    <col min="17" max="17" width="7.28515625" style="1" customWidth="1"/>
    <col min="18" max="18" width="2.42578125" style="1" customWidth="1"/>
    <col min="19" max="19" width="3" style="1" customWidth="1"/>
    <col min="20" max="21" width="7.140625" style="2" customWidth="1"/>
    <col min="22" max="24" width="6.28515625" style="1" customWidth="1"/>
    <col min="25" max="25" width="5.5703125" style="1" customWidth="1"/>
    <col min="26" max="26" width="6.7109375" style="2" customWidth="1"/>
    <col min="27" max="27" width="25.7109375" style="490" hidden="1" customWidth="1"/>
    <col min="28" max="38" width="6.7109375" style="2" customWidth="1"/>
    <col min="39" max="39" width="3.5703125" style="2" customWidth="1"/>
    <col min="40" max="43" width="3.7109375" style="2" customWidth="1"/>
    <col min="44" max="44" width="3.42578125" style="2" customWidth="1"/>
    <col min="45" max="46" width="3.7109375" style="2" customWidth="1"/>
    <col min="47" max="49" width="17.42578125" style="25" customWidth="1"/>
    <col min="50" max="50" width="3.5703125" style="2" customWidth="1"/>
    <col min="51" max="54" width="3.7109375" style="2" customWidth="1"/>
    <col min="55" max="55" width="3.42578125" style="2" customWidth="1"/>
    <col min="56" max="57" width="3.7109375" style="2" customWidth="1"/>
    <col min="58" max="58" width="3.5703125" style="2" customWidth="1"/>
    <col min="59" max="62" width="3.7109375" style="2" customWidth="1"/>
    <col min="63" max="63" width="3.42578125" style="2" customWidth="1"/>
    <col min="64" max="65" width="3.7109375" style="2" customWidth="1"/>
    <col min="66" max="66" width="3.5703125" style="2" customWidth="1"/>
    <col min="67" max="70" width="3.7109375" style="2" customWidth="1"/>
    <col min="71" max="71" width="3.42578125" style="2" customWidth="1"/>
    <col min="72" max="73" width="3.7109375" style="2" customWidth="1"/>
    <col min="74" max="74" width="30.85546875" style="8" bestFit="1" customWidth="1"/>
    <col min="75" max="75" width="43.5703125" style="15" customWidth="1"/>
  </cols>
  <sheetData>
    <row r="1" spans="1:75">
      <c r="A1" s="692" t="s">
        <v>731</v>
      </c>
      <c r="B1" s="827" t="s">
        <v>1095</v>
      </c>
      <c r="C1" s="828"/>
      <c r="D1" s="828"/>
      <c r="E1" s="828"/>
      <c r="F1" s="829"/>
      <c r="G1" s="830"/>
      <c r="H1" s="831"/>
      <c r="I1" s="831"/>
      <c r="J1" s="831"/>
      <c r="K1" s="831"/>
      <c r="L1" s="831"/>
      <c r="M1" s="831"/>
      <c r="N1" s="831"/>
      <c r="O1" s="832"/>
      <c r="P1" s="814" t="s">
        <v>494</v>
      </c>
      <c r="Q1" s="814"/>
      <c r="R1" s="814"/>
      <c r="S1" s="814"/>
      <c r="T1" s="814"/>
      <c r="U1" s="814"/>
      <c r="V1" s="814"/>
      <c r="W1" s="814"/>
      <c r="X1" s="814"/>
      <c r="Y1" s="814"/>
      <c r="Z1" s="814"/>
      <c r="AA1" s="831"/>
      <c r="AB1" s="831"/>
      <c r="AC1" s="831"/>
      <c r="AD1" s="831"/>
      <c r="AE1" s="832"/>
      <c r="AF1" s="582"/>
      <c r="AG1" s="582"/>
      <c r="AH1" s="582"/>
      <c r="AI1" s="582"/>
      <c r="AJ1" s="582"/>
      <c r="AK1" s="582"/>
      <c r="AL1" s="582"/>
      <c r="AM1" s="830" t="s">
        <v>1209</v>
      </c>
      <c r="AN1" s="831"/>
      <c r="AO1" s="831"/>
      <c r="AP1" s="831"/>
      <c r="AQ1" s="831"/>
      <c r="AR1" s="831"/>
      <c r="AS1" s="831"/>
      <c r="AT1" s="832"/>
      <c r="AU1" s="599" t="s">
        <v>1211</v>
      </c>
      <c r="AV1" s="599" t="s">
        <v>1211</v>
      </c>
      <c r="AW1" s="597" t="s">
        <v>1211</v>
      </c>
      <c r="AX1" s="836" t="s">
        <v>1291</v>
      </c>
      <c r="AY1" s="837"/>
      <c r="AZ1" s="837"/>
      <c r="BA1" s="837"/>
      <c r="BB1" s="837"/>
      <c r="BC1" s="837"/>
      <c r="BD1" s="837"/>
      <c r="BE1" s="843"/>
      <c r="BF1" s="836" t="s">
        <v>1292</v>
      </c>
      <c r="BG1" s="837"/>
      <c r="BH1" s="837"/>
      <c r="BI1" s="837"/>
      <c r="BJ1" s="837"/>
      <c r="BK1" s="837"/>
      <c r="BL1" s="837"/>
      <c r="BM1" s="843"/>
      <c r="BN1" s="836" t="s">
        <v>1310</v>
      </c>
      <c r="BO1" s="837"/>
      <c r="BP1" s="837"/>
      <c r="BQ1" s="837"/>
      <c r="BR1" s="837"/>
      <c r="BS1" s="837"/>
      <c r="BT1" s="837"/>
      <c r="BU1" s="843"/>
      <c r="BV1" s="772" t="s">
        <v>1351</v>
      </c>
      <c r="BW1" s="661"/>
    </row>
    <row r="2" spans="1:75">
      <c r="A2" s="21"/>
      <c r="B2" s="21" t="s">
        <v>167</v>
      </c>
      <c r="C2" s="841" t="s">
        <v>200</v>
      </c>
      <c r="D2" s="841"/>
      <c r="E2" s="841"/>
      <c r="F2" s="841"/>
      <c r="G2" s="21"/>
      <c r="H2" s="841" t="s">
        <v>1096</v>
      </c>
      <c r="I2" s="842"/>
      <c r="J2" s="842"/>
      <c r="K2" s="842"/>
      <c r="L2" s="842"/>
      <c r="M2" s="842"/>
      <c r="N2" s="841" t="s">
        <v>209</v>
      </c>
      <c r="O2" s="814"/>
      <c r="P2" s="841" t="s">
        <v>1097</v>
      </c>
      <c r="Q2" s="842"/>
      <c r="R2" s="842"/>
      <c r="S2" s="842"/>
      <c r="T2" s="842"/>
      <c r="U2" s="841" t="s">
        <v>1098</v>
      </c>
      <c r="V2" s="842"/>
      <c r="W2" s="842"/>
      <c r="X2" s="842"/>
      <c r="Y2" s="842"/>
      <c r="Z2" s="842"/>
      <c r="AA2" s="20" t="s">
        <v>1175</v>
      </c>
      <c r="AB2" s="20" t="s">
        <v>1163</v>
      </c>
      <c r="AC2" s="20" t="s">
        <v>1164</v>
      </c>
      <c r="AD2" s="20" t="s">
        <v>1163</v>
      </c>
      <c r="AE2" s="20" t="s">
        <v>1164</v>
      </c>
      <c r="AF2" s="20" t="s">
        <v>1163</v>
      </c>
      <c r="AG2" s="20" t="s">
        <v>1164</v>
      </c>
      <c r="AH2" s="19" t="s">
        <v>1208</v>
      </c>
      <c r="AI2" s="19" t="s">
        <v>1207</v>
      </c>
      <c r="AJ2" s="33" t="s">
        <v>1206</v>
      </c>
      <c r="AK2" s="19" t="s">
        <v>1205</v>
      </c>
      <c r="AL2" s="19" t="s">
        <v>1204</v>
      </c>
      <c r="AM2" s="19">
        <v>1</v>
      </c>
      <c r="AN2" s="19">
        <v>2</v>
      </c>
      <c r="AO2" s="19">
        <v>3</v>
      </c>
      <c r="AP2" s="19">
        <v>4</v>
      </c>
      <c r="AQ2" s="19">
        <v>5</v>
      </c>
      <c r="AR2" s="19">
        <v>6</v>
      </c>
      <c r="AS2" s="19">
        <v>7</v>
      </c>
      <c r="AT2" s="19">
        <v>8</v>
      </c>
      <c r="AU2" s="612" t="s">
        <v>1236</v>
      </c>
      <c r="AV2" s="612" t="s">
        <v>1236</v>
      </c>
      <c r="AW2" s="665" t="s">
        <v>1236</v>
      </c>
      <c r="AX2" s="668">
        <v>1</v>
      </c>
      <c r="AY2" s="681">
        <v>2</v>
      </c>
      <c r="AZ2" s="681">
        <v>3</v>
      </c>
      <c r="BA2" s="681">
        <v>4</v>
      </c>
      <c r="BB2" s="681">
        <v>5</v>
      </c>
      <c r="BC2" s="681">
        <v>6</v>
      </c>
      <c r="BD2" s="681">
        <v>7</v>
      </c>
      <c r="BE2" s="669">
        <v>8</v>
      </c>
      <c r="BF2" s="668">
        <v>1</v>
      </c>
      <c r="BG2" s="681">
        <v>2</v>
      </c>
      <c r="BH2" s="681">
        <v>3</v>
      </c>
      <c r="BI2" s="681">
        <v>4</v>
      </c>
      <c r="BJ2" s="681">
        <v>5</v>
      </c>
      <c r="BK2" s="681">
        <v>6</v>
      </c>
      <c r="BL2" s="681">
        <v>7</v>
      </c>
      <c r="BM2" s="669">
        <v>8</v>
      </c>
      <c r="BN2" s="668">
        <v>1</v>
      </c>
      <c r="BO2" s="681">
        <v>2</v>
      </c>
      <c r="BP2" s="681">
        <v>3</v>
      </c>
      <c r="BQ2" s="681">
        <v>4</v>
      </c>
      <c r="BR2" s="681">
        <v>5</v>
      </c>
      <c r="BS2" s="681">
        <v>6</v>
      </c>
      <c r="BT2" s="681">
        <v>7</v>
      </c>
      <c r="BU2" s="669">
        <v>8</v>
      </c>
      <c r="BV2" s="773"/>
      <c r="BW2" s="662" t="s">
        <v>1151</v>
      </c>
    </row>
    <row r="3" spans="1:75">
      <c r="A3" s="21" t="s">
        <v>197</v>
      </c>
      <c r="B3" s="21" t="s">
        <v>1099</v>
      </c>
      <c r="C3" s="841" t="s">
        <v>201</v>
      </c>
      <c r="D3" s="841"/>
      <c r="E3" s="841" t="s">
        <v>202</v>
      </c>
      <c r="F3" s="814"/>
      <c r="G3" s="21" t="s">
        <v>1100</v>
      </c>
      <c r="H3" s="21" t="s">
        <v>542</v>
      </c>
      <c r="I3" s="21" t="s">
        <v>557</v>
      </c>
      <c r="J3" s="21" t="s">
        <v>1103</v>
      </c>
      <c r="K3" s="21" t="s">
        <v>197</v>
      </c>
      <c r="L3" s="21" t="s">
        <v>1174</v>
      </c>
      <c r="M3" s="21" t="s">
        <v>196</v>
      </c>
      <c r="N3" s="21"/>
      <c r="O3" s="23" t="s">
        <v>201</v>
      </c>
      <c r="P3" s="21" t="s">
        <v>546</v>
      </c>
      <c r="Q3" s="21" t="s">
        <v>556</v>
      </c>
      <c r="R3" s="21"/>
      <c r="S3" s="21"/>
      <c r="T3" s="23" t="s">
        <v>201</v>
      </c>
      <c r="U3" s="23" t="s">
        <v>557</v>
      </c>
      <c r="V3" s="19" t="s">
        <v>204</v>
      </c>
      <c r="W3" s="21" t="s">
        <v>556</v>
      </c>
      <c r="X3" s="21" t="s">
        <v>196</v>
      </c>
      <c r="Y3" s="21" t="s">
        <v>203</v>
      </c>
      <c r="Z3" s="23" t="s">
        <v>206</v>
      </c>
      <c r="AA3" s="484"/>
      <c r="AB3" s="838" t="s">
        <v>1213</v>
      </c>
      <c r="AC3" s="839"/>
      <c r="AD3" s="840" t="s">
        <v>1308</v>
      </c>
      <c r="AE3" s="839"/>
      <c r="AF3" s="158"/>
      <c r="AG3" s="77"/>
      <c r="AH3" s="844" t="s">
        <v>1308</v>
      </c>
      <c r="AI3" s="831"/>
      <c r="AJ3" s="831"/>
      <c r="AK3" s="831"/>
      <c r="AL3" s="831"/>
      <c r="AM3" s="831"/>
      <c r="AN3" s="831"/>
      <c r="AO3" s="831"/>
      <c r="AP3" s="831"/>
      <c r="AQ3" s="831"/>
      <c r="AR3" s="831"/>
      <c r="AS3" s="831"/>
      <c r="AT3" s="832"/>
      <c r="AU3" s="613" t="s">
        <v>1237</v>
      </c>
      <c r="AV3" s="613" t="s">
        <v>1237</v>
      </c>
      <c r="AW3" s="643" t="s">
        <v>1303</v>
      </c>
      <c r="AX3" s="833" t="s">
        <v>1350</v>
      </c>
      <c r="AY3" s="831"/>
      <c r="AZ3" s="831"/>
      <c r="BA3" s="831"/>
      <c r="BB3" s="831"/>
      <c r="BC3" s="831"/>
      <c r="BD3" s="831"/>
      <c r="BE3" s="834"/>
      <c r="BF3" s="833" t="s">
        <v>1311</v>
      </c>
      <c r="BG3" s="831"/>
      <c r="BH3" s="831"/>
      <c r="BI3" s="831"/>
      <c r="BJ3" s="831"/>
      <c r="BK3" s="831"/>
      <c r="BL3" s="831"/>
      <c r="BM3" s="834"/>
      <c r="BN3" s="670"/>
      <c r="BO3" s="613"/>
      <c r="BP3" s="613"/>
      <c r="BQ3" s="613"/>
      <c r="BR3" s="613"/>
      <c r="BS3" s="613"/>
      <c r="BT3" s="613"/>
      <c r="BU3" s="671"/>
      <c r="BV3" s="772"/>
      <c r="BW3" s="663" t="s">
        <v>1140</v>
      </c>
    </row>
    <row r="4" spans="1:75">
      <c r="A4" s="52"/>
      <c r="B4" s="65"/>
      <c r="C4" s="52"/>
      <c r="D4" s="52"/>
      <c r="E4" s="53"/>
      <c r="F4" s="54"/>
      <c r="G4" s="52"/>
      <c r="H4" s="52"/>
      <c r="I4" s="52"/>
      <c r="J4" s="52"/>
      <c r="K4" s="52"/>
      <c r="L4" s="52"/>
      <c r="M4" s="52"/>
      <c r="N4" s="52"/>
      <c r="O4" s="66"/>
      <c r="P4" s="52"/>
      <c r="Q4" s="52"/>
      <c r="R4" s="52"/>
      <c r="S4" s="48"/>
      <c r="T4" s="66"/>
      <c r="U4" s="66"/>
      <c r="V4" s="52"/>
      <c r="W4" s="52"/>
      <c r="X4" s="52"/>
      <c r="Y4" s="52"/>
      <c r="Z4" s="66"/>
      <c r="AA4" s="485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53"/>
      <c r="AV4" s="153"/>
      <c r="AW4" s="153"/>
      <c r="AX4" s="672"/>
      <c r="AY4" s="148"/>
      <c r="AZ4" s="148"/>
      <c r="BA4" s="148"/>
      <c r="BB4" s="148"/>
      <c r="BC4" s="148"/>
      <c r="BD4" s="148"/>
      <c r="BE4" s="673"/>
      <c r="BF4" s="672"/>
      <c r="BG4" s="148"/>
      <c r="BH4" s="148"/>
      <c r="BI4" s="148"/>
      <c r="BJ4" s="148"/>
      <c r="BK4" s="148"/>
      <c r="BL4" s="148"/>
      <c r="BM4" s="673"/>
      <c r="BN4" s="672"/>
      <c r="BO4" s="148"/>
      <c r="BP4" s="148"/>
      <c r="BQ4" s="148"/>
      <c r="BR4" s="148"/>
      <c r="BS4" s="148"/>
      <c r="BT4" s="148"/>
      <c r="BU4" s="673"/>
      <c r="BV4" s="772"/>
    </row>
    <row r="5" spans="1:75">
      <c r="A5" s="21">
        <v>1</v>
      </c>
      <c r="B5" s="324" t="s">
        <v>687</v>
      </c>
      <c r="C5" s="325" t="s">
        <v>265</v>
      </c>
      <c r="D5" s="296">
        <v>452</v>
      </c>
      <c r="E5" s="326" t="s">
        <v>1093</v>
      </c>
      <c r="F5" s="327" t="str">
        <f t="shared" ref="F5:F26" si="0">DEC2HEX(D5,4)</f>
        <v>01C4</v>
      </c>
      <c r="G5" s="266">
        <v>6</v>
      </c>
      <c r="H5" s="258" t="s">
        <v>543</v>
      </c>
      <c r="I5" s="267" t="s">
        <v>709</v>
      </c>
      <c r="J5" s="268">
        <v>4</v>
      </c>
      <c r="K5" s="269" t="s">
        <v>198</v>
      </c>
      <c r="L5" s="290"/>
      <c r="M5" s="290"/>
      <c r="N5" s="291"/>
      <c r="O5" s="297" t="s">
        <v>210</v>
      </c>
      <c r="P5" s="258" t="s">
        <v>731</v>
      </c>
      <c r="Q5" s="269" t="s">
        <v>225</v>
      </c>
      <c r="R5" s="269" t="s">
        <v>249</v>
      </c>
      <c r="S5" s="258">
        <v>5</v>
      </c>
      <c r="T5" s="297" t="s">
        <v>210</v>
      </c>
      <c r="U5" s="27" t="s">
        <v>0</v>
      </c>
      <c r="V5" s="27" t="s">
        <v>198</v>
      </c>
      <c r="W5" s="27">
        <v>1</v>
      </c>
      <c r="X5" s="27">
        <f>IF(Y5&lt;9,Y5+3,Y5+4)</f>
        <v>19</v>
      </c>
      <c r="Y5" s="27">
        <v>15</v>
      </c>
      <c r="Z5" s="28" t="s">
        <v>207</v>
      </c>
      <c r="AA5" s="486"/>
      <c r="AB5" s="601" t="s">
        <v>1108</v>
      </c>
      <c r="AC5" s="601" t="s">
        <v>1108</v>
      </c>
      <c r="AD5" s="608" t="s">
        <v>1212</v>
      </c>
      <c r="AE5" s="601" t="s">
        <v>1108</v>
      </c>
      <c r="AF5" s="586"/>
      <c r="AG5" s="149"/>
      <c r="AH5" s="601" t="s">
        <v>1108</v>
      </c>
      <c r="AI5" s="601" t="s">
        <v>1108</v>
      </c>
      <c r="AJ5" s="601" t="s">
        <v>1108</v>
      </c>
      <c r="AK5" s="601" t="s">
        <v>1108</v>
      </c>
      <c r="AL5" s="601" t="s">
        <v>1108</v>
      </c>
      <c r="AM5" s="602"/>
      <c r="AN5" s="602"/>
      <c r="AO5" s="602"/>
      <c r="AP5" s="602"/>
      <c r="AQ5" s="602"/>
      <c r="AR5" s="602"/>
      <c r="AS5" s="602"/>
      <c r="AT5" s="602"/>
      <c r="AU5" s="602"/>
      <c r="AV5" s="602"/>
      <c r="AW5" s="644"/>
      <c r="AX5" s="697"/>
      <c r="AY5" s="602"/>
      <c r="AZ5" s="602"/>
      <c r="BA5" s="602"/>
      <c r="BB5" s="602"/>
      <c r="BC5" s="602"/>
      <c r="BD5" s="602"/>
      <c r="BE5" s="698"/>
      <c r="BF5" s="697"/>
      <c r="BG5" s="602"/>
      <c r="BH5" s="602"/>
      <c r="BI5" s="602"/>
      <c r="BJ5" s="602"/>
      <c r="BK5" s="602"/>
      <c r="BL5" s="602"/>
      <c r="BM5" s="698"/>
      <c r="BN5" s="654"/>
      <c r="BO5" s="151"/>
      <c r="BP5" s="151"/>
      <c r="BQ5" s="151"/>
      <c r="BR5" s="151"/>
      <c r="BS5" s="151"/>
      <c r="BT5" s="151"/>
      <c r="BU5" s="655"/>
      <c r="BV5" s="774" t="str">
        <f>IF($V5&lt;&gt;"","CFV-"&amp;$A$1&amp;"-BLM"&amp;$V5&amp;".BLETC."&amp;IF($Y5&lt;10,"0"&amp;$Y5,$Y5)&amp;IF($Z5="1-8","   (01-08)","   (09-16)"),"")</f>
        <v>CFV-SX4-BLML.BLETC.15   (01-08)</v>
      </c>
      <c r="BW5" s="664"/>
    </row>
    <row r="6" spans="1:75">
      <c r="A6" s="21">
        <v>2</v>
      </c>
      <c r="B6" s="324" t="s">
        <v>688</v>
      </c>
      <c r="C6" s="325" t="s">
        <v>265</v>
      </c>
      <c r="D6" s="296">
        <v>748</v>
      </c>
      <c r="E6" s="326" t="s">
        <v>1093</v>
      </c>
      <c r="F6" s="327" t="str">
        <f t="shared" si="0"/>
        <v>02EC</v>
      </c>
      <c r="G6" s="266">
        <v>6</v>
      </c>
      <c r="H6" s="258" t="s">
        <v>543</v>
      </c>
      <c r="I6" s="267" t="s">
        <v>710</v>
      </c>
      <c r="J6" s="268">
        <v>4</v>
      </c>
      <c r="K6" s="269" t="s">
        <v>198</v>
      </c>
      <c r="L6" s="290"/>
      <c r="M6" s="290"/>
      <c r="N6" s="291"/>
      <c r="O6" s="297" t="s">
        <v>210</v>
      </c>
      <c r="P6" s="258" t="s">
        <v>731</v>
      </c>
      <c r="Q6" s="269" t="s">
        <v>225</v>
      </c>
      <c r="R6" s="269" t="s">
        <v>249</v>
      </c>
      <c r="S6" s="258">
        <v>4</v>
      </c>
      <c r="T6" s="297" t="s">
        <v>210</v>
      </c>
      <c r="U6" s="27" t="s">
        <v>0</v>
      </c>
      <c r="V6" s="27" t="s">
        <v>198</v>
      </c>
      <c r="W6" s="27">
        <v>1</v>
      </c>
      <c r="X6" s="27">
        <f t="shared" ref="X6:X70" si="1">IF(Y6&lt;9,Y6+3,Y6+4)</f>
        <v>18</v>
      </c>
      <c r="Y6" s="27">
        <v>14</v>
      </c>
      <c r="Z6" s="28" t="s">
        <v>208</v>
      </c>
      <c r="AA6" s="486"/>
      <c r="AB6" s="601" t="s">
        <v>1108</v>
      </c>
      <c r="AC6" s="601" t="s">
        <v>1108</v>
      </c>
      <c r="AD6" s="601" t="s">
        <v>1108</v>
      </c>
      <c r="AE6" s="601" t="s">
        <v>1108</v>
      </c>
      <c r="AF6" s="586"/>
      <c r="AG6" s="149"/>
      <c r="AH6" s="601" t="s">
        <v>1108</v>
      </c>
      <c r="AI6" s="601" t="s">
        <v>1108</v>
      </c>
      <c r="AJ6" s="601" t="s">
        <v>1108</v>
      </c>
      <c r="AK6" s="601" t="s">
        <v>1108</v>
      </c>
      <c r="AL6" s="601" t="s">
        <v>1108</v>
      </c>
      <c r="AM6" s="602"/>
      <c r="AN6" s="602"/>
      <c r="AO6" s="602"/>
      <c r="AP6" s="602"/>
      <c r="AQ6" s="602"/>
      <c r="AR6" s="602"/>
      <c r="AS6" s="602"/>
      <c r="AT6" s="602"/>
      <c r="AU6" s="602"/>
      <c r="AV6" s="602"/>
      <c r="AW6" s="644"/>
      <c r="AX6" s="697"/>
      <c r="AY6" s="602"/>
      <c r="AZ6" s="602"/>
      <c r="BA6" s="602"/>
      <c r="BB6" s="602"/>
      <c r="BC6" s="602"/>
      <c r="BD6" s="602"/>
      <c r="BE6" s="698"/>
      <c r="BF6" s="697"/>
      <c r="BG6" s="602"/>
      <c r="BH6" s="602"/>
      <c r="BI6" s="602"/>
      <c r="BJ6" s="602"/>
      <c r="BK6" s="602"/>
      <c r="BL6" s="602"/>
      <c r="BM6" s="698"/>
      <c r="BN6" s="654"/>
      <c r="BO6" s="151"/>
      <c r="BP6" s="151"/>
      <c r="BQ6" s="151"/>
      <c r="BR6" s="151"/>
      <c r="BS6" s="151"/>
      <c r="BT6" s="151"/>
      <c r="BU6" s="655"/>
      <c r="BV6" s="774" t="str">
        <f t="shared" ref="BV6:BV69" si="2">IF($V6&lt;&gt;"","CFV-"&amp;$A$1&amp;"-BLM"&amp;$V6&amp;".BLETC."&amp;IF($Y6&lt;10,"0"&amp;$Y6,$Y6)&amp;IF($Z6="1-8","   (01-08)","   (09-16)"),"")</f>
        <v>CFV-SX4-BLML.BLETC.14   (09-16)</v>
      </c>
      <c r="BW6" s="664"/>
    </row>
    <row r="7" spans="1:75">
      <c r="A7" s="21">
        <v>3</v>
      </c>
      <c r="B7" s="324" t="s">
        <v>689</v>
      </c>
      <c r="C7" s="325" t="s">
        <v>265</v>
      </c>
      <c r="D7" s="296">
        <v>616</v>
      </c>
      <c r="E7" s="326" t="s">
        <v>1093</v>
      </c>
      <c r="F7" s="327" t="str">
        <f t="shared" si="0"/>
        <v>0268</v>
      </c>
      <c r="G7" s="266">
        <v>6</v>
      </c>
      <c r="H7" s="258" t="s">
        <v>543</v>
      </c>
      <c r="I7" s="267" t="s">
        <v>711</v>
      </c>
      <c r="J7" s="268">
        <v>4</v>
      </c>
      <c r="K7" s="269" t="s">
        <v>198</v>
      </c>
      <c r="L7" s="290"/>
      <c r="M7" s="290"/>
      <c r="N7" s="291"/>
      <c r="O7" s="297" t="s">
        <v>210</v>
      </c>
      <c r="P7" s="258" t="s">
        <v>731</v>
      </c>
      <c r="Q7" s="269" t="s">
        <v>225</v>
      </c>
      <c r="R7" s="269" t="s">
        <v>249</v>
      </c>
      <c r="S7" s="258">
        <v>3</v>
      </c>
      <c r="T7" s="297" t="s">
        <v>210</v>
      </c>
      <c r="U7" s="27" t="s">
        <v>0</v>
      </c>
      <c r="V7" s="27" t="s">
        <v>198</v>
      </c>
      <c r="W7" s="27">
        <v>1</v>
      </c>
      <c r="X7" s="27">
        <f t="shared" si="1"/>
        <v>18</v>
      </c>
      <c r="Y7" s="27">
        <v>14</v>
      </c>
      <c r="Z7" s="28" t="s">
        <v>207</v>
      </c>
      <c r="AA7" s="491"/>
      <c r="AB7" s="604" t="s">
        <v>1212</v>
      </c>
      <c r="AC7" s="601" t="s">
        <v>1108</v>
      </c>
      <c r="AD7" s="608" t="s">
        <v>1212</v>
      </c>
      <c r="AE7" s="601" t="s">
        <v>1108</v>
      </c>
      <c r="AF7" s="586"/>
      <c r="AG7" s="149"/>
      <c r="AH7" s="601" t="s">
        <v>1108</v>
      </c>
      <c r="AI7" s="601" t="s">
        <v>1108</v>
      </c>
      <c r="AJ7" s="601" t="s">
        <v>1108</v>
      </c>
      <c r="AK7" s="601" t="s">
        <v>1108</v>
      </c>
      <c r="AL7" s="601" t="s">
        <v>1108</v>
      </c>
      <c r="AM7" s="602"/>
      <c r="AN7" s="602"/>
      <c r="AO7" s="602"/>
      <c r="AP7" s="602"/>
      <c r="AQ7" s="602"/>
      <c r="AR7" s="602"/>
      <c r="AS7" s="602"/>
      <c r="AT7" s="602"/>
      <c r="AU7" s="602"/>
      <c r="AV7" s="602"/>
      <c r="AW7" s="644"/>
      <c r="AX7" s="697"/>
      <c r="AY7" s="602"/>
      <c r="AZ7" s="602"/>
      <c r="BA7" s="602"/>
      <c r="BB7" s="602"/>
      <c r="BC7" s="602"/>
      <c r="BD7" s="602"/>
      <c r="BE7" s="698"/>
      <c r="BF7" s="697"/>
      <c r="BG7" s="602"/>
      <c r="BH7" s="602"/>
      <c r="BI7" s="602"/>
      <c r="BJ7" s="602"/>
      <c r="BK7" s="602"/>
      <c r="BL7" s="602"/>
      <c r="BM7" s="698"/>
      <c r="BN7" s="654"/>
      <c r="BO7" s="151"/>
      <c r="BP7" s="151"/>
      <c r="BQ7" s="151"/>
      <c r="BR7" s="151"/>
      <c r="BS7" s="151"/>
      <c r="BT7" s="151"/>
      <c r="BU7" s="655"/>
      <c r="BV7" s="774" t="str">
        <f t="shared" si="2"/>
        <v>CFV-SX4-BLML.BLETC.14   (01-08)</v>
      </c>
      <c r="BW7" s="664"/>
    </row>
    <row r="8" spans="1:75">
      <c r="A8" s="21">
        <v>4</v>
      </c>
      <c r="B8" s="324" t="s">
        <v>690</v>
      </c>
      <c r="C8" s="325" t="s">
        <v>265</v>
      </c>
      <c r="D8" s="296">
        <v>662</v>
      </c>
      <c r="E8" s="326" t="s">
        <v>1093</v>
      </c>
      <c r="F8" s="327" t="str">
        <f t="shared" si="0"/>
        <v>0296</v>
      </c>
      <c r="G8" s="266">
        <v>6</v>
      </c>
      <c r="H8" s="258" t="s">
        <v>543</v>
      </c>
      <c r="I8" s="267" t="s">
        <v>712</v>
      </c>
      <c r="J8" s="268">
        <v>4</v>
      </c>
      <c r="K8" s="269" t="s">
        <v>198</v>
      </c>
      <c r="L8" s="290"/>
      <c r="M8" s="290"/>
      <c r="N8" s="291"/>
      <c r="O8" s="297" t="s">
        <v>210</v>
      </c>
      <c r="P8" s="258" t="s">
        <v>731</v>
      </c>
      <c r="Q8" s="269" t="s">
        <v>225</v>
      </c>
      <c r="R8" s="269" t="s">
        <v>249</v>
      </c>
      <c r="S8" s="258">
        <v>2</v>
      </c>
      <c r="T8" s="297" t="s">
        <v>210</v>
      </c>
      <c r="U8" s="27" t="s">
        <v>0</v>
      </c>
      <c r="V8" s="27" t="s">
        <v>198</v>
      </c>
      <c r="W8" s="27">
        <v>1</v>
      </c>
      <c r="X8" s="27">
        <f t="shared" si="1"/>
        <v>17</v>
      </c>
      <c r="Y8" s="27">
        <v>13</v>
      </c>
      <c r="Z8" s="28" t="s">
        <v>208</v>
      </c>
      <c r="AA8" s="486"/>
      <c r="AB8" s="601" t="s">
        <v>1108</v>
      </c>
      <c r="AC8" s="601" t="s">
        <v>1108</v>
      </c>
      <c r="AD8" s="601" t="s">
        <v>1108</v>
      </c>
      <c r="AE8" s="601" t="s">
        <v>1108</v>
      </c>
      <c r="AF8" s="586"/>
      <c r="AG8" s="149"/>
      <c r="AH8" s="601" t="s">
        <v>1108</v>
      </c>
      <c r="AI8" s="601" t="s">
        <v>1108</v>
      </c>
      <c r="AJ8" s="601" t="s">
        <v>1108</v>
      </c>
      <c r="AK8" s="601" t="s">
        <v>1108</v>
      </c>
      <c r="AL8" s="601" t="s">
        <v>1108</v>
      </c>
      <c r="AM8" s="602"/>
      <c r="AN8" s="602"/>
      <c r="AO8" s="602"/>
      <c r="AP8" s="602"/>
      <c r="AQ8" s="602"/>
      <c r="AR8" s="602"/>
      <c r="AS8" s="602"/>
      <c r="AT8" s="602"/>
      <c r="AU8" s="602"/>
      <c r="AV8" s="602"/>
      <c r="AW8" s="644"/>
      <c r="AX8" s="697"/>
      <c r="AY8" s="602"/>
      <c r="AZ8" s="602"/>
      <c r="BA8" s="602"/>
      <c r="BB8" s="602"/>
      <c r="BC8" s="602"/>
      <c r="BD8" s="602"/>
      <c r="BE8" s="698"/>
      <c r="BF8" s="697"/>
      <c r="BG8" s="602"/>
      <c r="BH8" s="602"/>
      <c r="BI8" s="602"/>
      <c r="BJ8" s="602"/>
      <c r="BK8" s="602"/>
      <c r="BL8" s="602"/>
      <c r="BM8" s="698"/>
      <c r="BN8" s="654"/>
      <c r="BO8" s="151"/>
      <c r="BP8" s="151"/>
      <c r="BQ8" s="151"/>
      <c r="BR8" s="151"/>
      <c r="BS8" s="151"/>
      <c r="BT8" s="151"/>
      <c r="BU8" s="655"/>
      <c r="BV8" s="774" t="str">
        <f t="shared" si="2"/>
        <v>CFV-SX4-BLML.BLETC.13   (09-16)</v>
      </c>
      <c r="BW8" s="664"/>
    </row>
    <row r="9" spans="1:75">
      <c r="A9" s="21">
        <v>5</v>
      </c>
      <c r="B9" s="324" t="s">
        <v>691</v>
      </c>
      <c r="C9" s="325" t="s">
        <v>265</v>
      </c>
      <c r="D9" s="296">
        <v>38</v>
      </c>
      <c r="E9" s="326" t="s">
        <v>1093</v>
      </c>
      <c r="F9" s="327" t="str">
        <f t="shared" si="0"/>
        <v>0026</v>
      </c>
      <c r="G9" s="266">
        <v>6</v>
      </c>
      <c r="H9" s="258" t="s">
        <v>543</v>
      </c>
      <c r="I9" s="267" t="s">
        <v>713</v>
      </c>
      <c r="J9" s="268">
        <v>4</v>
      </c>
      <c r="K9" s="269" t="s">
        <v>198</v>
      </c>
      <c r="L9" s="290"/>
      <c r="M9" s="290"/>
      <c r="N9" s="291"/>
      <c r="O9" s="297" t="s">
        <v>210</v>
      </c>
      <c r="P9" s="258" t="s">
        <v>731</v>
      </c>
      <c r="Q9" s="269" t="s">
        <v>225</v>
      </c>
      <c r="R9" s="269" t="s">
        <v>249</v>
      </c>
      <c r="S9" s="258">
        <v>1</v>
      </c>
      <c r="T9" s="297" t="s">
        <v>210</v>
      </c>
      <c r="U9" s="27" t="s">
        <v>0</v>
      </c>
      <c r="V9" s="27" t="s">
        <v>198</v>
      </c>
      <c r="W9" s="27">
        <v>1</v>
      </c>
      <c r="X9" s="27">
        <f t="shared" si="1"/>
        <v>17</v>
      </c>
      <c r="Y9" s="27">
        <v>13</v>
      </c>
      <c r="Z9" s="28" t="s">
        <v>207</v>
      </c>
      <c r="AA9" s="486"/>
      <c r="AB9" s="601" t="s">
        <v>1108</v>
      </c>
      <c r="AC9" s="604" t="s">
        <v>1212</v>
      </c>
      <c r="AD9" s="608" t="s">
        <v>1212</v>
      </c>
      <c r="AE9" s="601" t="s">
        <v>1108</v>
      </c>
      <c r="AF9" s="586"/>
      <c r="AG9" s="149"/>
      <c r="AH9" s="601" t="s">
        <v>1108</v>
      </c>
      <c r="AI9" s="601" t="s">
        <v>1108</v>
      </c>
      <c r="AJ9" s="601" t="s">
        <v>1108</v>
      </c>
      <c r="AK9" s="601" t="s">
        <v>1108</v>
      </c>
      <c r="AL9" s="601" t="s">
        <v>1108</v>
      </c>
      <c r="AM9" s="602"/>
      <c r="AN9" s="602"/>
      <c r="AO9" s="602"/>
      <c r="AP9" s="602"/>
      <c r="AQ9" s="602"/>
      <c r="AR9" s="602"/>
      <c r="AS9" s="602"/>
      <c r="AT9" s="602"/>
      <c r="AU9" s="602"/>
      <c r="AV9" s="635" t="s">
        <v>1297</v>
      </c>
      <c r="AW9" s="645" t="s">
        <v>1307</v>
      </c>
      <c r="AX9" s="697"/>
      <c r="AY9" s="602"/>
      <c r="AZ9" s="602"/>
      <c r="BA9" s="602"/>
      <c r="BB9" s="602"/>
      <c r="BC9" s="602"/>
      <c r="BD9" s="602"/>
      <c r="BE9" s="698"/>
      <c r="BF9" s="697"/>
      <c r="BG9" s="602"/>
      <c r="BH9" s="602"/>
      <c r="BI9" s="602"/>
      <c r="BJ9" s="602"/>
      <c r="BK9" s="602"/>
      <c r="BL9" s="602"/>
      <c r="BM9" s="698"/>
      <c r="BN9" s="654"/>
      <c r="BO9" s="151"/>
      <c r="BP9" s="151"/>
      <c r="BQ9" s="151"/>
      <c r="BR9" s="151"/>
      <c r="BS9" s="151"/>
      <c r="BT9" s="151"/>
      <c r="BU9" s="655"/>
      <c r="BV9" s="774" t="str">
        <f t="shared" si="2"/>
        <v>CFV-SX4-BLML.BLETC.13   (01-08)</v>
      </c>
      <c r="BW9" s="664"/>
    </row>
    <row r="10" spans="1:75">
      <c r="A10" s="21">
        <v>6</v>
      </c>
      <c r="B10" s="324" t="s">
        <v>692</v>
      </c>
      <c r="C10" s="325" t="s">
        <v>265</v>
      </c>
      <c r="D10" s="296">
        <v>76</v>
      </c>
      <c r="E10" s="326" t="s">
        <v>1093</v>
      </c>
      <c r="F10" s="327" t="str">
        <f t="shared" si="0"/>
        <v>004C</v>
      </c>
      <c r="G10" s="266">
        <v>6</v>
      </c>
      <c r="H10" s="258" t="s">
        <v>543</v>
      </c>
      <c r="I10" s="267" t="s">
        <v>714</v>
      </c>
      <c r="J10" s="268">
        <v>4</v>
      </c>
      <c r="K10" s="269" t="s">
        <v>198</v>
      </c>
      <c r="L10" s="290"/>
      <c r="M10" s="290"/>
      <c r="N10" s="291"/>
      <c r="O10" s="297" t="s">
        <v>210</v>
      </c>
      <c r="P10" s="258" t="s">
        <v>731</v>
      </c>
      <c r="Q10" s="269" t="s">
        <v>225</v>
      </c>
      <c r="R10" s="269" t="s">
        <v>248</v>
      </c>
      <c r="S10" s="258">
        <v>6</v>
      </c>
      <c r="T10" s="297" t="s">
        <v>210</v>
      </c>
      <c r="U10" s="27" t="s">
        <v>0</v>
      </c>
      <c r="V10" s="27" t="s">
        <v>198</v>
      </c>
      <c r="W10" s="27">
        <v>1</v>
      </c>
      <c r="X10" s="27">
        <f t="shared" si="1"/>
        <v>16</v>
      </c>
      <c r="Y10" s="27">
        <v>12</v>
      </c>
      <c r="Z10" s="28" t="s">
        <v>208</v>
      </c>
      <c r="AA10" s="491"/>
      <c r="AB10" s="601" t="s">
        <v>1108</v>
      </c>
      <c r="AC10" s="601" t="s">
        <v>1108</v>
      </c>
      <c r="AD10" s="601" t="s">
        <v>1108</v>
      </c>
      <c r="AE10" s="601" t="s">
        <v>1108</v>
      </c>
      <c r="AF10" s="586"/>
      <c r="AG10" s="149"/>
      <c r="AH10" s="601" t="s">
        <v>1108</v>
      </c>
      <c r="AI10" s="601" t="s">
        <v>1108</v>
      </c>
      <c r="AJ10" s="601" t="s">
        <v>1108</v>
      </c>
      <c r="AK10" s="601" t="s">
        <v>1108</v>
      </c>
      <c r="AL10" s="601" t="s">
        <v>1108</v>
      </c>
      <c r="AM10" s="602"/>
      <c r="AN10" s="602"/>
      <c r="AO10" s="602"/>
      <c r="AP10" s="602"/>
      <c r="AQ10" s="602"/>
      <c r="AR10" s="602"/>
      <c r="AS10" s="602"/>
      <c r="AT10" s="602"/>
      <c r="AU10" s="617"/>
      <c r="AV10" s="617"/>
      <c r="AW10" s="648"/>
      <c r="AX10" s="635"/>
      <c r="AY10" s="635"/>
      <c r="AZ10" s="635"/>
      <c r="BA10" s="635"/>
      <c r="BB10" s="635"/>
      <c r="BC10" s="635"/>
      <c r="BD10" s="602"/>
      <c r="BE10" s="698"/>
      <c r="BF10" s="697"/>
      <c r="BG10" s="602"/>
      <c r="BH10" s="602"/>
      <c r="BI10" s="602"/>
      <c r="BJ10" s="602"/>
      <c r="BK10" s="602"/>
      <c r="BL10" s="602"/>
      <c r="BM10" s="698"/>
      <c r="BN10" s="654"/>
      <c r="BO10" s="151"/>
      <c r="BP10" s="151"/>
      <c r="BQ10" s="151"/>
      <c r="BR10" s="151"/>
      <c r="BS10" s="151"/>
      <c r="BT10" s="151"/>
      <c r="BU10" s="655"/>
      <c r="BV10" s="774" t="str">
        <f t="shared" si="2"/>
        <v>CFV-SX4-BLML.BLETC.12   (09-16)</v>
      </c>
      <c r="BW10" s="664"/>
    </row>
    <row r="11" spans="1:75">
      <c r="A11" s="21">
        <v>7</v>
      </c>
      <c r="B11" s="324" t="s">
        <v>693</v>
      </c>
      <c r="C11" s="325" t="s">
        <v>265</v>
      </c>
      <c r="D11" s="296">
        <v>572</v>
      </c>
      <c r="E11" s="326" t="s">
        <v>1093</v>
      </c>
      <c r="F11" s="327" t="str">
        <f t="shared" si="0"/>
        <v>023C</v>
      </c>
      <c r="G11" s="266">
        <v>6</v>
      </c>
      <c r="H11" s="258" t="s">
        <v>543</v>
      </c>
      <c r="I11" s="267" t="s">
        <v>715</v>
      </c>
      <c r="J11" s="268">
        <v>4</v>
      </c>
      <c r="K11" s="269" t="s">
        <v>198</v>
      </c>
      <c r="L11" s="290"/>
      <c r="M11" s="290"/>
      <c r="N11" s="291"/>
      <c r="O11" s="297" t="s">
        <v>210</v>
      </c>
      <c r="P11" s="258" t="s">
        <v>731</v>
      </c>
      <c r="Q11" s="269" t="s">
        <v>225</v>
      </c>
      <c r="R11" s="269" t="s">
        <v>248</v>
      </c>
      <c r="S11" s="258">
        <v>5</v>
      </c>
      <c r="T11" s="297" t="s">
        <v>210</v>
      </c>
      <c r="U11" s="27" t="s">
        <v>0</v>
      </c>
      <c r="V11" s="27" t="s">
        <v>198</v>
      </c>
      <c r="W11" s="27">
        <v>1</v>
      </c>
      <c r="X11" s="27">
        <f t="shared" si="1"/>
        <v>16</v>
      </c>
      <c r="Y11" s="27">
        <v>12</v>
      </c>
      <c r="Z11" s="28" t="s">
        <v>207</v>
      </c>
      <c r="AA11" s="486"/>
      <c r="AB11" s="604" t="s">
        <v>1212</v>
      </c>
      <c r="AC11" s="601" t="s">
        <v>1108</v>
      </c>
      <c r="AD11" s="601" t="s">
        <v>1108</v>
      </c>
      <c r="AE11" s="601" t="s">
        <v>1108</v>
      </c>
      <c r="AF11" s="586"/>
      <c r="AG11" s="149"/>
      <c r="AH11" s="601" t="s">
        <v>1108</v>
      </c>
      <c r="AI11" s="601" t="s">
        <v>1108</v>
      </c>
      <c r="AJ11" s="601" t="s">
        <v>1108</v>
      </c>
      <c r="AK11" s="601" t="s">
        <v>1108</v>
      </c>
      <c r="AL11" s="601" t="s">
        <v>1108</v>
      </c>
      <c r="AM11" s="602"/>
      <c r="AN11" s="602"/>
      <c r="AO11" s="602"/>
      <c r="AP11" s="602"/>
      <c r="AQ11" s="602"/>
      <c r="AR11" s="602"/>
      <c r="AS11" s="602"/>
      <c r="AT11" s="602"/>
      <c r="AU11" s="602"/>
      <c r="AV11" s="602"/>
      <c r="AW11" s="644"/>
      <c r="AX11" s="697"/>
      <c r="AY11" s="602"/>
      <c r="AZ11" s="602"/>
      <c r="BA11" s="602"/>
      <c r="BB11" s="602"/>
      <c r="BC11" s="602"/>
      <c r="BD11" s="602"/>
      <c r="BE11" s="698"/>
      <c r="BF11" s="697"/>
      <c r="BG11" s="602"/>
      <c r="BH11" s="602"/>
      <c r="BI11" s="602"/>
      <c r="BJ11" s="602"/>
      <c r="BK11" s="602"/>
      <c r="BL11" s="602"/>
      <c r="BM11" s="698"/>
      <c r="BN11" s="654"/>
      <c r="BO11" s="151"/>
      <c r="BP11" s="151"/>
      <c r="BQ11" s="151"/>
      <c r="BR11" s="151"/>
      <c r="BS11" s="151"/>
      <c r="BT11" s="151"/>
      <c r="BU11" s="655"/>
      <c r="BV11" s="774" t="str">
        <f t="shared" si="2"/>
        <v>CFV-SX4-BLML.BLETC.12   (01-08)</v>
      </c>
      <c r="BW11" s="664"/>
    </row>
    <row r="12" spans="1:75">
      <c r="A12" s="21">
        <v>8</v>
      </c>
      <c r="B12" s="324" t="s">
        <v>694</v>
      </c>
      <c r="C12" s="325" t="s">
        <v>265</v>
      </c>
      <c r="D12" s="296">
        <v>318</v>
      </c>
      <c r="E12" s="326" t="s">
        <v>1093</v>
      </c>
      <c r="F12" s="327" t="str">
        <f t="shared" si="0"/>
        <v>013E</v>
      </c>
      <c r="G12" s="266">
        <v>6</v>
      </c>
      <c r="H12" s="258" t="s">
        <v>543</v>
      </c>
      <c r="I12" s="267" t="s">
        <v>716</v>
      </c>
      <c r="J12" s="268">
        <v>4</v>
      </c>
      <c r="K12" s="269" t="s">
        <v>198</v>
      </c>
      <c r="L12" s="290"/>
      <c r="M12" s="290"/>
      <c r="N12" s="291"/>
      <c r="O12" s="297" t="s">
        <v>210</v>
      </c>
      <c r="P12" s="258" t="s">
        <v>731</v>
      </c>
      <c r="Q12" s="269" t="s">
        <v>225</v>
      </c>
      <c r="R12" s="269" t="s">
        <v>248</v>
      </c>
      <c r="S12" s="258">
        <v>4</v>
      </c>
      <c r="T12" s="297" t="s">
        <v>210</v>
      </c>
      <c r="U12" s="27" t="s">
        <v>0</v>
      </c>
      <c r="V12" s="27" t="s">
        <v>198</v>
      </c>
      <c r="W12" s="27">
        <v>1</v>
      </c>
      <c r="X12" s="27">
        <f t="shared" si="1"/>
        <v>15</v>
      </c>
      <c r="Y12" s="27">
        <v>11</v>
      </c>
      <c r="Z12" s="28" t="s">
        <v>208</v>
      </c>
      <c r="AA12" s="486"/>
      <c r="AB12" s="601" t="s">
        <v>1108</v>
      </c>
      <c r="AC12" s="601" t="s">
        <v>1108</v>
      </c>
      <c r="AD12" s="601" t="s">
        <v>1108</v>
      </c>
      <c r="AE12" s="601" t="s">
        <v>1108</v>
      </c>
      <c r="AF12" s="586"/>
      <c r="AG12" s="149"/>
      <c r="AH12" s="601" t="s">
        <v>1108</v>
      </c>
      <c r="AI12" s="601" t="s">
        <v>1108</v>
      </c>
      <c r="AJ12" s="601" t="s">
        <v>1108</v>
      </c>
      <c r="AK12" s="601" t="s">
        <v>1108</v>
      </c>
      <c r="AL12" s="601" t="s">
        <v>1108</v>
      </c>
      <c r="AM12" s="602"/>
      <c r="AN12" s="602"/>
      <c r="AO12" s="602"/>
      <c r="AP12" s="602"/>
      <c r="AQ12" s="602"/>
      <c r="AR12" s="602"/>
      <c r="AS12" s="602"/>
      <c r="AT12" s="602"/>
      <c r="AU12" s="602"/>
      <c r="AV12" s="602"/>
      <c r="AW12" s="644"/>
      <c r="AX12" s="697"/>
      <c r="AY12" s="602"/>
      <c r="AZ12" s="602"/>
      <c r="BA12" s="602"/>
      <c r="BB12" s="602"/>
      <c r="BC12" s="602"/>
      <c r="BD12" s="602"/>
      <c r="BE12" s="698"/>
      <c r="BF12" s="697"/>
      <c r="BG12" s="602"/>
      <c r="BH12" s="602"/>
      <c r="BI12" s="602"/>
      <c r="BJ12" s="602"/>
      <c r="BK12" s="635"/>
      <c r="BL12" s="602"/>
      <c r="BM12" s="698"/>
      <c r="BN12" s="654"/>
      <c r="BO12" s="151"/>
      <c r="BP12" s="151"/>
      <c r="BQ12" s="151"/>
      <c r="BR12" s="151"/>
      <c r="BS12" s="151"/>
      <c r="BT12" s="151"/>
      <c r="BU12" s="655"/>
      <c r="BV12" s="774" t="str">
        <f t="shared" si="2"/>
        <v>CFV-SX4-BLML.BLETC.11   (09-16)</v>
      </c>
      <c r="BW12" s="732" t="s">
        <v>1314</v>
      </c>
    </row>
    <row r="13" spans="1:75">
      <c r="A13" s="21">
        <v>9</v>
      </c>
      <c r="B13" s="324" t="s">
        <v>695</v>
      </c>
      <c r="C13" s="325" t="s">
        <v>265</v>
      </c>
      <c r="D13" s="296">
        <v>613</v>
      </c>
      <c r="E13" s="326" t="s">
        <v>1093</v>
      </c>
      <c r="F13" s="327" t="str">
        <f t="shared" si="0"/>
        <v>0265</v>
      </c>
      <c r="G13" s="266">
        <v>6</v>
      </c>
      <c r="H13" s="258" t="s">
        <v>543</v>
      </c>
      <c r="I13" s="267" t="s">
        <v>717</v>
      </c>
      <c r="J13" s="268">
        <v>4</v>
      </c>
      <c r="K13" s="269" t="s">
        <v>198</v>
      </c>
      <c r="L13" s="290"/>
      <c r="M13" s="290"/>
      <c r="N13" s="291"/>
      <c r="O13" s="297" t="s">
        <v>210</v>
      </c>
      <c r="P13" s="258" t="s">
        <v>731</v>
      </c>
      <c r="Q13" s="269" t="s">
        <v>225</v>
      </c>
      <c r="R13" s="269" t="s">
        <v>248</v>
      </c>
      <c r="S13" s="258">
        <v>3</v>
      </c>
      <c r="T13" s="297" t="s">
        <v>210</v>
      </c>
      <c r="U13" s="27" t="s">
        <v>0</v>
      </c>
      <c r="V13" s="27" t="s">
        <v>198</v>
      </c>
      <c r="W13" s="27">
        <v>1</v>
      </c>
      <c r="X13" s="27">
        <f t="shared" si="1"/>
        <v>15</v>
      </c>
      <c r="Y13" s="27">
        <v>11</v>
      </c>
      <c r="Z13" s="28" t="s">
        <v>207</v>
      </c>
      <c r="AA13" s="486"/>
      <c r="AB13" s="604" t="s">
        <v>1212</v>
      </c>
      <c r="AC13" s="601" t="s">
        <v>1108</v>
      </c>
      <c r="AD13" s="608" t="s">
        <v>1212</v>
      </c>
      <c r="AE13" s="601" t="s">
        <v>1108</v>
      </c>
      <c r="AF13" s="586"/>
      <c r="AG13" s="149"/>
      <c r="AH13" s="601" t="s">
        <v>1108</v>
      </c>
      <c r="AI13" s="601" t="s">
        <v>1108</v>
      </c>
      <c r="AJ13" s="601" t="s">
        <v>1108</v>
      </c>
      <c r="AK13" s="601" t="s">
        <v>1108</v>
      </c>
      <c r="AL13" s="601" t="s">
        <v>1108</v>
      </c>
      <c r="AM13" s="602"/>
      <c r="AN13" s="602"/>
      <c r="AO13" s="602"/>
      <c r="AP13" s="602"/>
      <c r="AQ13" s="602"/>
      <c r="AR13" s="602"/>
      <c r="AS13" s="602"/>
      <c r="AT13" s="602"/>
      <c r="AU13" s="602"/>
      <c r="AV13" s="602"/>
      <c r="AW13" s="644"/>
      <c r="AX13" s="697"/>
      <c r="AY13" s="602"/>
      <c r="AZ13" s="602"/>
      <c r="BA13" s="602"/>
      <c r="BB13" s="602"/>
      <c r="BC13" s="602"/>
      <c r="BD13" s="602"/>
      <c r="BE13" s="698"/>
      <c r="BF13" s="697"/>
      <c r="BG13" s="602"/>
      <c r="BH13" s="602"/>
      <c r="BI13" s="602"/>
      <c r="BJ13" s="602"/>
      <c r="BK13" s="602"/>
      <c r="BL13" s="602"/>
      <c r="BM13" s="698"/>
      <c r="BN13" s="654"/>
      <c r="BO13" s="151"/>
      <c r="BP13" s="151"/>
      <c r="BQ13" s="151"/>
      <c r="BR13" s="151"/>
      <c r="BS13" s="151"/>
      <c r="BT13" s="151"/>
      <c r="BU13" s="655"/>
      <c r="BV13" s="774" t="str">
        <f t="shared" si="2"/>
        <v>CFV-SX4-BLML.BLETC.11   (01-08)</v>
      </c>
      <c r="BW13" s="664"/>
    </row>
    <row r="14" spans="1:75">
      <c r="A14" s="21">
        <v>10</v>
      </c>
      <c r="B14" s="324" t="s">
        <v>696</v>
      </c>
      <c r="C14" s="325" t="s">
        <v>265</v>
      </c>
      <c r="D14" s="296">
        <v>655</v>
      </c>
      <c r="E14" s="326" t="s">
        <v>1093</v>
      </c>
      <c r="F14" s="327" t="str">
        <f t="shared" si="0"/>
        <v>028F</v>
      </c>
      <c r="G14" s="266">
        <v>6</v>
      </c>
      <c r="H14" s="258" t="s">
        <v>543</v>
      </c>
      <c r="I14" s="267" t="s">
        <v>718</v>
      </c>
      <c r="J14" s="268">
        <v>4</v>
      </c>
      <c r="K14" s="269" t="s">
        <v>198</v>
      </c>
      <c r="L14" s="290"/>
      <c r="M14" s="290"/>
      <c r="N14" s="291"/>
      <c r="O14" s="297" t="s">
        <v>210</v>
      </c>
      <c r="P14" s="258" t="s">
        <v>731</v>
      </c>
      <c r="Q14" s="269" t="s">
        <v>225</v>
      </c>
      <c r="R14" s="269" t="s">
        <v>248</v>
      </c>
      <c r="S14" s="258">
        <v>2</v>
      </c>
      <c r="T14" s="297" t="s">
        <v>210</v>
      </c>
      <c r="U14" s="27" t="s">
        <v>0</v>
      </c>
      <c r="V14" s="27" t="s">
        <v>198</v>
      </c>
      <c r="W14" s="27">
        <v>1</v>
      </c>
      <c r="X14" s="27">
        <f t="shared" si="1"/>
        <v>14</v>
      </c>
      <c r="Y14" s="27">
        <v>10</v>
      </c>
      <c r="Z14" s="28" t="s">
        <v>208</v>
      </c>
      <c r="AA14" s="486"/>
      <c r="AB14" s="601" t="s">
        <v>1108</v>
      </c>
      <c r="AC14" s="601" t="s">
        <v>1108</v>
      </c>
      <c r="AD14" s="601" t="s">
        <v>1108</v>
      </c>
      <c r="AE14" s="601" t="s">
        <v>1108</v>
      </c>
      <c r="AF14" s="586"/>
      <c r="AG14" s="149"/>
      <c r="AH14" s="601" t="s">
        <v>1108</v>
      </c>
      <c r="AI14" s="601" t="s">
        <v>1108</v>
      </c>
      <c r="AJ14" s="601" t="s">
        <v>1108</v>
      </c>
      <c r="AK14" s="601" t="s">
        <v>1108</v>
      </c>
      <c r="AL14" s="601" t="s">
        <v>1108</v>
      </c>
      <c r="AM14" s="602"/>
      <c r="AN14" s="602"/>
      <c r="AO14" s="602"/>
      <c r="AP14" s="602"/>
      <c r="AQ14" s="602"/>
      <c r="AR14" s="602"/>
      <c r="AS14" s="602"/>
      <c r="AT14" s="602"/>
      <c r="AU14" s="606" t="s">
        <v>1218</v>
      </c>
      <c r="AV14" s="601"/>
      <c r="AW14" s="647"/>
      <c r="AX14" s="697"/>
      <c r="AY14" s="602"/>
      <c r="AZ14" s="602"/>
      <c r="BA14" s="602"/>
      <c r="BB14" s="602"/>
      <c r="BC14" s="602"/>
      <c r="BD14" s="602"/>
      <c r="BE14" s="698"/>
      <c r="BF14" s="697"/>
      <c r="BG14" s="602"/>
      <c r="BH14" s="602"/>
      <c r="BI14" s="602"/>
      <c r="BJ14" s="602"/>
      <c r="BK14" s="602"/>
      <c r="BL14" s="602"/>
      <c r="BM14" s="698"/>
      <c r="BN14" s="654"/>
      <c r="BO14" s="151"/>
      <c r="BP14" s="151"/>
      <c r="BQ14" s="151"/>
      <c r="BR14" s="151"/>
      <c r="BS14" s="151"/>
      <c r="BT14" s="151"/>
      <c r="BU14" s="655"/>
      <c r="BV14" s="774" t="str">
        <f t="shared" si="2"/>
        <v>CFV-SX4-BLML.BLETC.10   (09-16)</v>
      </c>
      <c r="BW14" s="664"/>
    </row>
    <row r="15" spans="1:75">
      <c r="A15" s="21">
        <v>11</v>
      </c>
      <c r="B15" s="324" t="s">
        <v>697</v>
      </c>
      <c r="C15" s="325" t="s">
        <v>265</v>
      </c>
      <c r="D15" s="296">
        <v>631</v>
      </c>
      <c r="E15" s="326" t="s">
        <v>1093</v>
      </c>
      <c r="F15" s="327" t="str">
        <f t="shared" si="0"/>
        <v>0277</v>
      </c>
      <c r="G15" s="266">
        <v>6</v>
      </c>
      <c r="H15" s="258" t="s">
        <v>543</v>
      </c>
      <c r="I15" s="267" t="s">
        <v>719</v>
      </c>
      <c r="J15" s="268">
        <v>4</v>
      </c>
      <c r="K15" s="269" t="s">
        <v>198</v>
      </c>
      <c r="L15" s="290"/>
      <c r="M15" s="290"/>
      <c r="N15" s="291"/>
      <c r="O15" s="297" t="s">
        <v>210</v>
      </c>
      <c r="P15" s="258" t="s">
        <v>731</v>
      </c>
      <c r="Q15" s="269" t="s">
        <v>225</v>
      </c>
      <c r="R15" s="269" t="s">
        <v>248</v>
      </c>
      <c r="S15" s="258">
        <v>1</v>
      </c>
      <c r="T15" s="297" t="s">
        <v>210</v>
      </c>
      <c r="U15" s="27" t="s">
        <v>0</v>
      </c>
      <c r="V15" s="27" t="s">
        <v>198</v>
      </c>
      <c r="W15" s="27">
        <v>1</v>
      </c>
      <c r="X15" s="27">
        <f t="shared" si="1"/>
        <v>14</v>
      </c>
      <c r="Y15" s="27">
        <v>10</v>
      </c>
      <c r="Z15" s="28" t="s">
        <v>207</v>
      </c>
      <c r="AA15" s="486"/>
      <c r="AB15" s="604" t="s">
        <v>1212</v>
      </c>
      <c r="AC15" s="601" t="s">
        <v>1108</v>
      </c>
      <c r="AD15" s="601" t="s">
        <v>1108</v>
      </c>
      <c r="AE15" s="601" t="s">
        <v>1108</v>
      </c>
      <c r="AF15" s="586"/>
      <c r="AG15" s="149"/>
      <c r="AH15" s="601" t="s">
        <v>1108</v>
      </c>
      <c r="AI15" s="601" t="s">
        <v>1108</v>
      </c>
      <c r="AJ15" s="601" t="s">
        <v>1108</v>
      </c>
      <c r="AK15" s="601" t="s">
        <v>1108</v>
      </c>
      <c r="AL15" s="601" t="s">
        <v>1108</v>
      </c>
      <c r="AM15" s="602"/>
      <c r="AN15" s="602"/>
      <c r="AO15" s="602"/>
      <c r="AP15" s="602"/>
      <c r="AQ15" s="602"/>
      <c r="AR15" s="602"/>
      <c r="AS15" s="602"/>
      <c r="AT15" s="602"/>
      <c r="AU15" s="617"/>
      <c r="AV15" s="617"/>
      <c r="AW15" s="648"/>
      <c r="AX15" s="697"/>
      <c r="AY15" s="602"/>
      <c r="AZ15" s="602"/>
      <c r="BA15" s="602"/>
      <c r="BB15" s="602"/>
      <c r="BC15" s="602"/>
      <c r="BD15" s="602"/>
      <c r="BE15" s="698"/>
      <c r="BF15" s="697"/>
      <c r="BG15" s="602"/>
      <c r="BH15" s="602"/>
      <c r="BI15" s="602"/>
      <c r="BJ15" s="602"/>
      <c r="BK15" s="602"/>
      <c r="BL15" s="602"/>
      <c r="BM15" s="698"/>
      <c r="BN15" s="654"/>
      <c r="BO15" s="151"/>
      <c r="BP15" s="151"/>
      <c r="BQ15" s="151"/>
      <c r="BR15" s="151"/>
      <c r="BS15" s="151"/>
      <c r="BT15" s="151"/>
      <c r="BU15" s="655"/>
      <c r="BV15" s="774" t="str">
        <f t="shared" si="2"/>
        <v>CFV-SX4-BLML.BLETC.10   (01-08)</v>
      </c>
      <c r="BW15" s="664"/>
    </row>
    <row r="16" spans="1:75">
      <c r="A16" s="21">
        <v>12</v>
      </c>
      <c r="B16" s="324" t="s">
        <v>698</v>
      </c>
      <c r="C16" s="325" t="s">
        <v>265</v>
      </c>
      <c r="D16" s="296">
        <v>743</v>
      </c>
      <c r="E16" s="326" t="s">
        <v>1093</v>
      </c>
      <c r="F16" s="327" t="str">
        <f t="shared" si="0"/>
        <v>02E7</v>
      </c>
      <c r="G16" s="266">
        <v>6</v>
      </c>
      <c r="H16" s="258" t="s">
        <v>543</v>
      </c>
      <c r="I16" s="267" t="s">
        <v>720</v>
      </c>
      <c r="J16" s="268">
        <v>4</v>
      </c>
      <c r="K16" s="269" t="s">
        <v>198</v>
      </c>
      <c r="L16" s="290"/>
      <c r="M16" s="290"/>
      <c r="N16" s="291"/>
      <c r="O16" s="297" t="s">
        <v>210</v>
      </c>
      <c r="P16" s="258" t="s">
        <v>731</v>
      </c>
      <c r="Q16" s="269" t="s">
        <v>225</v>
      </c>
      <c r="R16" s="269" t="s">
        <v>247</v>
      </c>
      <c r="S16" s="258">
        <v>6</v>
      </c>
      <c r="T16" s="297" t="s">
        <v>210</v>
      </c>
      <c r="U16" s="27" t="s">
        <v>0</v>
      </c>
      <c r="V16" s="27" t="s">
        <v>198</v>
      </c>
      <c r="W16" s="27">
        <v>1</v>
      </c>
      <c r="X16" s="27">
        <f t="shared" si="1"/>
        <v>13</v>
      </c>
      <c r="Y16" s="27">
        <v>9</v>
      </c>
      <c r="Z16" s="28" t="s">
        <v>208</v>
      </c>
      <c r="AA16" s="486"/>
      <c r="AB16" s="601" t="s">
        <v>1108</v>
      </c>
      <c r="AC16" s="601" t="s">
        <v>1108</v>
      </c>
      <c r="AD16" s="601" t="s">
        <v>1108</v>
      </c>
      <c r="AE16" s="601" t="s">
        <v>1108</v>
      </c>
      <c r="AF16" s="586"/>
      <c r="AG16" s="149"/>
      <c r="AH16" s="601" t="s">
        <v>1108</v>
      </c>
      <c r="AI16" s="601" t="s">
        <v>1108</v>
      </c>
      <c r="AJ16" s="601" t="s">
        <v>1108</v>
      </c>
      <c r="AK16" s="601" t="s">
        <v>1108</v>
      </c>
      <c r="AL16" s="601" t="s">
        <v>1108</v>
      </c>
      <c r="AM16" s="602"/>
      <c r="AN16" s="602"/>
      <c r="AO16" s="602"/>
      <c r="AP16" s="602"/>
      <c r="AQ16" s="602"/>
      <c r="AR16" s="602"/>
      <c r="AS16" s="602"/>
      <c r="AT16" s="602"/>
      <c r="AU16" s="606" t="s">
        <v>1218</v>
      </c>
      <c r="AV16" s="601"/>
      <c r="AW16" s="647"/>
      <c r="AX16" s="697"/>
      <c r="AY16" s="602"/>
      <c r="AZ16" s="602"/>
      <c r="BA16" s="602"/>
      <c r="BB16" s="602"/>
      <c r="BC16" s="602"/>
      <c r="BD16" s="602"/>
      <c r="BE16" s="698"/>
      <c r="BF16" s="697"/>
      <c r="BG16" s="602"/>
      <c r="BH16" s="602"/>
      <c r="BI16" s="602"/>
      <c r="BJ16" s="602"/>
      <c r="BK16" s="602"/>
      <c r="BL16" s="602"/>
      <c r="BM16" s="698"/>
      <c r="BN16" s="654"/>
      <c r="BO16" s="151"/>
      <c r="BP16" s="151"/>
      <c r="BQ16" s="151"/>
      <c r="BR16" s="151"/>
      <c r="BS16" s="151"/>
      <c r="BT16" s="151"/>
      <c r="BU16" s="655"/>
      <c r="BV16" s="774" t="str">
        <f t="shared" si="2"/>
        <v>CFV-SX4-BLML.BLETC.09   (09-16)</v>
      </c>
      <c r="BW16" s="664"/>
    </row>
    <row r="17" spans="1:76">
      <c r="A17" s="21">
        <v>13</v>
      </c>
      <c r="B17" s="324" t="s">
        <v>699</v>
      </c>
      <c r="C17" s="325" t="s">
        <v>265</v>
      </c>
      <c r="D17" s="296">
        <v>664</v>
      </c>
      <c r="E17" s="326" t="s">
        <v>1093</v>
      </c>
      <c r="F17" s="327" t="str">
        <f t="shared" si="0"/>
        <v>0298</v>
      </c>
      <c r="G17" s="266">
        <v>6</v>
      </c>
      <c r="H17" s="258" t="s">
        <v>543</v>
      </c>
      <c r="I17" s="267" t="s">
        <v>721</v>
      </c>
      <c r="J17" s="268">
        <v>4</v>
      </c>
      <c r="K17" s="269" t="s">
        <v>198</v>
      </c>
      <c r="L17" s="290"/>
      <c r="M17" s="290"/>
      <c r="N17" s="291"/>
      <c r="O17" s="297" t="s">
        <v>210</v>
      </c>
      <c r="P17" s="258" t="s">
        <v>731</v>
      </c>
      <c r="Q17" s="269" t="s">
        <v>225</v>
      </c>
      <c r="R17" s="269" t="s">
        <v>247</v>
      </c>
      <c r="S17" s="258">
        <v>5</v>
      </c>
      <c r="T17" s="297" t="s">
        <v>210</v>
      </c>
      <c r="U17" s="27" t="s">
        <v>0</v>
      </c>
      <c r="V17" s="27" t="s">
        <v>198</v>
      </c>
      <c r="W17" s="27">
        <v>1</v>
      </c>
      <c r="X17" s="27">
        <f t="shared" si="1"/>
        <v>13</v>
      </c>
      <c r="Y17" s="27">
        <v>9</v>
      </c>
      <c r="Z17" s="28" t="s">
        <v>207</v>
      </c>
      <c r="AA17" s="486"/>
      <c r="AB17" s="601" t="s">
        <v>1108</v>
      </c>
      <c r="AC17" s="601" t="s">
        <v>1108</v>
      </c>
      <c r="AD17" s="601" t="s">
        <v>1108</v>
      </c>
      <c r="AE17" s="601" t="s">
        <v>1108</v>
      </c>
      <c r="AF17" s="586"/>
      <c r="AG17" s="149"/>
      <c r="AH17" s="601" t="s">
        <v>1108</v>
      </c>
      <c r="AI17" s="601" t="s">
        <v>1108</v>
      </c>
      <c r="AJ17" s="601" t="s">
        <v>1108</v>
      </c>
      <c r="AK17" s="601" t="s">
        <v>1108</v>
      </c>
      <c r="AL17" s="601" t="s">
        <v>1108</v>
      </c>
      <c r="AM17" s="602"/>
      <c r="AN17" s="602"/>
      <c r="AO17" s="602"/>
      <c r="AP17" s="602"/>
      <c r="AQ17" s="602"/>
      <c r="AR17" s="602"/>
      <c r="AS17" s="602"/>
      <c r="AT17" s="602"/>
      <c r="AU17" s="602"/>
      <c r="AV17" s="602"/>
      <c r="AW17" s="644"/>
      <c r="AX17" s="697"/>
      <c r="AY17" s="602"/>
      <c r="AZ17" s="602"/>
      <c r="BA17" s="602"/>
      <c r="BB17" s="602"/>
      <c r="BC17" s="602"/>
      <c r="BD17" s="602"/>
      <c r="BE17" s="698"/>
      <c r="BF17" s="697"/>
      <c r="BG17" s="602"/>
      <c r="BH17" s="602"/>
      <c r="BI17" s="602"/>
      <c r="BJ17" s="602"/>
      <c r="BK17" s="602"/>
      <c r="BL17" s="602"/>
      <c r="BM17" s="698"/>
      <c r="BN17" s="654"/>
      <c r="BO17" s="151"/>
      <c r="BP17" s="151"/>
      <c r="BQ17" s="151"/>
      <c r="BR17" s="151"/>
      <c r="BS17" s="151"/>
      <c r="BT17" s="151"/>
      <c r="BU17" s="655"/>
      <c r="BV17" s="774" t="str">
        <f t="shared" si="2"/>
        <v>CFV-SX4-BLML.BLETC.09   (01-08)</v>
      </c>
      <c r="BW17" s="664"/>
    </row>
    <row r="18" spans="1:76">
      <c r="A18" s="21">
        <v>14</v>
      </c>
      <c r="B18" s="324" t="s">
        <v>700</v>
      </c>
      <c r="C18" s="325" t="s">
        <v>265</v>
      </c>
      <c r="D18" s="296">
        <v>471</v>
      </c>
      <c r="E18" s="326" t="s">
        <v>1093</v>
      </c>
      <c r="F18" s="327" t="str">
        <f t="shared" si="0"/>
        <v>01D7</v>
      </c>
      <c r="G18" s="266">
        <v>6</v>
      </c>
      <c r="H18" s="258" t="s">
        <v>543</v>
      </c>
      <c r="I18" s="267" t="s">
        <v>722</v>
      </c>
      <c r="J18" s="268">
        <v>4</v>
      </c>
      <c r="K18" s="269" t="s">
        <v>198</v>
      </c>
      <c r="L18" s="290"/>
      <c r="M18" s="290"/>
      <c r="N18" s="291"/>
      <c r="O18" s="297" t="s">
        <v>210</v>
      </c>
      <c r="P18" s="258" t="s">
        <v>731</v>
      </c>
      <c r="Q18" s="269" t="s">
        <v>225</v>
      </c>
      <c r="R18" s="269" t="s">
        <v>247</v>
      </c>
      <c r="S18" s="258">
        <v>4</v>
      </c>
      <c r="T18" s="297" t="s">
        <v>210</v>
      </c>
      <c r="U18" s="27" t="s">
        <v>0</v>
      </c>
      <c r="V18" s="27" t="s">
        <v>198</v>
      </c>
      <c r="W18" s="27">
        <v>1</v>
      </c>
      <c r="X18" s="27">
        <f t="shared" si="1"/>
        <v>11</v>
      </c>
      <c r="Y18" s="27">
        <v>8</v>
      </c>
      <c r="Z18" s="28" t="s">
        <v>208</v>
      </c>
      <c r="AA18" s="486"/>
      <c r="AB18" s="601" t="s">
        <v>1108</v>
      </c>
      <c r="AC18" s="601" t="s">
        <v>1108</v>
      </c>
      <c r="AD18" s="601" t="s">
        <v>1108</v>
      </c>
      <c r="AE18" s="601" t="s">
        <v>1108</v>
      </c>
      <c r="AF18" s="586"/>
      <c r="AG18" s="149"/>
      <c r="AH18" s="601" t="s">
        <v>1108</v>
      </c>
      <c r="AI18" s="601" t="s">
        <v>1108</v>
      </c>
      <c r="AJ18" s="601" t="s">
        <v>1108</v>
      </c>
      <c r="AK18" s="601" t="s">
        <v>1108</v>
      </c>
      <c r="AL18" s="601" t="s">
        <v>1108</v>
      </c>
      <c r="AM18" s="602"/>
      <c r="AN18" s="602"/>
      <c r="AO18" s="602"/>
      <c r="AP18" s="602"/>
      <c r="AQ18" s="602"/>
      <c r="AR18" s="602"/>
      <c r="AS18" s="602"/>
      <c r="AT18" s="602"/>
      <c r="AU18" s="602"/>
      <c r="AV18" s="602"/>
      <c r="AW18" s="644"/>
      <c r="AX18" s="697"/>
      <c r="AY18" s="602"/>
      <c r="AZ18" s="602"/>
      <c r="BA18" s="602"/>
      <c r="BB18" s="602"/>
      <c r="BC18" s="602"/>
      <c r="BD18" s="602"/>
      <c r="BE18" s="698"/>
      <c r="BF18" s="697"/>
      <c r="BG18" s="602"/>
      <c r="BH18" s="602"/>
      <c r="BI18" s="602"/>
      <c r="BJ18" s="602"/>
      <c r="BK18" s="602"/>
      <c r="BL18" s="602"/>
      <c r="BM18" s="698"/>
      <c r="BN18" s="654"/>
      <c r="BO18" s="151"/>
      <c r="BP18" s="151"/>
      <c r="BQ18" s="151"/>
      <c r="BR18" s="151"/>
      <c r="BS18" s="151"/>
      <c r="BT18" s="151"/>
      <c r="BU18" s="655"/>
      <c r="BV18" s="774" t="str">
        <f t="shared" si="2"/>
        <v>CFV-SX4-BLML.BLETC.08   (09-16)</v>
      </c>
      <c r="BW18" s="664"/>
    </row>
    <row r="19" spans="1:76">
      <c r="A19" s="21">
        <v>15</v>
      </c>
      <c r="B19" s="324" t="s">
        <v>701</v>
      </c>
      <c r="C19" s="325" t="s">
        <v>265</v>
      </c>
      <c r="D19" s="296">
        <v>552</v>
      </c>
      <c r="E19" s="326" t="s">
        <v>1093</v>
      </c>
      <c r="F19" s="327" t="str">
        <f t="shared" si="0"/>
        <v>0228</v>
      </c>
      <c r="G19" s="266">
        <v>6</v>
      </c>
      <c r="H19" s="258" t="s">
        <v>543</v>
      </c>
      <c r="I19" s="267" t="s">
        <v>723</v>
      </c>
      <c r="J19" s="268">
        <v>4</v>
      </c>
      <c r="K19" s="269" t="s">
        <v>198</v>
      </c>
      <c r="L19" s="290"/>
      <c r="M19" s="290"/>
      <c r="N19" s="291"/>
      <c r="O19" s="297" t="s">
        <v>210</v>
      </c>
      <c r="P19" s="258" t="s">
        <v>731</v>
      </c>
      <c r="Q19" s="269" t="s">
        <v>225</v>
      </c>
      <c r="R19" s="269" t="s">
        <v>247</v>
      </c>
      <c r="S19" s="258">
        <v>3</v>
      </c>
      <c r="T19" s="297" t="s">
        <v>210</v>
      </c>
      <c r="U19" s="27" t="s">
        <v>0</v>
      </c>
      <c r="V19" s="27" t="s">
        <v>198</v>
      </c>
      <c r="W19" s="27">
        <v>1</v>
      </c>
      <c r="X19" s="27">
        <f t="shared" si="1"/>
        <v>11</v>
      </c>
      <c r="Y19" s="27">
        <v>8</v>
      </c>
      <c r="Z19" s="28" t="s">
        <v>207</v>
      </c>
      <c r="AA19" s="486"/>
      <c r="AB19" s="601" t="s">
        <v>1108</v>
      </c>
      <c r="AC19" s="601" t="s">
        <v>1108</v>
      </c>
      <c r="AD19" s="608" t="s">
        <v>1212</v>
      </c>
      <c r="AE19" s="601" t="s">
        <v>1108</v>
      </c>
      <c r="AF19" s="586"/>
      <c r="AG19" s="149"/>
      <c r="AH19" s="601" t="s">
        <v>1108</v>
      </c>
      <c r="AI19" s="601" t="s">
        <v>1108</v>
      </c>
      <c r="AJ19" s="601" t="s">
        <v>1108</v>
      </c>
      <c r="AK19" s="601" t="s">
        <v>1108</v>
      </c>
      <c r="AL19" s="601" t="s">
        <v>1108</v>
      </c>
      <c r="AM19" s="602"/>
      <c r="AN19" s="602"/>
      <c r="AO19" s="602"/>
      <c r="AP19" s="602"/>
      <c r="AQ19" s="602"/>
      <c r="AR19" s="602"/>
      <c r="AS19" s="602"/>
      <c r="AT19" s="602"/>
      <c r="AU19" s="602"/>
      <c r="AV19" s="602"/>
      <c r="AW19" s="644"/>
      <c r="AX19" s="697"/>
      <c r="AY19" s="602"/>
      <c r="AZ19" s="602"/>
      <c r="BA19" s="602"/>
      <c r="BB19" s="602"/>
      <c r="BC19" s="602"/>
      <c r="BD19" s="602"/>
      <c r="BE19" s="698"/>
      <c r="BF19" s="697"/>
      <c r="BG19" s="602"/>
      <c r="BH19" s="602"/>
      <c r="BI19" s="602"/>
      <c r="BJ19" s="602"/>
      <c r="BK19" s="602"/>
      <c r="BL19" s="602"/>
      <c r="BM19" s="698"/>
      <c r="BN19" s="654"/>
      <c r="BO19" s="151"/>
      <c r="BP19" s="151"/>
      <c r="BQ19" s="151"/>
      <c r="BR19" s="151"/>
      <c r="BS19" s="151"/>
      <c r="BT19" s="151"/>
      <c r="BU19" s="655"/>
      <c r="BV19" s="774" t="str">
        <f t="shared" si="2"/>
        <v>CFV-SX4-BLML.BLETC.08   (01-08)</v>
      </c>
      <c r="BW19" s="664"/>
    </row>
    <row r="20" spans="1:76">
      <c r="A20" s="21">
        <v>16</v>
      </c>
      <c r="B20" s="324" t="s">
        <v>702</v>
      </c>
      <c r="C20" s="325" t="s">
        <v>265</v>
      </c>
      <c r="D20" s="296">
        <v>395</v>
      </c>
      <c r="E20" s="326" t="s">
        <v>1093</v>
      </c>
      <c r="F20" s="327" t="str">
        <f t="shared" si="0"/>
        <v>018B</v>
      </c>
      <c r="G20" s="266">
        <v>6</v>
      </c>
      <c r="H20" s="258" t="s">
        <v>543</v>
      </c>
      <c r="I20" s="267" t="s">
        <v>724</v>
      </c>
      <c r="J20" s="268">
        <v>4</v>
      </c>
      <c r="K20" s="269" t="s">
        <v>198</v>
      </c>
      <c r="L20" s="290"/>
      <c r="M20" s="290"/>
      <c r="N20" s="291"/>
      <c r="O20" s="297" t="s">
        <v>210</v>
      </c>
      <c r="P20" s="258" t="s">
        <v>731</v>
      </c>
      <c r="Q20" s="269" t="s">
        <v>225</v>
      </c>
      <c r="R20" s="269" t="s">
        <v>247</v>
      </c>
      <c r="S20" s="258">
        <v>2</v>
      </c>
      <c r="T20" s="297" t="s">
        <v>210</v>
      </c>
      <c r="U20" s="27" t="s">
        <v>0</v>
      </c>
      <c r="V20" s="27" t="s">
        <v>198</v>
      </c>
      <c r="W20" s="27">
        <v>1</v>
      </c>
      <c r="X20" s="27">
        <f t="shared" si="1"/>
        <v>10</v>
      </c>
      <c r="Y20" s="27">
        <v>7</v>
      </c>
      <c r="Z20" s="28" t="s">
        <v>208</v>
      </c>
      <c r="AA20" s="486"/>
      <c r="AB20" s="601" t="s">
        <v>1108</v>
      </c>
      <c r="AC20" s="601" t="s">
        <v>1108</v>
      </c>
      <c r="AD20" s="601" t="s">
        <v>1108</v>
      </c>
      <c r="AE20" s="601" t="s">
        <v>1108</v>
      </c>
      <c r="AF20" s="586"/>
      <c r="AG20" s="149"/>
      <c r="AH20" s="601" t="s">
        <v>1108</v>
      </c>
      <c r="AI20" s="601" t="s">
        <v>1108</v>
      </c>
      <c r="AJ20" s="601" t="s">
        <v>1108</v>
      </c>
      <c r="AK20" s="601" t="s">
        <v>1108</v>
      </c>
      <c r="AL20" s="601" t="s">
        <v>1108</v>
      </c>
      <c r="AM20" s="602"/>
      <c r="AN20" s="602"/>
      <c r="AO20" s="602"/>
      <c r="AP20" s="602"/>
      <c r="AQ20" s="602"/>
      <c r="AR20" s="602"/>
      <c r="AS20" s="602"/>
      <c r="AT20" s="602"/>
      <c r="AU20" s="602"/>
      <c r="AV20" s="602"/>
      <c r="AW20" s="644"/>
      <c r="AX20" s="697"/>
      <c r="AY20" s="602"/>
      <c r="AZ20" s="602"/>
      <c r="BA20" s="602"/>
      <c r="BB20" s="602"/>
      <c r="BC20" s="602"/>
      <c r="BD20" s="602"/>
      <c r="BE20" s="698"/>
      <c r="BF20" s="697"/>
      <c r="BG20" s="602"/>
      <c r="BH20" s="602"/>
      <c r="BI20" s="602"/>
      <c r="BJ20" s="602"/>
      <c r="BK20" s="602"/>
      <c r="BL20" s="602"/>
      <c r="BM20" s="698"/>
      <c r="BN20" s="654"/>
      <c r="BO20" s="151"/>
      <c r="BP20" s="151"/>
      <c r="BQ20" s="151"/>
      <c r="BR20" s="151"/>
      <c r="BS20" s="151"/>
      <c r="BT20" s="151"/>
      <c r="BU20" s="655"/>
      <c r="BV20" s="774" t="str">
        <f t="shared" si="2"/>
        <v>CFV-SX4-BLML.BLETC.07   (09-16)</v>
      </c>
      <c r="BW20" s="664"/>
    </row>
    <row r="21" spans="1:76">
      <c r="A21" s="21">
        <v>17</v>
      </c>
      <c r="B21" s="324" t="s">
        <v>703</v>
      </c>
      <c r="C21" s="325" t="s">
        <v>265</v>
      </c>
      <c r="D21" s="296">
        <v>615</v>
      </c>
      <c r="E21" s="326" t="s">
        <v>1093</v>
      </c>
      <c r="F21" s="327" t="str">
        <f t="shared" si="0"/>
        <v>0267</v>
      </c>
      <c r="G21" s="266">
        <v>6</v>
      </c>
      <c r="H21" s="258" t="s">
        <v>543</v>
      </c>
      <c r="I21" s="267" t="s">
        <v>725</v>
      </c>
      <c r="J21" s="268">
        <v>4</v>
      </c>
      <c r="K21" s="269" t="s">
        <v>198</v>
      </c>
      <c r="L21" s="290"/>
      <c r="M21" s="290"/>
      <c r="N21" s="291"/>
      <c r="O21" s="297" t="s">
        <v>210</v>
      </c>
      <c r="P21" s="258" t="s">
        <v>731</v>
      </c>
      <c r="Q21" s="269" t="s">
        <v>225</v>
      </c>
      <c r="R21" s="269" t="s">
        <v>247</v>
      </c>
      <c r="S21" s="258">
        <v>1</v>
      </c>
      <c r="T21" s="297" t="s">
        <v>210</v>
      </c>
      <c r="U21" s="27" t="s">
        <v>0</v>
      </c>
      <c r="V21" s="27" t="s">
        <v>198</v>
      </c>
      <c r="W21" s="27">
        <v>1</v>
      </c>
      <c r="X21" s="27">
        <f t="shared" si="1"/>
        <v>10</v>
      </c>
      <c r="Y21" s="27">
        <v>7</v>
      </c>
      <c r="Z21" s="28" t="s">
        <v>207</v>
      </c>
      <c r="AA21" s="486"/>
      <c r="AB21" s="604" t="s">
        <v>1212</v>
      </c>
      <c r="AC21" s="601" t="s">
        <v>1108</v>
      </c>
      <c r="AD21" s="608" t="s">
        <v>1212</v>
      </c>
      <c r="AE21" s="601" t="s">
        <v>1108</v>
      </c>
      <c r="AF21" s="586"/>
      <c r="AG21" s="149"/>
      <c r="AH21" s="601" t="s">
        <v>1108</v>
      </c>
      <c r="AI21" s="601" t="s">
        <v>1108</v>
      </c>
      <c r="AJ21" s="601" t="s">
        <v>1108</v>
      </c>
      <c r="AK21" s="601" t="s">
        <v>1108</v>
      </c>
      <c r="AL21" s="601" t="s">
        <v>1108</v>
      </c>
      <c r="AM21" s="602"/>
      <c r="AN21" s="602"/>
      <c r="AO21" s="602"/>
      <c r="AP21" s="602"/>
      <c r="AQ21" s="602"/>
      <c r="AR21" s="602"/>
      <c r="AS21" s="602"/>
      <c r="AT21" s="602"/>
      <c r="AU21" s="602"/>
      <c r="AV21" s="602"/>
      <c r="AW21" s="644"/>
      <c r="AX21" s="697"/>
      <c r="AY21" s="602"/>
      <c r="AZ21" s="602"/>
      <c r="BA21" s="602"/>
      <c r="BB21" s="602"/>
      <c r="BC21" s="602"/>
      <c r="BD21" s="602"/>
      <c r="BE21" s="698"/>
      <c r="BF21" s="697"/>
      <c r="BG21" s="602"/>
      <c r="BH21" s="602"/>
      <c r="BI21" s="602"/>
      <c r="BJ21" s="602"/>
      <c r="BK21" s="602"/>
      <c r="BL21" s="602"/>
      <c r="BM21" s="698"/>
      <c r="BN21" s="654"/>
      <c r="BO21" s="151"/>
      <c r="BP21" s="151"/>
      <c r="BQ21" s="151"/>
      <c r="BR21" s="151"/>
      <c r="BS21" s="151"/>
      <c r="BT21" s="151"/>
      <c r="BU21" s="655"/>
      <c r="BV21" s="774" t="str">
        <f t="shared" si="2"/>
        <v>CFV-SX4-BLML.BLETC.07   (01-08)</v>
      </c>
      <c r="BW21" s="664"/>
    </row>
    <row r="22" spans="1:76">
      <c r="A22" s="21">
        <v>18</v>
      </c>
      <c r="B22" s="324" t="s">
        <v>704</v>
      </c>
      <c r="C22" s="325" t="s">
        <v>265</v>
      </c>
      <c r="D22" s="296">
        <v>591</v>
      </c>
      <c r="E22" s="326" t="s">
        <v>1093</v>
      </c>
      <c r="F22" s="327" t="str">
        <f t="shared" si="0"/>
        <v>024F</v>
      </c>
      <c r="G22" s="266">
        <v>6</v>
      </c>
      <c r="H22" s="258" t="s">
        <v>543</v>
      </c>
      <c r="I22" s="267" t="s">
        <v>726</v>
      </c>
      <c r="J22" s="268">
        <v>4</v>
      </c>
      <c r="K22" s="269" t="s">
        <v>198</v>
      </c>
      <c r="L22" s="290"/>
      <c r="M22" s="290"/>
      <c r="N22" s="291"/>
      <c r="O22" s="297" t="s">
        <v>210</v>
      </c>
      <c r="P22" s="258" t="s">
        <v>731</v>
      </c>
      <c r="Q22" s="269" t="s">
        <v>225</v>
      </c>
      <c r="R22" s="269" t="s">
        <v>195</v>
      </c>
      <c r="S22" s="258">
        <v>5</v>
      </c>
      <c r="T22" s="297" t="s">
        <v>210</v>
      </c>
      <c r="U22" s="27" t="s">
        <v>0</v>
      </c>
      <c r="V22" s="27" t="s">
        <v>198</v>
      </c>
      <c r="W22" s="27">
        <v>1</v>
      </c>
      <c r="X22" s="27">
        <f t="shared" si="1"/>
        <v>9</v>
      </c>
      <c r="Y22" s="27">
        <v>6</v>
      </c>
      <c r="Z22" s="28" t="s">
        <v>208</v>
      </c>
      <c r="AA22" s="486"/>
      <c r="AB22" s="601" t="s">
        <v>1108</v>
      </c>
      <c r="AC22" s="601" t="s">
        <v>1108</v>
      </c>
      <c r="AD22" s="601" t="s">
        <v>1108</v>
      </c>
      <c r="AE22" s="601" t="s">
        <v>1108</v>
      </c>
      <c r="AF22" s="586"/>
      <c r="AG22" s="149"/>
      <c r="AH22" s="601" t="s">
        <v>1108</v>
      </c>
      <c r="AI22" s="601" t="s">
        <v>1108</v>
      </c>
      <c r="AJ22" s="601" t="s">
        <v>1108</v>
      </c>
      <c r="AK22" s="601" t="s">
        <v>1108</v>
      </c>
      <c r="AL22" s="601" t="s">
        <v>1108</v>
      </c>
      <c r="AM22" s="602"/>
      <c r="AN22" s="602"/>
      <c r="AO22" s="602"/>
      <c r="AP22" s="602"/>
      <c r="AQ22" s="602"/>
      <c r="AR22" s="602"/>
      <c r="AS22" s="602"/>
      <c r="AT22" s="602"/>
      <c r="AU22" s="602"/>
      <c r="AV22" s="602"/>
      <c r="AW22" s="644"/>
      <c r="AX22" s="697"/>
      <c r="AY22" s="602"/>
      <c r="AZ22" s="602"/>
      <c r="BA22" s="602"/>
      <c r="BB22" s="602"/>
      <c r="BC22" s="602"/>
      <c r="BD22" s="602"/>
      <c r="BE22" s="698"/>
      <c r="BF22" s="697"/>
      <c r="BG22" s="602"/>
      <c r="BH22" s="602"/>
      <c r="BI22" s="602"/>
      <c r="BJ22" s="602"/>
      <c r="BK22" s="602"/>
      <c r="BL22" s="602"/>
      <c r="BM22" s="698"/>
      <c r="BN22" s="654"/>
      <c r="BO22" s="151"/>
      <c r="BP22" s="151"/>
      <c r="BQ22" s="151"/>
      <c r="BR22" s="151"/>
      <c r="BS22" s="151"/>
      <c r="BT22" s="151"/>
      <c r="BU22" s="655"/>
      <c r="BV22" s="774" t="str">
        <f t="shared" si="2"/>
        <v>CFV-SX4-BLML.BLETC.06   (09-16)</v>
      </c>
      <c r="BW22" s="664"/>
    </row>
    <row r="23" spans="1:76">
      <c r="A23" s="21">
        <v>19</v>
      </c>
      <c r="B23" s="324" t="s">
        <v>705</v>
      </c>
      <c r="C23" s="325" t="s">
        <v>265</v>
      </c>
      <c r="D23" s="296">
        <v>642</v>
      </c>
      <c r="E23" s="326" t="s">
        <v>1093</v>
      </c>
      <c r="F23" s="327" t="str">
        <f t="shared" si="0"/>
        <v>0282</v>
      </c>
      <c r="G23" s="266">
        <v>6</v>
      </c>
      <c r="H23" s="258" t="s">
        <v>543</v>
      </c>
      <c r="I23" s="267" t="s">
        <v>727</v>
      </c>
      <c r="J23" s="268">
        <v>4</v>
      </c>
      <c r="K23" s="269" t="s">
        <v>198</v>
      </c>
      <c r="L23" s="290"/>
      <c r="M23" s="290"/>
      <c r="N23" s="291"/>
      <c r="O23" s="297" t="s">
        <v>210</v>
      </c>
      <c r="P23" s="258" t="s">
        <v>731</v>
      </c>
      <c r="Q23" s="269" t="s">
        <v>225</v>
      </c>
      <c r="R23" s="269" t="s">
        <v>195</v>
      </c>
      <c r="S23" s="258">
        <v>4</v>
      </c>
      <c r="T23" s="297" t="s">
        <v>210</v>
      </c>
      <c r="U23" s="27" t="s">
        <v>0</v>
      </c>
      <c r="V23" s="27" t="s">
        <v>198</v>
      </c>
      <c r="W23" s="27">
        <v>1</v>
      </c>
      <c r="X23" s="27">
        <f t="shared" si="1"/>
        <v>9</v>
      </c>
      <c r="Y23" s="27">
        <v>6</v>
      </c>
      <c r="Z23" s="28" t="s">
        <v>207</v>
      </c>
      <c r="AA23" s="486"/>
      <c r="AB23" s="604" t="s">
        <v>1212</v>
      </c>
      <c r="AC23" s="601" t="s">
        <v>1108</v>
      </c>
      <c r="AD23" s="608" t="s">
        <v>1212</v>
      </c>
      <c r="AE23" s="601" t="s">
        <v>1108</v>
      </c>
      <c r="AF23" s="586"/>
      <c r="AG23" s="149"/>
      <c r="AH23" s="601" t="s">
        <v>1108</v>
      </c>
      <c r="AI23" s="601" t="s">
        <v>1108</v>
      </c>
      <c r="AJ23" s="601" t="s">
        <v>1108</v>
      </c>
      <c r="AK23" s="601" t="s">
        <v>1108</v>
      </c>
      <c r="AL23" s="601" t="s">
        <v>1108</v>
      </c>
      <c r="AM23" s="602"/>
      <c r="AN23" s="602"/>
      <c r="AO23" s="602"/>
      <c r="AP23" s="602"/>
      <c r="AQ23" s="602"/>
      <c r="AR23" s="602"/>
      <c r="AS23" s="602"/>
      <c r="AT23" s="602"/>
      <c r="AU23" s="602"/>
      <c r="AV23" s="602"/>
      <c r="AW23" s="644"/>
      <c r="AX23" s="697"/>
      <c r="AY23" s="602"/>
      <c r="AZ23" s="602"/>
      <c r="BA23" s="602"/>
      <c r="BB23" s="602"/>
      <c r="BC23" s="602"/>
      <c r="BD23" s="602"/>
      <c r="BE23" s="698"/>
      <c r="BF23" s="697"/>
      <c r="BG23" s="602"/>
      <c r="BH23" s="602"/>
      <c r="BI23" s="602"/>
      <c r="BJ23" s="602"/>
      <c r="BK23" s="602"/>
      <c r="BL23" s="602"/>
      <c r="BM23" s="698"/>
      <c r="BN23" s="654"/>
      <c r="BO23" s="151"/>
      <c r="BP23" s="151"/>
      <c r="BQ23" s="151"/>
      <c r="BR23" s="151"/>
      <c r="BS23" s="151"/>
      <c r="BT23" s="151"/>
      <c r="BU23" s="655"/>
      <c r="BV23" s="774" t="str">
        <f t="shared" si="2"/>
        <v>CFV-SX4-BLML.BLETC.06   (01-08)</v>
      </c>
      <c r="BW23" s="664"/>
    </row>
    <row r="24" spans="1:76">
      <c r="A24" s="21">
        <v>20</v>
      </c>
      <c r="B24" s="324" t="s">
        <v>706</v>
      </c>
      <c r="C24" s="325" t="s">
        <v>265</v>
      </c>
      <c r="D24" s="296">
        <v>670</v>
      </c>
      <c r="E24" s="326" t="s">
        <v>1093</v>
      </c>
      <c r="F24" s="327" t="str">
        <f t="shared" si="0"/>
        <v>029E</v>
      </c>
      <c r="G24" s="266">
        <v>6</v>
      </c>
      <c r="H24" s="258" t="s">
        <v>543</v>
      </c>
      <c r="I24" s="267" t="s">
        <v>728</v>
      </c>
      <c r="J24" s="268">
        <v>4</v>
      </c>
      <c r="K24" s="269" t="s">
        <v>198</v>
      </c>
      <c r="L24" s="290"/>
      <c r="M24" s="290"/>
      <c r="N24" s="291"/>
      <c r="O24" s="297" t="s">
        <v>210</v>
      </c>
      <c r="P24" s="258" t="s">
        <v>731</v>
      </c>
      <c r="Q24" s="269" t="s">
        <v>225</v>
      </c>
      <c r="R24" s="269" t="s">
        <v>195</v>
      </c>
      <c r="S24" s="258">
        <v>3</v>
      </c>
      <c r="T24" s="297" t="s">
        <v>210</v>
      </c>
      <c r="U24" s="27" t="s">
        <v>0</v>
      </c>
      <c r="V24" s="27" t="s">
        <v>198</v>
      </c>
      <c r="W24" s="27">
        <v>1</v>
      </c>
      <c r="X24" s="27">
        <f t="shared" si="1"/>
        <v>8</v>
      </c>
      <c r="Y24" s="27">
        <v>5</v>
      </c>
      <c r="Z24" s="28" t="s">
        <v>208</v>
      </c>
      <c r="AA24" s="486"/>
      <c r="AB24" s="601" t="s">
        <v>1108</v>
      </c>
      <c r="AC24" s="601" t="s">
        <v>1108</v>
      </c>
      <c r="AD24" s="601" t="s">
        <v>1108</v>
      </c>
      <c r="AE24" s="601" t="s">
        <v>1108</v>
      </c>
      <c r="AF24" s="586"/>
      <c r="AG24" s="149"/>
      <c r="AH24" s="601" t="s">
        <v>1108</v>
      </c>
      <c r="AI24" s="601" t="s">
        <v>1108</v>
      </c>
      <c r="AJ24" s="601" t="s">
        <v>1108</v>
      </c>
      <c r="AK24" s="601" t="s">
        <v>1108</v>
      </c>
      <c r="AL24" s="601" t="s">
        <v>1108</v>
      </c>
      <c r="AM24" s="602"/>
      <c r="AN24" s="602"/>
      <c r="AO24" s="602"/>
      <c r="AP24" s="602"/>
      <c r="AQ24" s="602"/>
      <c r="AR24" s="602"/>
      <c r="AS24" s="602"/>
      <c r="AT24" s="602"/>
      <c r="AU24" s="602"/>
      <c r="AV24" s="602"/>
      <c r="AW24" s="644"/>
      <c r="AX24" s="697"/>
      <c r="AY24" s="602"/>
      <c r="AZ24" s="602"/>
      <c r="BA24" s="602"/>
      <c r="BB24" s="602"/>
      <c r="BC24" s="602"/>
      <c r="BD24" s="602"/>
      <c r="BE24" s="698"/>
      <c r="BF24" s="697"/>
      <c r="BG24" s="602"/>
      <c r="BH24" s="602"/>
      <c r="BI24" s="602"/>
      <c r="BJ24" s="602"/>
      <c r="BK24" s="602"/>
      <c r="BL24" s="602"/>
      <c r="BM24" s="698"/>
      <c r="BN24" s="654"/>
      <c r="BO24" s="151"/>
      <c r="BP24" s="151"/>
      <c r="BQ24" s="151"/>
      <c r="BR24" s="151"/>
      <c r="BS24" s="151"/>
      <c r="BT24" s="151"/>
      <c r="BU24" s="655"/>
      <c r="BV24" s="774" t="str">
        <f t="shared" si="2"/>
        <v>CFV-SX4-BLML.BLETC.05   (09-16)</v>
      </c>
      <c r="BW24" s="664"/>
    </row>
    <row r="25" spans="1:76">
      <c r="A25" s="21">
        <v>21</v>
      </c>
      <c r="B25" s="324" t="s">
        <v>707</v>
      </c>
      <c r="C25" s="325" t="s">
        <v>265</v>
      </c>
      <c r="D25" s="296">
        <v>599</v>
      </c>
      <c r="E25" s="326" t="s">
        <v>1093</v>
      </c>
      <c r="F25" s="327" t="str">
        <f t="shared" si="0"/>
        <v>0257</v>
      </c>
      <c r="G25" s="266">
        <v>6</v>
      </c>
      <c r="H25" s="258" t="s">
        <v>543</v>
      </c>
      <c r="I25" s="267" t="s">
        <v>729</v>
      </c>
      <c r="J25" s="268">
        <v>4</v>
      </c>
      <c r="K25" s="269" t="s">
        <v>198</v>
      </c>
      <c r="L25" s="290"/>
      <c r="M25" s="290"/>
      <c r="N25" s="291"/>
      <c r="O25" s="297" t="s">
        <v>210</v>
      </c>
      <c r="P25" s="258" t="s">
        <v>731</v>
      </c>
      <c r="Q25" s="269" t="s">
        <v>225</v>
      </c>
      <c r="R25" s="269" t="s">
        <v>195</v>
      </c>
      <c r="S25" s="258">
        <v>2</v>
      </c>
      <c r="T25" s="297" t="s">
        <v>210</v>
      </c>
      <c r="U25" s="27" t="s">
        <v>0</v>
      </c>
      <c r="V25" s="27" t="s">
        <v>198</v>
      </c>
      <c r="W25" s="27">
        <v>1</v>
      </c>
      <c r="X25" s="27">
        <f t="shared" si="1"/>
        <v>8</v>
      </c>
      <c r="Y25" s="27">
        <v>5</v>
      </c>
      <c r="Z25" s="28" t="s">
        <v>207</v>
      </c>
      <c r="AA25" s="486"/>
      <c r="AB25" s="604" t="s">
        <v>1212</v>
      </c>
      <c r="AC25" s="601" t="s">
        <v>1108</v>
      </c>
      <c r="AD25" s="601" t="s">
        <v>1108</v>
      </c>
      <c r="AE25" s="601" t="s">
        <v>1108</v>
      </c>
      <c r="AF25" s="586"/>
      <c r="AG25" s="149"/>
      <c r="AH25" s="601" t="s">
        <v>1108</v>
      </c>
      <c r="AI25" s="601" t="s">
        <v>1108</v>
      </c>
      <c r="AJ25" s="601" t="s">
        <v>1108</v>
      </c>
      <c r="AK25" s="601" t="s">
        <v>1108</v>
      </c>
      <c r="AL25" s="601" t="s">
        <v>1108</v>
      </c>
      <c r="AM25" s="602"/>
      <c r="AN25" s="602"/>
      <c r="AO25" s="602"/>
      <c r="AP25" s="602"/>
      <c r="AQ25" s="602"/>
      <c r="AR25" s="602"/>
      <c r="AS25" s="602"/>
      <c r="AT25" s="602"/>
      <c r="AU25" s="602"/>
      <c r="AV25" s="602"/>
      <c r="AW25" s="644"/>
      <c r="AX25" s="697"/>
      <c r="AY25" s="602"/>
      <c r="AZ25" s="602"/>
      <c r="BA25" s="602"/>
      <c r="BB25" s="602"/>
      <c r="BC25" s="602"/>
      <c r="BD25" s="602"/>
      <c r="BE25" s="698"/>
      <c r="BF25" s="697"/>
      <c r="BG25" s="602"/>
      <c r="BH25" s="602"/>
      <c r="BI25" s="602"/>
      <c r="BJ25" s="602"/>
      <c r="BK25" s="602"/>
      <c r="BL25" s="602"/>
      <c r="BM25" s="698"/>
      <c r="BN25" s="654"/>
      <c r="BO25" s="151"/>
      <c r="BP25" s="151"/>
      <c r="BQ25" s="151"/>
      <c r="BR25" s="151"/>
      <c r="BS25" s="151"/>
      <c r="BT25" s="151"/>
      <c r="BU25" s="655"/>
      <c r="BV25" s="774" t="str">
        <f t="shared" si="2"/>
        <v>CFV-SX4-BLML.BLETC.05   (01-08)</v>
      </c>
      <c r="BW25" s="664"/>
    </row>
    <row r="26" spans="1:76">
      <c r="A26" s="21">
        <v>22</v>
      </c>
      <c r="B26" s="324" t="s">
        <v>708</v>
      </c>
      <c r="C26" s="325" t="s">
        <v>265</v>
      </c>
      <c r="D26" s="296">
        <v>659</v>
      </c>
      <c r="E26" s="326" t="s">
        <v>1093</v>
      </c>
      <c r="F26" s="327" t="str">
        <f t="shared" si="0"/>
        <v>0293</v>
      </c>
      <c r="G26" s="266">
        <v>6</v>
      </c>
      <c r="H26" s="258" t="s">
        <v>543</v>
      </c>
      <c r="I26" s="267" t="s">
        <v>730</v>
      </c>
      <c r="J26" s="268">
        <v>4</v>
      </c>
      <c r="K26" s="269" t="s">
        <v>198</v>
      </c>
      <c r="L26" s="290"/>
      <c r="M26" s="290"/>
      <c r="N26" s="291"/>
      <c r="O26" s="297" t="s">
        <v>210</v>
      </c>
      <c r="P26" s="258" t="s">
        <v>731</v>
      </c>
      <c r="Q26" s="269" t="s">
        <v>225</v>
      </c>
      <c r="R26" s="269" t="s">
        <v>195</v>
      </c>
      <c r="S26" s="258">
        <v>1</v>
      </c>
      <c r="T26" s="297" t="s">
        <v>210</v>
      </c>
      <c r="U26" s="27" t="s">
        <v>0</v>
      </c>
      <c r="V26" s="27" t="s">
        <v>198</v>
      </c>
      <c r="W26" s="27">
        <v>1</v>
      </c>
      <c r="X26" s="27">
        <f t="shared" si="1"/>
        <v>7</v>
      </c>
      <c r="Y26" s="27">
        <v>4</v>
      </c>
      <c r="Z26" s="28" t="s">
        <v>208</v>
      </c>
      <c r="AA26" s="486"/>
      <c r="AB26" s="601" t="s">
        <v>1108</v>
      </c>
      <c r="AC26" s="601" t="s">
        <v>1108</v>
      </c>
      <c r="AD26" s="601" t="s">
        <v>1108</v>
      </c>
      <c r="AE26" s="601" t="s">
        <v>1108</v>
      </c>
      <c r="AF26" s="586"/>
      <c r="AG26" s="149"/>
      <c r="AH26" s="601" t="s">
        <v>1108</v>
      </c>
      <c r="AI26" s="601" t="s">
        <v>1108</v>
      </c>
      <c r="AJ26" s="601" t="s">
        <v>1108</v>
      </c>
      <c r="AK26" s="601" t="s">
        <v>1108</v>
      </c>
      <c r="AL26" s="601" t="s">
        <v>1108</v>
      </c>
      <c r="AM26" s="602"/>
      <c r="AN26" s="602"/>
      <c r="AO26" s="602"/>
      <c r="AP26" s="602"/>
      <c r="AQ26" s="602"/>
      <c r="AR26" s="602"/>
      <c r="AS26" s="602"/>
      <c r="AT26" s="602"/>
      <c r="AU26" s="602"/>
      <c r="AV26" s="602"/>
      <c r="AW26" s="644"/>
      <c r="AX26" s="697"/>
      <c r="AY26" s="602"/>
      <c r="AZ26" s="602"/>
      <c r="BA26" s="602"/>
      <c r="BB26" s="602"/>
      <c r="BC26" s="602"/>
      <c r="BD26" s="602"/>
      <c r="BE26" s="698"/>
      <c r="BF26" s="697"/>
      <c r="BG26" s="602"/>
      <c r="BH26" s="602"/>
      <c r="BI26" s="602"/>
      <c r="BJ26" s="602"/>
      <c r="BK26" s="602"/>
      <c r="BL26" s="602"/>
      <c r="BM26" s="698"/>
      <c r="BN26" s="654"/>
      <c r="BO26" s="151"/>
      <c r="BP26" s="151"/>
      <c r="BQ26" s="151"/>
      <c r="BR26" s="151"/>
      <c r="BS26" s="151"/>
      <c r="BT26" s="151"/>
      <c r="BU26" s="655"/>
      <c r="BV26" s="774" t="str">
        <f t="shared" si="2"/>
        <v>CFV-SX4-BLML.BLETC.04   (09-16)</v>
      </c>
      <c r="BW26" s="664"/>
    </row>
    <row r="27" spans="1:76">
      <c r="A27" s="178"/>
      <c r="B27" s="179"/>
      <c r="C27" s="180"/>
      <c r="D27" s="181"/>
      <c r="E27" s="182"/>
      <c r="F27" s="183"/>
      <c r="G27" s="184"/>
      <c r="H27" s="184"/>
      <c r="I27" s="178"/>
      <c r="J27" s="178"/>
      <c r="K27" s="178"/>
      <c r="L27" s="178"/>
      <c r="M27" s="178"/>
      <c r="N27" s="178"/>
      <c r="O27" s="185"/>
      <c r="P27" s="184"/>
      <c r="Q27" s="186"/>
      <c r="R27" s="178"/>
      <c r="S27" s="178"/>
      <c r="T27" s="185"/>
      <c r="U27" s="187"/>
      <c r="V27" s="187"/>
      <c r="W27" s="187"/>
      <c r="X27" s="187"/>
      <c r="Y27" s="187"/>
      <c r="Z27" s="188"/>
      <c r="AA27" s="487"/>
      <c r="AB27" s="150"/>
      <c r="AC27" s="150"/>
      <c r="AD27" s="150"/>
      <c r="AE27" s="150"/>
      <c r="AF27" s="587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774" t="str">
        <f t="shared" si="2"/>
        <v/>
      </c>
      <c r="BW27" s="150"/>
      <c r="BX27" s="150"/>
    </row>
    <row r="28" spans="1:76">
      <c r="A28" s="21">
        <v>23</v>
      </c>
      <c r="B28" s="195" t="s">
        <v>732</v>
      </c>
      <c r="C28" s="189"/>
      <c r="D28" s="190"/>
      <c r="E28" s="191" t="s">
        <v>1093</v>
      </c>
      <c r="F28" s="58" t="str">
        <f t="shared" ref="F28:F36" si="3">DEC2HEX(D28,4)</f>
        <v>0000</v>
      </c>
      <c r="G28" s="26">
        <v>0</v>
      </c>
      <c r="H28" s="26" t="s">
        <v>740</v>
      </c>
      <c r="I28" s="21" t="s">
        <v>741</v>
      </c>
      <c r="J28" s="21">
        <v>4</v>
      </c>
      <c r="K28" s="21" t="s">
        <v>1101</v>
      </c>
      <c r="L28" s="21">
        <v>1</v>
      </c>
      <c r="M28" s="21">
        <v>9</v>
      </c>
      <c r="N28" s="21" t="s">
        <v>54</v>
      </c>
      <c r="O28" s="23" t="s">
        <v>219</v>
      </c>
      <c r="P28" s="26" t="s">
        <v>731</v>
      </c>
      <c r="Q28" s="21" t="s">
        <v>1162</v>
      </c>
      <c r="R28" s="21" t="s">
        <v>205</v>
      </c>
      <c r="S28" s="21">
        <v>2</v>
      </c>
      <c r="T28" s="23" t="s">
        <v>214</v>
      </c>
      <c r="U28" s="192"/>
      <c r="V28" s="192"/>
      <c r="W28" s="192"/>
      <c r="X28" s="192"/>
      <c r="Y28" s="192"/>
      <c r="Z28" s="193"/>
      <c r="AA28" s="488"/>
      <c r="AB28" s="194"/>
      <c r="AC28" s="194"/>
      <c r="AD28" s="194"/>
      <c r="AE28" s="585"/>
      <c r="AF28" s="591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57"/>
      <c r="AV28" s="157"/>
      <c r="AW28" s="584"/>
      <c r="AX28" s="697"/>
      <c r="AY28" s="602"/>
      <c r="AZ28" s="602"/>
      <c r="BA28" s="602"/>
      <c r="BB28" s="602"/>
      <c r="BC28" s="602"/>
      <c r="BD28" s="602"/>
      <c r="BE28" s="698"/>
      <c r="BF28" s="709"/>
      <c r="BG28" s="710"/>
      <c r="BH28" s="710"/>
      <c r="BI28" s="710"/>
      <c r="BJ28" s="710"/>
      <c r="BK28" s="710"/>
      <c r="BL28" s="710"/>
      <c r="BM28" s="711"/>
      <c r="BN28" s="591"/>
      <c r="BO28" s="194"/>
      <c r="BP28" s="194"/>
      <c r="BQ28" s="194"/>
      <c r="BR28" s="194"/>
      <c r="BS28" s="194"/>
      <c r="BT28" s="194"/>
      <c r="BU28" s="705"/>
      <c r="BV28" s="774" t="str">
        <f t="shared" si="2"/>
        <v/>
      </c>
      <c r="BW28" s="664"/>
    </row>
    <row r="29" spans="1:76">
      <c r="A29" s="21">
        <v>24</v>
      </c>
      <c r="B29" s="386" t="s">
        <v>739</v>
      </c>
      <c r="C29" s="325" t="s">
        <v>265</v>
      </c>
      <c r="D29" s="296">
        <v>643</v>
      </c>
      <c r="E29" s="326" t="s">
        <v>1093</v>
      </c>
      <c r="F29" s="327" t="str">
        <f t="shared" si="3"/>
        <v>0283</v>
      </c>
      <c r="G29" s="258">
        <v>6</v>
      </c>
      <c r="H29" s="258" t="s">
        <v>740</v>
      </c>
      <c r="I29" s="269" t="s">
        <v>741</v>
      </c>
      <c r="J29" s="269">
        <v>4</v>
      </c>
      <c r="K29" s="269" t="s">
        <v>1101</v>
      </c>
      <c r="L29" s="269">
        <v>1</v>
      </c>
      <c r="M29" s="269">
        <v>8</v>
      </c>
      <c r="N29" s="269" t="s">
        <v>54</v>
      </c>
      <c r="O29" s="297" t="s">
        <v>218</v>
      </c>
      <c r="P29" s="258" t="s">
        <v>731</v>
      </c>
      <c r="Q29" s="269" t="s">
        <v>225</v>
      </c>
      <c r="R29" s="269" t="s">
        <v>205</v>
      </c>
      <c r="S29" s="269">
        <v>2</v>
      </c>
      <c r="T29" s="297" t="s">
        <v>213</v>
      </c>
      <c r="U29" s="27" t="s">
        <v>0</v>
      </c>
      <c r="V29" s="27" t="s">
        <v>198</v>
      </c>
      <c r="W29" s="27">
        <v>1</v>
      </c>
      <c r="X29" s="27">
        <f t="shared" si="1"/>
        <v>7</v>
      </c>
      <c r="Y29" s="78">
        <v>4</v>
      </c>
      <c r="Z29" s="28" t="s">
        <v>207</v>
      </c>
      <c r="AA29" s="505" t="s">
        <v>1176</v>
      </c>
      <c r="AB29" s="604" t="s">
        <v>1212</v>
      </c>
      <c r="AC29" s="601" t="s">
        <v>1108</v>
      </c>
      <c r="AD29" s="601" t="s">
        <v>1108</v>
      </c>
      <c r="AE29" s="601" t="s">
        <v>1108</v>
      </c>
      <c r="AF29" s="586"/>
      <c r="AG29" s="149"/>
      <c r="AH29" s="601" t="s">
        <v>1108</v>
      </c>
      <c r="AI29" s="601" t="s">
        <v>1108</v>
      </c>
      <c r="AJ29" s="601" t="s">
        <v>1108</v>
      </c>
      <c r="AK29" s="601" t="s">
        <v>1108</v>
      </c>
      <c r="AL29" s="601" t="s">
        <v>1108</v>
      </c>
      <c r="AM29" s="602"/>
      <c r="AN29" s="602"/>
      <c r="AO29" s="602"/>
      <c r="AP29" s="602"/>
      <c r="AQ29" s="602"/>
      <c r="AR29" s="602"/>
      <c r="AS29" s="602"/>
      <c r="AT29" s="602"/>
      <c r="AU29" s="602"/>
      <c r="AV29" s="602"/>
      <c r="AW29" s="644"/>
      <c r="AX29" s="697"/>
      <c r="AY29" s="602"/>
      <c r="AZ29" s="602"/>
      <c r="BA29" s="602"/>
      <c r="BB29" s="602"/>
      <c r="BC29" s="778"/>
      <c r="BD29" s="602"/>
      <c r="BE29" s="698"/>
      <c r="BF29" s="697"/>
      <c r="BG29" s="602"/>
      <c r="BH29" s="602"/>
      <c r="BI29" s="602"/>
      <c r="BJ29" s="602"/>
      <c r="BK29" s="602"/>
      <c r="BL29" s="696"/>
      <c r="BM29" s="698"/>
      <c r="BN29" s="654"/>
      <c r="BO29" s="151"/>
      <c r="BP29" s="151"/>
      <c r="BQ29" s="151"/>
      <c r="BR29" s="151"/>
      <c r="BS29" s="151"/>
      <c r="BT29" s="151"/>
      <c r="BU29" s="655"/>
      <c r="BV29" s="774" t="str">
        <f t="shared" si="2"/>
        <v>CFV-SX4-BLML.BLETC.04   (01-08)</v>
      </c>
      <c r="BW29" s="731" t="s">
        <v>1316</v>
      </c>
    </row>
    <row r="30" spans="1:76">
      <c r="A30" s="21">
        <v>25</v>
      </c>
      <c r="B30" s="386" t="s">
        <v>738</v>
      </c>
      <c r="C30" s="325" t="s">
        <v>265</v>
      </c>
      <c r="D30" s="296">
        <v>578</v>
      </c>
      <c r="E30" s="326" t="s">
        <v>1093</v>
      </c>
      <c r="F30" s="327" t="str">
        <f t="shared" si="3"/>
        <v>0242</v>
      </c>
      <c r="G30" s="258">
        <v>6</v>
      </c>
      <c r="H30" s="258" t="s">
        <v>740</v>
      </c>
      <c r="I30" s="269" t="s">
        <v>741</v>
      </c>
      <c r="J30" s="269">
        <v>4</v>
      </c>
      <c r="K30" s="269" t="s">
        <v>1101</v>
      </c>
      <c r="L30" s="269">
        <v>1</v>
      </c>
      <c r="M30" s="269">
        <v>7</v>
      </c>
      <c r="N30" s="269" t="s">
        <v>54</v>
      </c>
      <c r="O30" s="297" t="s">
        <v>217</v>
      </c>
      <c r="P30" s="258" t="s">
        <v>731</v>
      </c>
      <c r="Q30" s="269" t="s">
        <v>225</v>
      </c>
      <c r="R30" s="269" t="s">
        <v>205</v>
      </c>
      <c r="S30" s="269">
        <v>2</v>
      </c>
      <c r="T30" s="297" t="s">
        <v>212</v>
      </c>
      <c r="U30" s="27" t="s">
        <v>0</v>
      </c>
      <c r="V30" s="27" t="s">
        <v>198</v>
      </c>
      <c r="W30" s="27">
        <v>1</v>
      </c>
      <c r="X30" s="27">
        <f t="shared" si="1"/>
        <v>6</v>
      </c>
      <c r="Y30" s="27">
        <v>3</v>
      </c>
      <c r="Z30" s="28" t="s">
        <v>208</v>
      </c>
      <c r="AA30" s="505" t="s">
        <v>1176</v>
      </c>
      <c r="AB30" s="601" t="s">
        <v>1108</v>
      </c>
      <c r="AC30" s="601" t="s">
        <v>1108</v>
      </c>
      <c r="AD30" s="601" t="s">
        <v>1108</v>
      </c>
      <c r="AE30" s="601" t="s">
        <v>1108</v>
      </c>
      <c r="AF30" s="586"/>
      <c r="AG30" s="149"/>
      <c r="AH30" s="601" t="s">
        <v>1108</v>
      </c>
      <c r="AI30" s="601" t="s">
        <v>1108</v>
      </c>
      <c r="AJ30" s="601" t="s">
        <v>1108</v>
      </c>
      <c r="AK30" s="601" t="s">
        <v>1108</v>
      </c>
      <c r="AL30" s="601" t="s">
        <v>1108</v>
      </c>
      <c r="AM30" s="602"/>
      <c r="AN30" s="602"/>
      <c r="AO30" s="602"/>
      <c r="AP30" s="602"/>
      <c r="AQ30" s="602"/>
      <c r="AR30" s="602"/>
      <c r="AS30" s="602"/>
      <c r="AT30" s="602"/>
      <c r="AU30" s="602"/>
      <c r="AV30" s="602"/>
      <c r="AW30" s="644"/>
      <c r="AX30" s="697"/>
      <c r="AY30" s="602"/>
      <c r="AZ30" s="602"/>
      <c r="BA30" s="602"/>
      <c r="BB30" s="602"/>
      <c r="BC30" s="602"/>
      <c r="BD30" s="602"/>
      <c r="BE30" s="698"/>
      <c r="BF30" s="697"/>
      <c r="BG30" s="602"/>
      <c r="BH30" s="602"/>
      <c r="BI30" s="602"/>
      <c r="BJ30" s="602"/>
      <c r="BK30" s="602"/>
      <c r="BL30" s="602"/>
      <c r="BM30" s="698"/>
      <c r="BN30" s="654"/>
      <c r="BO30" s="151"/>
      <c r="BP30" s="151"/>
      <c r="BQ30" s="151"/>
      <c r="BR30" s="151"/>
      <c r="BS30" s="151"/>
      <c r="BT30" s="151"/>
      <c r="BU30" s="655"/>
      <c r="BV30" s="774" t="str">
        <f t="shared" si="2"/>
        <v>CFV-SX4-BLML.BLETC.03   (09-16)</v>
      </c>
      <c r="BW30" s="664"/>
    </row>
    <row r="31" spans="1:76">
      <c r="A31" s="21">
        <v>26</v>
      </c>
      <c r="B31" s="386" t="s">
        <v>737</v>
      </c>
      <c r="C31" s="325" t="s">
        <v>265</v>
      </c>
      <c r="D31" s="296">
        <v>408</v>
      </c>
      <c r="E31" s="326" t="s">
        <v>1093</v>
      </c>
      <c r="F31" s="327" t="str">
        <f t="shared" si="3"/>
        <v>0198</v>
      </c>
      <c r="G31" s="258">
        <v>6</v>
      </c>
      <c r="H31" s="258" t="s">
        <v>740</v>
      </c>
      <c r="I31" s="269" t="s">
        <v>741</v>
      </c>
      <c r="J31" s="269">
        <v>4</v>
      </c>
      <c r="K31" s="269" t="s">
        <v>1101</v>
      </c>
      <c r="L31" s="269">
        <v>1</v>
      </c>
      <c r="M31" s="269">
        <v>6</v>
      </c>
      <c r="N31" s="269" t="s">
        <v>54</v>
      </c>
      <c r="O31" s="297" t="s">
        <v>216</v>
      </c>
      <c r="P31" s="258" t="s">
        <v>731</v>
      </c>
      <c r="Q31" s="269" t="s">
        <v>225</v>
      </c>
      <c r="R31" s="269" t="s">
        <v>205</v>
      </c>
      <c r="S31" s="269">
        <v>1</v>
      </c>
      <c r="T31" s="297" t="s">
        <v>216</v>
      </c>
      <c r="U31" s="27" t="s">
        <v>0</v>
      </c>
      <c r="V31" s="27" t="s">
        <v>198</v>
      </c>
      <c r="W31" s="27">
        <v>1</v>
      </c>
      <c r="X31" s="27">
        <f t="shared" si="1"/>
        <v>6</v>
      </c>
      <c r="Y31" s="27">
        <v>3</v>
      </c>
      <c r="Z31" s="28" t="s">
        <v>207</v>
      </c>
      <c r="AA31" s="486"/>
      <c r="AB31" s="601" t="s">
        <v>1108</v>
      </c>
      <c r="AC31" s="601" t="s">
        <v>1108</v>
      </c>
      <c r="AD31" s="601" t="s">
        <v>1108</v>
      </c>
      <c r="AE31" s="608" t="s">
        <v>1212</v>
      </c>
      <c r="AF31" s="586"/>
      <c r="AG31" s="149"/>
      <c r="AH31" s="601" t="s">
        <v>1108</v>
      </c>
      <c r="AI31" s="601" t="s">
        <v>1108</v>
      </c>
      <c r="AJ31" s="601" t="s">
        <v>1108</v>
      </c>
      <c r="AK31" s="601" t="s">
        <v>1108</v>
      </c>
      <c r="AL31" s="601" t="s">
        <v>1108</v>
      </c>
      <c r="AM31" s="602"/>
      <c r="AN31" s="602"/>
      <c r="AO31" s="602"/>
      <c r="AP31" s="602"/>
      <c r="AQ31" s="602"/>
      <c r="AR31" s="602"/>
      <c r="AS31" s="602"/>
      <c r="AT31" s="602"/>
      <c r="AU31" s="602"/>
      <c r="AV31" s="602"/>
      <c r="AW31" s="644"/>
      <c r="AX31" s="697"/>
      <c r="AY31" s="602"/>
      <c r="AZ31" s="602"/>
      <c r="BA31" s="602"/>
      <c r="BB31" s="602"/>
      <c r="BC31" s="602"/>
      <c r="BD31" s="602"/>
      <c r="BE31" s="698"/>
      <c r="BF31" s="697"/>
      <c r="BG31" s="602"/>
      <c r="BH31" s="602"/>
      <c r="BI31" s="602"/>
      <c r="BJ31" s="602"/>
      <c r="BK31" s="602"/>
      <c r="BL31" s="602"/>
      <c r="BM31" s="698"/>
      <c r="BN31" s="654"/>
      <c r="BO31" s="151"/>
      <c r="BP31" s="151"/>
      <c r="BQ31" s="151"/>
      <c r="BR31" s="151"/>
      <c r="BS31" s="151"/>
      <c r="BT31" s="151"/>
      <c r="BU31" s="655"/>
      <c r="BV31" s="774" t="str">
        <f t="shared" si="2"/>
        <v>CFV-SX4-BLML.BLETC.03   (01-08)</v>
      </c>
      <c r="BW31" s="664"/>
    </row>
    <row r="32" spans="1:76">
      <c r="A32" s="21">
        <v>27</v>
      </c>
      <c r="B32" s="386" t="s">
        <v>736</v>
      </c>
      <c r="C32" s="325" t="s">
        <v>265</v>
      </c>
      <c r="D32" s="296">
        <v>651</v>
      </c>
      <c r="E32" s="326" t="s">
        <v>1093</v>
      </c>
      <c r="F32" s="327" t="str">
        <f t="shared" si="3"/>
        <v>028B</v>
      </c>
      <c r="G32" s="258">
        <v>6</v>
      </c>
      <c r="H32" s="258" t="s">
        <v>740</v>
      </c>
      <c r="I32" s="269" t="s">
        <v>741</v>
      </c>
      <c r="J32" s="269">
        <v>4</v>
      </c>
      <c r="K32" s="269" t="s">
        <v>1101</v>
      </c>
      <c r="L32" s="269">
        <v>1</v>
      </c>
      <c r="M32" s="269">
        <v>5</v>
      </c>
      <c r="N32" s="269" t="s">
        <v>54</v>
      </c>
      <c r="O32" s="297" t="s">
        <v>215</v>
      </c>
      <c r="P32" s="258" t="s">
        <v>731</v>
      </c>
      <c r="Q32" s="269" t="s">
        <v>225</v>
      </c>
      <c r="R32" s="269" t="s">
        <v>205</v>
      </c>
      <c r="S32" s="269">
        <v>1</v>
      </c>
      <c r="T32" s="297" t="s">
        <v>215</v>
      </c>
      <c r="U32" s="27" t="s">
        <v>0</v>
      </c>
      <c r="V32" s="27" t="s">
        <v>198</v>
      </c>
      <c r="W32" s="27">
        <v>1</v>
      </c>
      <c r="X32" s="27">
        <f t="shared" si="1"/>
        <v>5</v>
      </c>
      <c r="Y32" s="27">
        <v>2</v>
      </c>
      <c r="Z32" s="28" t="s">
        <v>208</v>
      </c>
      <c r="AA32" s="486"/>
      <c r="AB32" s="601" t="s">
        <v>1108</v>
      </c>
      <c r="AC32" s="601" t="s">
        <v>1108</v>
      </c>
      <c r="AD32" s="601" t="s">
        <v>1108</v>
      </c>
      <c r="AE32" s="601" t="s">
        <v>1108</v>
      </c>
      <c r="AF32" s="586"/>
      <c r="AG32" s="149"/>
      <c r="AH32" s="601" t="s">
        <v>1108</v>
      </c>
      <c r="AI32" s="601" t="s">
        <v>1108</v>
      </c>
      <c r="AJ32" s="601" t="s">
        <v>1108</v>
      </c>
      <c r="AK32" s="601" t="s">
        <v>1108</v>
      </c>
      <c r="AL32" s="601" t="s">
        <v>1108</v>
      </c>
      <c r="AM32" s="602"/>
      <c r="AN32" s="602"/>
      <c r="AO32" s="602"/>
      <c r="AP32" s="602"/>
      <c r="AQ32" s="602"/>
      <c r="AR32" s="602"/>
      <c r="AS32" s="602"/>
      <c r="AT32" s="602"/>
      <c r="AU32" s="602"/>
      <c r="AV32" s="602"/>
      <c r="AW32" s="644"/>
      <c r="AX32" s="697"/>
      <c r="AY32" s="602"/>
      <c r="AZ32" s="602"/>
      <c r="BA32" s="602"/>
      <c r="BB32" s="602"/>
      <c r="BC32" s="602"/>
      <c r="BD32" s="602"/>
      <c r="BE32" s="698"/>
      <c r="BF32" s="697"/>
      <c r="BG32" s="602"/>
      <c r="BH32" s="602"/>
      <c r="BI32" s="602"/>
      <c r="BJ32" s="602"/>
      <c r="BK32" s="602"/>
      <c r="BL32" s="602"/>
      <c r="BM32" s="698"/>
      <c r="BN32" s="654"/>
      <c r="BO32" s="151"/>
      <c r="BP32" s="151"/>
      <c r="BQ32" s="151"/>
      <c r="BR32" s="151"/>
      <c r="BS32" s="151"/>
      <c r="BT32" s="151"/>
      <c r="BU32" s="655"/>
      <c r="BV32" s="774" t="str">
        <f t="shared" si="2"/>
        <v>CFV-SX4-BLML.BLETC.02   (09-16)</v>
      </c>
      <c r="BW32" s="664"/>
    </row>
    <row r="33" spans="1:77">
      <c r="A33" s="21">
        <v>28</v>
      </c>
      <c r="B33" s="386" t="s">
        <v>735</v>
      </c>
      <c r="C33" s="325" t="s">
        <v>265</v>
      </c>
      <c r="D33" s="296">
        <v>386</v>
      </c>
      <c r="E33" s="326" t="s">
        <v>1093</v>
      </c>
      <c r="F33" s="327" t="str">
        <f t="shared" si="3"/>
        <v>0182</v>
      </c>
      <c r="G33" s="258">
        <v>6</v>
      </c>
      <c r="H33" s="258" t="s">
        <v>740</v>
      </c>
      <c r="I33" s="269" t="s">
        <v>741</v>
      </c>
      <c r="J33" s="269">
        <v>4</v>
      </c>
      <c r="K33" s="269" t="s">
        <v>1101</v>
      </c>
      <c r="L33" s="269">
        <v>1</v>
      </c>
      <c r="M33" s="269">
        <v>4</v>
      </c>
      <c r="N33" s="269" t="s">
        <v>54</v>
      </c>
      <c r="O33" s="297" t="s">
        <v>210</v>
      </c>
      <c r="P33" s="258" t="s">
        <v>731</v>
      </c>
      <c r="Q33" s="269" t="s">
        <v>225</v>
      </c>
      <c r="R33" s="269" t="s">
        <v>205</v>
      </c>
      <c r="S33" s="269">
        <v>1</v>
      </c>
      <c r="T33" s="297" t="s">
        <v>210</v>
      </c>
      <c r="U33" s="27" t="s">
        <v>0</v>
      </c>
      <c r="V33" s="27" t="s">
        <v>198</v>
      </c>
      <c r="W33" s="27">
        <v>1</v>
      </c>
      <c r="X33" s="27">
        <f t="shared" si="1"/>
        <v>5</v>
      </c>
      <c r="Y33" s="27">
        <v>2</v>
      </c>
      <c r="Z33" s="28" t="s">
        <v>207</v>
      </c>
      <c r="AA33" s="486"/>
      <c r="AB33" s="604" t="s">
        <v>1212</v>
      </c>
      <c r="AC33" s="601" t="s">
        <v>1108</v>
      </c>
      <c r="AD33" s="608" t="s">
        <v>1212</v>
      </c>
      <c r="AE33" s="601" t="s">
        <v>1108</v>
      </c>
      <c r="AF33" s="586"/>
      <c r="AG33" s="149"/>
      <c r="AH33" s="601" t="s">
        <v>1108</v>
      </c>
      <c r="AI33" s="601" t="s">
        <v>1108</v>
      </c>
      <c r="AJ33" s="601" t="s">
        <v>1108</v>
      </c>
      <c r="AK33" s="601" t="s">
        <v>1108</v>
      </c>
      <c r="AL33" s="601" t="s">
        <v>1108</v>
      </c>
      <c r="AM33" s="602"/>
      <c r="AN33" s="602"/>
      <c r="AO33" s="602"/>
      <c r="AP33" s="602"/>
      <c r="AQ33" s="602"/>
      <c r="AR33" s="602"/>
      <c r="AS33" s="602"/>
      <c r="AT33" s="602"/>
      <c r="AU33" s="602"/>
      <c r="AV33" s="602"/>
      <c r="AW33" s="644"/>
      <c r="AX33" s="697"/>
      <c r="AY33" s="602"/>
      <c r="AZ33" s="602"/>
      <c r="BA33" s="602"/>
      <c r="BB33" s="602"/>
      <c r="BC33" s="602"/>
      <c r="BD33" s="602"/>
      <c r="BE33" s="698"/>
      <c r="BF33" s="697"/>
      <c r="BG33" s="602"/>
      <c r="BH33" s="602"/>
      <c r="BI33" s="602"/>
      <c r="BJ33" s="602"/>
      <c r="BK33" s="602"/>
      <c r="BL33" s="602"/>
      <c r="BM33" s="698"/>
      <c r="BN33" s="654"/>
      <c r="BO33" s="151"/>
      <c r="BP33" s="151"/>
      <c r="BQ33" s="151"/>
      <c r="BR33" s="151"/>
      <c r="BS33" s="151"/>
      <c r="BT33" s="151"/>
      <c r="BU33" s="655"/>
      <c r="BV33" s="774" t="str">
        <f t="shared" si="2"/>
        <v>CFV-SX4-BLML.BLETC.02   (01-08)</v>
      </c>
      <c r="BW33" s="664"/>
    </row>
    <row r="34" spans="1:77">
      <c r="A34" s="21">
        <v>29</v>
      </c>
      <c r="B34" s="386" t="s">
        <v>734</v>
      </c>
      <c r="C34" s="325" t="s">
        <v>265</v>
      </c>
      <c r="D34" s="296">
        <v>157</v>
      </c>
      <c r="E34" s="326" t="s">
        <v>1093</v>
      </c>
      <c r="F34" s="327" t="str">
        <f t="shared" si="3"/>
        <v>009D</v>
      </c>
      <c r="G34" s="258">
        <v>6</v>
      </c>
      <c r="H34" s="258" t="s">
        <v>740</v>
      </c>
      <c r="I34" s="269" t="s">
        <v>741</v>
      </c>
      <c r="J34" s="269">
        <v>4</v>
      </c>
      <c r="K34" s="269" t="s">
        <v>1101</v>
      </c>
      <c r="L34" s="269">
        <v>1</v>
      </c>
      <c r="M34" s="269">
        <v>3</v>
      </c>
      <c r="N34" s="269" t="s">
        <v>54</v>
      </c>
      <c r="O34" s="297" t="s">
        <v>214</v>
      </c>
      <c r="P34" s="258" t="s">
        <v>731</v>
      </c>
      <c r="Q34" s="269" t="s">
        <v>225</v>
      </c>
      <c r="R34" s="269" t="s">
        <v>205</v>
      </c>
      <c r="S34" s="269">
        <v>1</v>
      </c>
      <c r="T34" s="297" t="s">
        <v>214</v>
      </c>
      <c r="U34" s="27" t="s">
        <v>0</v>
      </c>
      <c r="V34" s="27" t="s">
        <v>198</v>
      </c>
      <c r="W34" s="27">
        <v>1</v>
      </c>
      <c r="X34" s="27">
        <f t="shared" si="1"/>
        <v>4</v>
      </c>
      <c r="Y34" s="27">
        <v>1</v>
      </c>
      <c r="Z34" s="28" t="s">
        <v>208</v>
      </c>
      <c r="AA34" s="486"/>
      <c r="AB34" s="601" t="s">
        <v>1108</v>
      </c>
      <c r="AC34" s="601" t="s">
        <v>1108</v>
      </c>
      <c r="AD34" s="608" t="s">
        <v>1212</v>
      </c>
      <c r="AE34" s="601" t="s">
        <v>1108</v>
      </c>
      <c r="AF34" s="586"/>
      <c r="AG34" s="149"/>
      <c r="AH34" s="601" t="s">
        <v>1108</v>
      </c>
      <c r="AI34" s="605" t="s">
        <v>1212</v>
      </c>
      <c r="AJ34" s="605" t="s">
        <v>1212</v>
      </c>
      <c r="AK34" s="601" t="s">
        <v>1108</v>
      </c>
      <c r="AL34" s="605" t="s">
        <v>1212</v>
      </c>
      <c r="AM34" s="602"/>
      <c r="AN34" s="602"/>
      <c r="AO34" s="602"/>
      <c r="AP34" s="602"/>
      <c r="AQ34" s="602"/>
      <c r="AR34" s="602"/>
      <c r="AS34" s="602"/>
      <c r="AT34" s="602"/>
      <c r="AU34" s="606" t="s">
        <v>1218</v>
      </c>
      <c r="AV34" s="603" t="s">
        <v>1296</v>
      </c>
      <c r="AW34" s="644"/>
      <c r="AX34" s="697"/>
      <c r="AY34" s="602"/>
      <c r="AZ34" s="602"/>
      <c r="BA34" s="602"/>
      <c r="BB34" s="602"/>
      <c r="BC34" s="602"/>
      <c r="BD34" s="602"/>
      <c r="BE34" s="698"/>
      <c r="BF34" s="697"/>
      <c r="BG34" s="602"/>
      <c r="BH34" s="602"/>
      <c r="BI34" s="602"/>
      <c r="BJ34" s="602"/>
      <c r="BK34" s="602"/>
      <c r="BL34" s="602"/>
      <c r="BM34" s="698"/>
      <c r="BN34" s="654"/>
      <c r="BO34" s="151"/>
      <c r="BP34" s="151"/>
      <c r="BQ34" s="151"/>
      <c r="BR34" s="151"/>
      <c r="BS34" s="151"/>
      <c r="BT34" s="151"/>
      <c r="BU34" s="655"/>
      <c r="BV34" s="774" t="str">
        <f t="shared" si="2"/>
        <v>CFV-SX4-BLML.BLETC.01   (09-16)</v>
      </c>
      <c r="BW34" s="664"/>
    </row>
    <row r="35" spans="1:77">
      <c r="A35" s="21">
        <v>30</v>
      </c>
      <c r="B35" s="386" t="s">
        <v>733</v>
      </c>
      <c r="C35" s="325" t="s">
        <v>265</v>
      </c>
      <c r="D35" s="296">
        <v>744</v>
      </c>
      <c r="E35" s="326" t="s">
        <v>1093</v>
      </c>
      <c r="F35" s="327" t="str">
        <f t="shared" si="3"/>
        <v>02E8</v>
      </c>
      <c r="G35" s="258">
        <v>8</v>
      </c>
      <c r="H35" s="258" t="s">
        <v>740</v>
      </c>
      <c r="I35" s="269" t="s">
        <v>741</v>
      </c>
      <c r="J35" s="269">
        <v>4</v>
      </c>
      <c r="K35" s="269" t="s">
        <v>1101</v>
      </c>
      <c r="L35" s="269">
        <v>1</v>
      </c>
      <c r="M35" s="269">
        <v>2</v>
      </c>
      <c r="N35" s="269" t="s">
        <v>54</v>
      </c>
      <c r="O35" s="297" t="s">
        <v>213</v>
      </c>
      <c r="P35" s="258" t="s">
        <v>731</v>
      </c>
      <c r="Q35" s="269" t="s">
        <v>225</v>
      </c>
      <c r="R35" s="269" t="s">
        <v>205</v>
      </c>
      <c r="S35" s="269">
        <v>1</v>
      </c>
      <c r="T35" s="297" t="s">
        <v>213</v>
      </c>
      <c r="U35" s="27" t="s">
        <v>0</v>
      </c>
      <c r="V35" s="27" t="s">
        <v>198</v>
      </c>
      <c r="W35" s="27">
        <v>1</v>
      </c>
      <c r="X35" s="27">
        <f t="shared" si="1"/>
        <v>4</v>
      </c>
      <c r="Y35" s="27">
        <v>1</v>
      </c>
      <c r="Z35" s="28" t="s">
        <v>207</v>
      </c>
      <c r="AA35" s="486"/>
      <c r="AB35" s="601" t="s">
        <v>1108</v>
      </c>
      <c r="AC35" s="601" t="s">
        <v>1108</v>
      </c>
      <c r="AD35" s="601" t="s">
        <v>1108</v>
      </c>
      <c r="AE35" s="601" t="s">
        <v>1108</v>
      </c>
      <c r="AF35" s="586"/>
      <c r="AG35" s="149"/>
      <c r="AH35" s="601" t="s">
        <v>1108</v>
      </c>
      <c r="AI35" s="601" t="s">
        <v>1108</v>
      </c>
      <c r="AJ35" s="601" t="s">
        <v>1108</v>
      </c>
      <c r="AK35" s="601" t="s">
        <v>1108</v>
      </c>
      <c r="AL35" s="601" t="s">
        <v>1108</v>
      </c>
      <c r="AM35" s="602"/>
      <c r="AN35" s="602"/>
      <c r="AO35" s="602"/>
      <c r="AP35" s="602"/>
      <c r="AQ35" s="602"/>
      <c r="AR35" s="602"/>
      <c r="AS35" s="602"/>
      <c r="AT35" s="602"/>
      <c r="AU35" s="606" t="s">
        <v>1234</v>
      </c>
      <c r="AV35" s="601"/>
      <c r="AW35" s="644"/>
      <c r="AX35" s="697"/>
      <c r="AY35" s="602"/>
      <c r="AZ35" s="602"/>
      <c r="BA35" s="602"/>
      <c r="BB35" s="602"/>
      <c r="BC35" s="602"/>
      <c r="BD35" s="602"/>
      <c r="BE35" s="698"/>
      <c r="BF35" s="697"/>
      <c r="BG35" s="602"/>
      <c r="BH35" s="602"/>
      <c r="BI35" s="602"/>
      <c r="BJ35" s="602"/>
      <c r="BK35" s="602"/>
      <c r="BL35" s="602"/>
      <c r="BM35" s="698"/>
      <c r="BN35" s="654"/>
      <c r="BO35" s="151"/>
      <c r="BP35" s="151"/>
      <c r="BQ35" s="151"/>
      <c r="BR35" s="151"/>
      <c r="BS35" s="151"/>
      <c r="BT35" s="151"/>
      <c r="BU35" s="655"/>
      <c r="BV35" s="774" t="str">
        <f t="shared" si="2"/>
        <v>CFV-SX4-BLML.BLETC.01   (01-08)</v>
      </c>
      <c r="BW35" s="664"/>
    </row>
    <row r="36" spans="1:77">
      <c r="A36" s="21">
        <v>31</v>
      </c>
      <c r="B36" s="377" t="s">
        <v>732</v>
      </c>
      <c r="C36" s="329" t="s">
        <v>265</v>
      </c>
      <c r="D36" s="302">
        <v>186</v>
      </c>
      <c r="E36" s="330" t="s">
        <v>1093</v>
      </c>
      <c r="F36" s="331" t="str">
        <f t="shared" si="3"/>
        <v>00BA</v>
      </c>
      <c r="G36" s="306">
        <v>2</v>
      </c>
      <c r="H36" s="306" t="s">
        <v>740</v>
      </c>
      <c r="I36" s="332" t="s">
        <v>741</v>
      </c>
      <c r="J36" s="332">
        <v>4</v>
      </c>
      <c r="K36" s="332" t="s">
        <v>1101</v>
      </c>
      <c r="L36" s="332">
        <v>1</v>
      </c>
      <c r="M36" s="332">
        <v>1</v>
      </c>
      <c r="N36" s="332" t="s">
        <v>54</v>
      </c>
      <c r="O36" s="333" t="s">
        <v>212</v>
      </c>
      <c r="P36" s="306" t="s">
        <v>731</v>
      </c>
      <c r="Q36" s="332" t="s">
        <v>225</v>
      </c>
      <c r="R36" s="332" t="s">
        <v>205</v>
      </c>
      <c r="S36" s="332">
        <v>1</v>
      </c>
      <c r="T36" s="333" t="s">
        <v>212</v>
      </c>
      <c r="U36" s="36" t="s">
        <v>0</v>
      </c>
      <c r="V36" s="36" t="s">
        <v>205</v>
      </c>
      <c r="W36" s="36">
        <v>2</v>
      </c>
      <c r="X36" s="36">
        <f t="shared" si="1"/>
        <v>4</v>
      </c>
      <c r="Y36" s="36">
        <v>1</v>
      </c>
      <c r="Z36" s="37" t="s">
        <v>207</v>
      </c>
      <c r="AA36" s="486"/>
      <c r="AB36" s="151" t="s">
        <v>1309</v>
      </c>
      <c r="AC36" s="151" t="s">
        <v>1309</v>
      </c>
      <c r="AD36" s="608" t="s">
        <v>1212</v>
      </c>
      <c r="AE36" s="601" t="s">
        <v>1108</v>
      </c>
      <c r="AF36" s="586"/>
      <c r="AG36" s="149"/>
      <c r="AH36" s="601" t="s">
        <v>1108</v>
      </c>
      <c r="AI36" s="601" t="s">
        <v>1108</v>
      </c>
      <c r="AJ36" s="601" t="s">
        <v>1108</v>
      </c>
      <c r="AK36" s="601" t="s">
        <v>1108</v>
      </c>
      <c r="AL36" s="601" t="s">
        <v>1108</v>
      </c>
      <c r="AM36" s="602"/>
      <c r="AN36" s="602"/>
      <c r="AO36" s="602"/>
      <c r="AP36" s="602"/>
      <c r="AQ36" s="602"/>
      <c r="AR36" s="602"/>
      <c r="AS36" s="602"/>
      <c r="AT36" s="602"/>
      <c r="AU36" s="606" t="s">
        <v>1218</v>
      </c>
      <c r="AV36" s="601"/>
      <c r="AW36" s="644"/>
      <c r="AX36" s="697"/>
      <c r="AY36" s="602"/>
      <c r="AZ36" s="602"/>
      <c r="BA36" s="602"/>
      <c r="BB36" s="602"/>
      <c r="BC36" s="602"/>
      <c r="BD36" s="602"/>
      <c r="BE36" s="698"/>
      <c r="BF36" s="697"/>
      <c r="BG36" s="602"/>
      <c r="BH36" s="602"/>
      <c r="BI36" s="602"/>
      <c r="BJ36" s="602"/>
      <c r="BK36" s="602"/>
      <c r="BL36" s="602"/>
      <c r="BM36" s="698"/>
      <c r="BN36" s="654"/>
      <c r="BO36" s="151"/>
      <c r="BP36" s="151"/>
      <c r="BQ36" s="151"/>
      <c r="BR36" s="151"/>
      <c r="BS36" s="151"/>
      <c r="BT36" s="151"/>
      <c r="BU36" s="655"/>
      <c r="BV36" s="774" t="str">
        <f t="shared" si="2"/>
        <v>CFV-SX4-BLMC.BLETC.01   (01-08)</v>
      </c>
      <c r="BW36" s="664"/>
    </row>
    <row r="37" spans="1:77">
      <c r="A37" s="52"/>
      <c r="B37" s="65"/>
      <c r="C37" s="62"/>
      <c r="D37" s="63"/>
      <c r="E37" s="64"/>
      <c r="F37" s="55"/>
      <c r="G37" s="56"/>
      <c r="H37" s="56"/>
      <c r="I37" s="52"/>
      <c r="J37" s="52"/>
      <c r="K37" s="52"/>
      <c r="L37" s="52"/>
      <c r="M37" s="52"/>
      <c r="N37" s="52"/>
      <c r="O37" s="66"/>
      <c r="P37" s="56"/>
      <c r="Q37" s="57"/>
      <c r="R37" s="52"/>
      <c r="S37" s="52"/>
      <c r="T37" s="49"/>
      <c r="U37" s="67"/>
      <c r="V37" s="67"/>
      <c r="W37" s="67"/>
      <c r="X37" s="67"/>
      <c r="Y37" s="67"/>
      <c r="Z37" s="68"/>
      <c r="AA37" s="487"/>
      <c r="AB37" s="150"/>
      <c r="AC37" s="150"/>
      <c r="AD37" s="150"/>
      <c r="AE37" s="150"/>
      <c r="AF37" s="587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774" t="str">
        <f t="shared" si="2"/>
        <v/>
      </c>
      <c r="BW37" s="150"/>
      <c r="BX37" s="150"/>
    </row>
    <row r="38" spans="1:77">
      <c r="A38" s="57">
        <v>32</v>
      </c>
      <c r="B38" s="387" t="s">
        <v>788</v>
      </c>
      <c r="C38" s="329" t="s">
        <v>265</v>
      </c>
      <c r="D38" s="388">
        <v>8</v>
      </c>
      <c r="E38" s="330" t="s">
        <v>1093</v>
      </c>
      <c r="F38" s="331" t="str">
        <f t="shared" ref="F38:F46" si="4">DEC2HEX(D38,4)</f>
        <v>0008</v>
      </c>
      <c r="G38" s="306">
        <v>2</v>
      </c>
      <c r="H38" s="306" t="s">
        <v>796</v>
      </c>
      <c r="I38" s="332" t="s">
        <v>540</v>
      </c>
      <c r="J38" s="332">
        <v>4</v>
      </c>
      <c r="K38" s="332" t="s">
        <v>1102</v>
      </c>
      <c r="L38" s="332">
        <v>1</v>
      </c>
      <c r="M38" s="332">
        <v>1</v>
      </c>
      <c r="N38" s="332" t="s">
        <v>54</v>
      </c>
      <c r="O38" s="333" t="s">
        <v>212</v>
      </c>
      <c r="P38" s="306" t="s">
        <v>731</v>
      </c>
      <c r="Q38" s="332" t="s">
        <v>225</v>
      </c>
      <c r="R38" s="332" t="s">
        <v>205</v>
      </c>
      <c r="S38" s="332">
        <v>12</v>
      </c>
      <c r="T38" s="333" t="s">
        <v>212</v>
      </c>
      <c r="U38" s="29" t="s">
        <v>0</v>
      </c>
      <c r="V38" s="29" t="s">
        <v>205</v>
      </c>
      <c r="W38" s="29">
        <v>2</v>
      </c>
      <c r="X38" s="29">
        <f t="shared" ref="X38:X45" si="5">IF(Y38&lt;9,Y38+3,Y38+4)</f>
        <v>13</v>
      </c>
      <c r="Y38" s="29">
        <v>9</v>
      </c>
      <c r="Z38" s="30" t="s">
        <v>207</v>
      </c>
      <c r="AA38" s="505" t="s">
        <v>1177</v>
      </c>
      <c r="AB38" s="602" t="s">
        <v>1108</v>
      </c>
      <c r="AC38" s="601" t="s">
        <v>1108</v>
      </c>
      <c r="AD38" s="601" t="s">
        <v>1108</v>
      </c>
      <c r="AE38" s="601" t="s">
        <v>1108</v>
      </c>
      <c r="AF38" s="586"/>
      <c r="AG38" s="149"/>
      <c r="AH38" s="601" t="s">
        <v>1108</v>
      </c>
      <c r="AI38" s="601" t="s">
        <v>1108</v>
      </c>
      <c r="AJ38" s="601" t="s">
        <v>1108</v>
      </c>
      <c r="AK38" s="601" t="s">
        <v>1108</v>
      </c>
      <c r="AL38" s="601" t="s">
        <v>1108</v>
      </c>
      <c r="AM38" s="602"/>
      <c r="AN38" s="602"/>
      <c r="AO38" s="602"/>
      <c r="AP38" s="602"/>
      <c r="AQ38" s="602"/>
      <c r="AR38" s="602"/>
      <c r="AS38" s="602"/>
      <c r="AT38" s="602"/>
      <c r="AU38" s="602"/>
      <c r="AV38" s="602"/>
      <c r="AW38" s="644"/>
      <c r="AX38" s="697"/>
      <c r="AY38" s="602"/>
      <c r="AZ38" s="602"/>
      <c r="BA38" s="602"/>
      <c r="BB38" s="602"/>
      <c r="BC38" s="602"/>
      <c r="BD38" s="602"/>
      <c r="BE38" s="698"/>
      <c r="BF38" s="697"/>
      <c r="BG38" s="602"/>
      <c r="BH38" s="602"/>
      <c r="BI38" s="602"/>
      <c r="BJ38" s="602"/>
      <c r="BK38" s="602"/>
      <c r="BL38" s="602"/>
      <c r="BM38" s="698"/>
      <c r="BN38" s="654"/>
      <c r="BO38" s="151"/>
      <c r="BP38" s="151"/>
      <c r="BQ38" s="151"/>
      <c r="BR38" s="151"/>
      <c r="BS38" s="151"/>
      <c r="BT38" s="151"/>
      <c r="BU38" s="655"/>
      <c r="BV38" s="774" t="str">
        <f t="shared" si="2"/>
        <v>CFV-SX4-BLMC.BLETC.09   (01-08)</v>
      </c>
      <c r="BW38" s="664"/>
    </row>
    <row r="39" spans="1:77">
      <c r="A39" s="57">
        <v>33</v>
      </c>
      <c r="B39" s="338" t="s">
        <v>789</v>
      </c>
      <c r="C39" s="334" t="s">
        <v>265</v>
      </c>
      <c r="D39" s="322">
        <v>5</v>
      </c>
      <c r="E39" s="335" t="s">
        <v>1093</v>
      </c>
      <c r="F39" s="336" t="str">
        <f t="shared" si="4"/>
        <v>0005</v>
      </c>
      <c r="G39" s="275">
        <v>8</v>
      </c>
      <c r="H39" s="275" t="s">
        <v>796</v>
      </c>
      <c r="I39" s="284" t="s">
        <v>540</v>
      </c>
      <c r="J39" s="284">
        <v>4</v>
      </c>
      <c r="K39" s="284" t="s">
        <v>1102</v>
      </c>
      <c r="L39" s="284">
        <v>1</v>
      </c>
      <c r="M39" s="284">
        <v>2</v>
      </c>
      <c r="N39" s="284" t="s">
        <v>54</v>
      </c>
      <c r="O39" s="337" t="s">
        <v>213</v>
      </c>
      <c r="P39" s="275" t="s">
        <v>731</v>
      </c>
      <c r="Q39" s="284" t="s">
        <v>225</v>
      </c>
      <c r="R39" s="284" t="s">
        <v>205</v>
      </c>
      <c r="S39" s="284">
        <v>12</v>
      </c>
      <c r="T39" s="337" t="s">
        <v>213</v>
      </c>
      <c r="U39" s="31" t="s">
        <v>0</v>
      </c>
      <c r="V39" s="31" t="s">
        <v>199</v>
      </c>
      <c r="W39" s="31">
        <v>3</v>
      </c>
      <c r="X39" s="31">
        <f t="shared" si="5"/>
        <v>4</v>
      </c>
      <c r="Y39" s="31">
        <v>1</v>
      </c>
      <c r="Z39" s="32" t="s">
        <v>207</v>
      </c>
      <c r="AA39" s="505" t="s">
        <v>1177</v>
      </c>
      <c r="AB39" s="601" t="s">
        <v>1108</v>
      </c>
      <c r="AC39" s="601" t="s">
        <v>1108</v>
      </c>
      <c r="AD39" s="601" t="s">
        <v>1108</v>
      </c>
      <c r="AE39" s="601" t="s">
        <v>1108</v>
      </c>
      <c r="AF39" s="586"/>
      <c r="AG39" s="149"/>
      <c r="AH39" s="601" t="s">
        <v>1108</v>
      </c>
      <c r="AI39" s="601" t="s">
        <v>1108</v>
      </c>
      <c r="AJ39" s="601" t="s">
        <v>1108</v>
      </c>
      <c r="AK39" s="601" t="s">
        <v>1108</v>
      </c>
      <c r="AL39" s="601" t="s">
        <v>1108</v>
      </c>
      <c r="AM39" s="602"/>
      <c r="AN39" s="602"/>
      <c r="AO39" s="602"/>
      <c r="AP39" s="602"/>
      <c r="AQ39" s="602"/>
      <c r="AR39" s="602"/>
      <c r="AS39" s="602"/>
      <c r="AT39" s="602"/>
      <c r="AU39" s="602"/>
      <c r="AV39" s="602"/>
      <c r="AW39" s="644"/>
      <c r="AX39" s="697"/>
      <c r="AY39" s="602"/>
      <c r="AZ39" s="602"/>
      <c r="BA39" s="602"/>
      <c r="BB39" s="602"/>
      <c r="BC39" s="602"/>
      <c r="BD39" s="602"/>
      <c r="BE39" s="698"/>
      <c r="BF39" s="697"/>
      <c r="BG39" s="602"/>
      <c r="BH39" s="602"/>
      <c r="BI39" s="602"/>
      <c r="BJ39" s="602"/>
      <c r="BK39" s="602"/>
      <c r="BL39" s="602"/>
      <c r="BM39" s="698"/>
      <c r="BN39" s="654"/>
      <c r="BO39" s="151"/>
      <c r="BP39" s="151"/>
      <c r="BQ39" s="151"/>
      <c r="BR39" s="151"/>
      <c r="BS39" s="151"/>
      <c r="BT39" s="151"/>
      <c r="BU39" s="655"/>
      <c r="BV39" s="774" t="str">
        <f t="shared" si="2"/>
        <v>CFV-SX4-BLMR.BLETC.01   (01-08)</v>
      </c>
      <c r="BW39" s="664"/>
    </row>
    <row r="40" spans="1:77">
      <c r="A40" s="57">
        <v>34</v>
      </c>
      <c r="B40" s="338" t="s">
        <v>790</v>
      </c>
      <c r="C40" s="334" t="s">
        <v>265</v>
      </c>
      <c r="D40" s="322">
        <v>316</v>
      </c>
      <c r="E40" s="335" t="s">
        <v>1093</v>
      </c>
      <c r="F40" s="336" t="str">
        <f t="shared" si="4"/>
        <v>013C</v>
      </c>
      <c r="G40" s="275">
        <v>6</v>
      </c>
      <c r="H40" s="275" t="s">
        <v>796</v>
      </c>
      <c r="I40" s="284" t="s">
        <v>540</v>
      </c>
      <c r="J40" s="284">
        <v>4</v>
      </c>
      <c r="K40" s="284" t="s">
        <v>1102</v>
      </c>
      <c r="L40" s="284">
        <v>1</v>
      </c>
      <c r="M40" s="284">
        <v>3</v>
      </c>
      <c r="N40" s="284" t="s">
        <v>54</v>
      </c>
      <c r="O40" s="337" t="s">
        <v>214</v>
      </c>
      <c r="P40" s="275" t="s">
        <v>731</v>
      </c>
      <c r="Q40" s="284" t="s">
        <v>225</v>
      </c>
      <c r="R40" s="284" t="s">
        <v>205</v>
      </c>
      <c r="S40" s="284">
        <v>12</v>
      </c>
      <c r="T40" s="337" t="s">
        <v>214</v>
      </c>
      <c r="U40" s="31" t="s">
        <v>0</v>
      </c>
      <c r="V40" s="31" t="s">
        <v>199</v>
      </c>
      <c r="W40" s="31">
        <v>3</v>
      </c>
      <c r="X40" s="31">
        <f t="shared" si="5"/>
        <v>4</v>
      </c>
      <c r="Y40" s="31">
        <v>1</v>
      </c>
      <c r="Z40" s="32" t="s">
        <v>208</v>
      </c>
      <c r="AA40" s="505" t="s">
        <v>1178</v>
      </c>
      <c r="AB40" s="601" t="s">
        <v>1108</v>
      </c>
      <c r="AC40" s="601" t="s">
        <v>1108</v>
      </c>
      <c r="AD40" s="601" t="s">
        <v>1108</v>
      </c>
      <c r="AE40" s="601" t="s">
        <v>1108</v>
      </c>
      <c r="AF40" s="586"/>
      <c r="AG40" s="149"/>
      <c r="AH40" s="601" t="s">
        <v>1108</v>
      </c>
      <c r="AI40" s="601" t="s">
        <v>1108</v>
      </c>
      <c r="AJ40" s="601" t="s">
        <v>1108</v>
      </c>
      <c r="AK40" s="601" t="s">
        <v>1108</v>
      </c>
      <c r="AL40" s="601" t="s">
        <v>1108</v>
      </c>
      <c r="AM40" s="602"/>
      <c r="AN40" s="602"/>
      <c r="AO40" s="602"/>
      <c r="AP40" s="602"/>
      <c r="AQ40" s="602"/>
      <c r="AR40" s="602"/>
      <c r="AS40" s="602"/>
      <c r="AT40" s="602"/>
      <c r="AU40" s="602"/>
      <c r="AV40" s="602"/>
      <c r="AW40" s="644"/>
      <c r="AX40" s="697"/>
      <c r="AY40" s="602"/>
      <c r="AZ40" s="602"/>
      <c r="BA40" s="602"/>
      <c r="BB40" s="602"/>
      <c r="BC40" s="602"/>
      <c r="BD40" s="602"/>
      <c r="BE40" s="698"/>
      <c r="BF40" s="697"/>
      <c r="BG40" s="602"/>
      <c r="BH40" s="602"/>
      <c r="BI40" s="602"/>
      <c r="BJ40" s="602"/>
      <c r="BK40" s="602"/>
      <c r="BL40" s="602"/>
      <c r="BM40" s="698"/>
      <c r="BN40" s="654"/>
      <c r="BO40" s="151"/>
      <c r="BP40" s="151"/>
      <c r="BQ40" s="151"/>
      <c r="BR40" s="151"/>
      <c r="BS40" s="151"/>
      <c r="BT40" s="151"/>
      <c r="BU40" s="655"/>
      <c r="BV40" s="774" t="str">
        <f t="shared" si="2"/>
        <v>CFV-SX4-BLMR.BLETC.01   (09-16)</v>
      </c>
      <c r="BW40" s="664"/>
    </row>
    <row r="41" spans="1:77">
      <c r="A41" s="57">
        <v>35</v>
      </c>
      <c r="B41" s="338" t="s">
        <v>791</v>
      </c>
      <c r="C41" s="334" t="s">
        <v>265</v>
      </c>
      <c r="D41" s="322">
        <v>556</v>
      </c>
      <c r="E41" s="335" t="s">
        <v>1093</v>
      </c>
      <c r="F41" s="336" t="str">
        <f t="shared" si="4"/>
        <v>022C</v>
      </c>
      <c r="G41" s="275">
        <v>6</v>
      </c>
      <c r="H41" s="275" t="s">
        <v>796</v>
      </c>
      <c r="I41" s="284" t="s">
        <v>540</v>
      </c>
      <c r="J41" s="284">
        <v>4</v>
      </c>
      <c r="K41" s="284" t="s">
        <v>1102</v>
      </c>
      <c r="L41" s="284">
        <v>1</v>
      </c>
      <c r="M41" s="284">
        <v>4</v>
      </c>
      <c r="N41" s="284" t="s">
        <v>54</v>
      </c>
      <c r="O41" s="337" t="s">
        <v>210</v>
      </c>
      <c r="P41" s="275" t="s">
        <v>731</v>
      </c>
      <c r="Q41" s="284" t="s">
        <v>225</v>
      </c>
      <c r="R41" s="284" t="s">
        <v>205</v>
      </c>
      <c r="S41" s="284">
        <v>12</v>
      </c>
      <c r="T41" s="337" t="s">
        <v>210</v>
      </c>
      <c r="U41" s="31" t="s">
        <v>0</v>
      </c>
      <c r="V41" s="31" t="s">
        <v>199</v>
      </c>
      <c r="W41" s="31">
        <v>3</v>
      </c>
      <c r="X41" s="31">
        <f t="shared" si="5"/>
        <v>5</v>
      </c>
      <c r="Y41" s="31">
        <v>2</v>
      </c>
      <c r="Z41" s="32" t="s">
        <v>207</v>
      </c>
      <c r="AA41" s="505" t="s">
        <v>1178</v>
      </c>
      <c r="AB41" s="601" t="s">
        <v>1108</v>
      </c>
      <c r="AC41" s="601" t="s">
        <v>1108</v>
      </c>
      <c r="AD41" s="601" t="s">
        <v>1108</v>
      </c>
      <c r="AE41" s="601" t="s">
        <v>1108</v>
      </c>
      <c r="AF41" s="586"/>
      <c r="AG41" s="149"/>
      <c r="AH41" s="601" t="s">
        <v>1108</v>
      </c>
      <c r="AI41" s="601" t="s">
        <v>1108</v>
      </c>
      <c r="AJ41" s="601" t="s">
        <v>1108</v>
      </c>
      <c r="AK41" s="601" t="s">
        <v>1108</v>
      </c>
      <c r="AL41" s="601" t="s">
        <v>1108</v>
      </c>
      <c r="AM41" s="602"/>
      <c r="AN41" s="602"/>
      <c r="AO41" s="602"/>
      <c r="AP41" s="602"/>
      <c r="AQ41" s="602"/>
      <c r="AR41" s="602"/>
      <c r="AS41" s="602"/>
      <c r="AT41" s="602"/>
      <c r="AU41" s="602"/>
      <c r="AV41" s="602"/>
      <c r="AW41" s="644"/>
      <c r="AX41" s="697"/>
      <c r="AY41" s="602"/>
      <c r="AZ41" s="602"/>
      <c r="BA41" s="602"/>
      <c r="BB41" s="602"/>
      <c r="BC41" s="602"/>
      <c r="BD41" s="602"/>
      <c r="BE41" s="698"/>
      <c r="BF41" s="697"/>
      <c r="BG41" s="602"/>
      <c r="BH41" s="602"/>
      <c r="BI41" s="602"/>
      <c r="BJ41" s="602"/>
      <c r="BK41" s="602"/>
      <c r="BL41" s="602"/>
      <c r="BM41" s="698"/>
      <c r="BN41" s="654"/>
      <c r="BO41" s="151"/>
      <c r="BP41" s="151"/>
      <c r="BQ41" s="151"/>
      <c r="BR41" s="151"/>
      <c r="BS41" s="151"/>
      <c r="BT41" s="151"/>
      <c r="BU41" s="655"/>
      <c r="BV41" s="774" t="str">
        <f t="shared" si="2"/>
        <v>CFV-SX4-BLMR.BLETC.02   (01-08)</v>
      </c>
      <c r="BW41" s="664"/>
    </row>
    <row r="42" spans="1:77">
      <c r="A42" s="57">
        <v>36</v>
      </c>
      <c r="B42" s="338" t="s">
        <v>792</v>
      </c>
      <c r="C42" s="334" t="s">
        <v>265</v>
      </c>
      <c r="D42" s="322">
        <v>584</v>
      </c>
      <c r="E42" s="335" t="s">
        <v>1093</v>
      </c>
      <c r="F42" s="336" t="str">
        <f t="shared" si="4"/>
        <v>0248</v>
      </c>
      <c r="G42" s="275">
        <v>6</v>
      </c>
      <c r="H42" s="275" t="s">
        <v>796</v>
      </c>
      <c r="I42" s="284" t="s">
        <v>540</v>
      </c>
      <c r="J42" s="284">
        <v>4</v>
      </c>
      <c r="K42" s="284" t="s">
        <v>1102</v>
      </c>
      <c r="L42" s="284">
        <v>1</v>
      </c>
      <c r="M42" s="284">
        <v>5</v>
      </c>
      <c r="N42" s="284" t="s">
        <v>54</v>
      </c>
      <c r="O42" s="337" t="s">
        <v>215</v>
      </c>
      <c r="P42" s="275" t="s">
        <v>731</v>
      </c>
      <c r="Q42" s="284" t="s">
        <v>225</v>
      </c>
      <c r="R42" s="284" t="s">
        <v>205</v>
      </c>
      <c r="S42" s="284">
        <v>12</v>
      </c>
      <c r="T42" s="337" t="s">
        <v>215</v>
      </c>
      <c r="U42" s="31" t="s">
        <v>0</v>
      </c>
      <c r="V42" s="31" t="s">
        <v>199</v>
      </c>
      <c r="W42" s="31">
        <v>3</v>
      </c>
      <c r="X42" s="31">
        <f t="shared" si="5"/>
        <v>5</v>
      </c>
      <c r="Y42" s="31">
        <v>2</v>
      </c>
      <c r="Z42" s="32" t="s">
        <v>208</v>
      </c>
      <c r="AA42" s="505" t="s">
        <v>1178</v>
      </c>
      <c r="AB42" s="601" t="s">
        <v>1108</v>
      </c>
      <c r="AC42" s="601" t="s">
        <v>1108</v>
      </c>
      <c r="AD42" s="601" t="s">
        <v>1108</v>
      </c>
      <c r="AE42" s="601" t="s">
        <v>1108</v>
      </c>
      <c r="AF42" s="586"/>
      <c r="AG42" s="149"/>
      <c r="AH42" s="601" t="s">
        <v>1108</v>
      </c>
      <c r="AI42" s="601" t="s">
        <v>1108</v>
      </c>
      <c r="AJ42" s="601" t="s">
        <v>1108</v>
      </c>
      <c r="AK42" s="601" t="s">
        <v>1108</v>
      </c>
      <c r="AL42" s="601" t="s">
        <v>1108</v>
      </c>
      <c r="AM42" s="602"/>
      <c r="AN42" s="602"/>
      <c r="AO42" s="602"/>
      <c r="AP42" s="602"/>
      <c r="AQ42" s="602"/>
      <c r="AR42" s="602"/>
      <c r="AS42" s="602"/>
      <c r="AT42" s="602"/>
      <c r="AU42" s="602"/>
      <c r="AV42" s="602"/>
      <c r="AW42" s="644"/>
      <c r="AX42" s="697"/>
      <c r="AY42" s="602"/>
      <c r="AZ42" s="602"/>
      <c r="BA42" s="602"/>
      <c r="BB42" s="602"/>
      <c r="BC42" s="602"/>
      <c r="BD42" s="602"/>
      <c r="BE42" s="698"/>
      <c r="BF42" s="697"/>
      <c r="BG42" s="602"/>
      <c r="BH42" s="602"/>
      <c r="BI42" s="602"/>
      <c r="BJ42" s="602"/>
      <c r="BK42" s="602"/>
      <c r="BL42" s="602"/>
      <c r="BM42" s="698"/>
      <c r="BN42" s="654"/>
      <c r="BO42" s="151"/>
      <c r="BP42" s="151"/>
      <c r="BQ42" s="151"/>
      <c r="BR42" s="151"/>
      <c r="BS42" s="151"/>
      <c r="BT42" s="151"/>
      <c r="BU42" s="655"/>
      <c r="BV42" s="774" t="str">
        <f t="shared" si="2"/>
        <v>CFV-SX4-BLMR.BLETC.02   (09-16)</v>
      </c>
      <c r="BW42" s="664"/>
    </row>
    <row r="43" spans="1:77">
      <c r="A43" s="57">
        <v>37</v>
      </c>
      <c r="B43" s="338" t="s">
        <v>793</v>
      </c>
      <c r="C43" s="334" t="s">
        <v>265</v>
      </c>
      <c r="D43" s="322">
        <v>509</v>
      </c>
      <c r="E43" s="335" t="s">
        <v>1093</v>
      </c>
      <c r="F43" s="336" t="str">
        <f t="shared" si="4"/>
        <v>01FD</v>
      </c>
      <c r="G43" s="275">
        <v>6</v>
      </c>
      <c r="H43" s="275" t="s">
        <v>796</v>
      </c>
      <c r="I43" s="284" t="s">
        <v>540</v>
      </c>
      <c r="J43" s="284">
        <v>4</v>
      </c>
      <c r="K43" s="284" t="s">
        <v>1102</v>
      </c>
      <c r="L43" s="284">
        <v>1</v>
      </c>
      <c r="M43" s="284">
        <v>6</v>
      </c>
      <c r="N43" s="284" t="s">
        <v>54</v>
      </c>
      <c r="O43" s="337" t="s">
        <v>216</v>
      </c>
      <c r="P43" s="275" t="s">
        <v>731</v>
      </c>
      <c r="Q43" s="284" t="s">
        <v>225</v>
      </c>
      <c r="R43" s="284" t="s">
        <v>205</v>
      </c>
      <c r="S43" s="284">
        <v>12</v>
      </c>
      <c r="T43" s="337" t="s">
        <v>216</v>
      </c>
      <c r="U43" s="31" t="s">
        <v>0</v>
      </c>
      <c r="V43" s="31" t="s">
        <v>199</v>
      </c>
      <c r="W43" s="31">
        <v>3</v>
      </c>
      <c r="X43" s="31">
        <f t="shared" si="5"/>
        <v>6</v>
      </c>
      <c r="Y43" s="31">
        <v>3</v>
      </c>
      <c r="Z43" s="32" t="s">
        <v>207</v>
      </c>
      <c r="AA43" s="505" t="s">
        <v>1178</v>
      </c>
      <c r="AB43" s="604" t="s">
        <v>1212</v>
      </c>
      <c r="AC43" s="601" t="s">
        <v>1108</v>
      </c>
      <c r="AD43" s="608" t="s">
        <v>1212</v>
      </c>
      <c r="AE43" s="601" t="s">
        <v>1108</v>
      </c>
      <c r="AF43" s="586"/>
      <c r="AG43" s="149"/>
      <c r="AH43" s="601" t="s">
        <v>1108</v>
      </c>
      <c r="AI43" s="601" t="s">
        <v>1108</v>
      </c>
      <c r="AJ43" s="601" t="s">
        <v>1108</v>
      </c>
      <c r="AK43" s="601" t="s">
        <v>1108</v>
      </c>
      <c r="AL43" s="601" t="s">
        <v>1108</v>
      </c>
      <c r="AM43" s="602"/>
      <c r="AN43" s="602"/>
      <c r="AO43" s="602"/>
      <c r="AP43" s="602"/>
      <c r="AQ43" s="602"/>
      <c r="AR43" s="602"/>
      <c r="AS43" s="602"/>
      <c r="AT43" s="602"/>
      <c r="AU43" s="602"/>
      <c r="AV43" s="602"/>
      <c r="AW43" s="644"/>
      <c r="AX43" s="697"/>
      <c r="AY43" s="602"/>
      <c r="AZ43" s="602"/>
      <c r="BA43" s="602"/>
      <c r="BB43" s="602"/>
      <c r="BC43" s="602"/>
      <c r="BD43" s="602"/>
      <c r="BE43" s="698"/>
      <c r="BF43" s="697"/>
      <c r="BG43" s="602"/>
      <c r="BH43" s="602"/>
      <c r="BI43" s="602"/>
      <c r="BJ43" s="602"/>
      <c r="BK43" s="602"/>
      <c r="BL43" s="602"/>
      <c r="BM43" s="698"/>
      <c r="BN43" s="654"/>
      <c r="BO43" s="151"/>
      <c r="BP43" s="151"/>
      <c r="BQ43" s="151"/>
      <c r="BR43" s="151"/>
      <c r="BS43" s="151"/>
      <c r="BT43" s="151"/>
      <c r="BU43" s="655"/>
      <c r="BV43" s="774" t="str">
        <f t="shared" si="2"/>
        <v>CFV-SX4-BLMR.BLETC.03   (01-08)</v>
      </c>
      <c r="BW43" s="708"/>
    </row>
    <row r="44" spans="1:77">
      <c r="A44" s="57">
        <v>38</v>
      </c>
      <c r="B44" s="338" t="s">
        <v>794</v>
      </c>
      <c r="C44" s="334" t="s">
        <v>265</v>
      </c>
      <c r="D44" s="322">
        <v>7</v>
      </c>
      <c r="E44" s="335" t="s">
        <v>1093</v>
      </c>
      <c r="F44" s="336" t="str">
        <f t="shared" si="4"/>
        <v>0007</v>
      </c>
      <c r="G44" s="275">
        <v>6</v>
      </c>
      <c r="H44" s="275" t="s">
        <v>796</v>
      </c>
      <c r="I44" s="284" t="s">
        <v>540</v>
      </c>
      <c r="J44" s="284">
        <v>4</v>
      </c>
      <c r="K44" s="284" t="s">
        <v>1102</v>
      </c>
      <c r="L44" s="284">
        <v>1</v>
      </c>
      <c r="M44" s="284">
        <v>7</v>
      </c>
      <c r="N44" s="284" t="s">
        <v>54</v>
      </c>
      <c r="O44" s="337" t="s">
        <v>217</v>
      </c>
      <c r="P44" s="275" t="s">
        <v>731</v>
      </c>
      <c r="Q44" s="284" t="s">
        <v>225</v>
      </c>
      <c r="R44" s="284" t="s">
        <v>205</v>
      </c>
      <c r="S44" s="284">
        <v>11</v>
      </c>
      <c r="T44" s="337" t="s">
        <v>212</v>
      </c>
      <c r="U44" s="31" t="s">
        <v>0</v>
      </c>
      <c r="V44" s="31" t="s">
        <v>199</v>
      </c>
      <c r="W44" s="31">
        <v>3</v>
      </c>
      <c r="X44" s="31">
        <f t="shared" si="5"/>
        <v>6</v>
      </c>
      <c r="Y44" s="31">
        <v>3</v>
      </c>
      <c r="Z44" s="32" t="s">
        <v>208</v>
      </c>
      <c r="AA44" s="505" t="s">
        <v>1177</v>
      </c>
      <c r="AB44" s="601" t="s">
        <v>1108</v>
      </c>
      <c r="AC44" s="601" t="s">
        <v>1108</v>
      </c>
      <c r="AD44" s="601" t="s">
        <v>1108</v>
      </c>
      <c r="AE44" s="601" t="s">
        <v>1108</v>
      </c>
      <c r="AF44" s="586"/>
      <c r="AG44" s="149"/>
      <c r="AH44" s="601" t="s">
        <v>1108</v>
      </c>
      <c r="AI44" s="601" t="s">
        <v>1108</v>
      </c>
      <c r="AJ44" s="601" t="s">
        <v>1108</v>
      </c>
      <c r="AK44" s="601" t="s">
        <v>1108</v>
      </c>
      <c r="AL44" s="601" t="s">
        <v>1108</v>
      </c>
      <c r="AM44" s="602"/>
      <c r="AN44" s="602"/>
      <c r="AO44" s="602"/>
      <c r="AP44" s="602"/>
      <c r="AQ44" s="602"/>
      <c r="AR44" s="602"/>
      <c r="AS44" s="602"/>
      <c r="AT44" s="602"/>
      <c r="AU44" s="602"/>
      <c r="AV44" s="602"/>
      <c r="AW44" s="644"/>
      <c r="AX44" s="697"/>
      <c r="AY44" s="602"/>
      <c r="AZ44" s="602"/>
      <c r="BA44" s="602"/>
      <c r="BB44" s="602"/>
      <c r="BC44" s="602"/>
      <c r="BD44" s="602"/>
      <c r="BE44" s="698"/>
      <c r="BF44" s="697"/>
      <c r="BG44" s="602"/>
      <c r="BH44" s="602"/>
      <c r="BI44" s="602"/>
      <c r="BJ44" s="602"/>
      <c r="BK44" s="602"/>
      <c r="BL44" s="602"/>
      <c r="BM44" s="698"/>
      <c r="BN44" s="654"/>
      <c r="BO44" s="151"/>
      <c r="BP44" s="151"/>
      <c r="BQ44" s="151"/>
      <c r="BR44" s="151"/>
      <c r="BS44" s="151"/>
      <c r="BT44" s="151"/>
      <c r="BU44" s="655"/>
      <c r="BV44" s="774" t="str">
        <f t="shared" si="2"/>
        <v>CFV-SX4-BLMR.BLETC.03   (09-16)</v>
      </c>
      <c r="BW44" s="708"/>
    </row>
    <row r="45" spans="1:77">
      <c r="A45" s="57">
        <v>39</v>
      </c>
      <c r="B45" s="338" t="s">
        <v>795</v>
      </c>
      <c r="C45" s="334" t="s">
        <v>265</v>
      </c>
      <c r="D45" s="322">
        <v>10</v>
      </c>
      <c r="E45" s="335" t="s">
        <v>1093</v>
      </c>
      <c r="F45" s="336" t="str">
        <f t="shared" si="4"/>
        <v>000A</v>
      </c>
      <c r="G45" s="275">
        <v>6</v>
      </c>
      <c r="H45" s="275" t="s">
        <v>796</v>
      </c>
      <c r="I45" s="284" t="s">
        <v>540</v>
      </c>
      <c r="J45" s="284">
        <v>4</v>
      </c>
      <c r="K45" s="284" t="s">
        <v>1102</v>
      </c>
      <c r="L45" s="284">
        <v>1</v>
      </c>
      <c r="M45" s="284">
        <v>8</v>
      </c>
      <c r="N45" s="284" t="s">
        <v>54</v>
      </c>
      <c r="O45" s="337" t="s">
        <v>218</v>
      </c>
      <c r="P45" s="275" t="s">
        <v>731</v>
      </c>
      <c r="Q45" s="284" t="s">
        <v>225</v>
      </c>
      <c r="R45" s="284" t="s">
        <v>205</v>
      </c>
      <c r="S45" s="284">
        <v>11</v>
      </c>
      <c r="T45" s="337" t="s">
        <v>213</v>
      </c>
      <c r="U45" s="31" t="s">
        <v>0</v>
      </c>
      <c r="V45" s="31" t="s">
        <v>199</v>
      </c>
      <c r="W45" s="31">
        <v>3</v>
      </c>
      <c r="X45" s="31">
        <f t="shared" si="5"/>
        <v>7</v>
      </c>
      <c r="Y45" s="31">
        <v>4</v>
      </c>
      <c r="Z45" s="32" t="s">
        <v>207</v>
      </c>
      <c r="AA45" s="505" t="s">
        <v>1177</v>
      </c>
      <c r="AB45" s="604" t="s">
        <v>1212</v>
      </c>
      <c r="AC45" s="601" t="s">
        <v>1108</v>
      </c>
      <c r="AD45" s="608" t="s">
        <v>1212</v>
      </c>
      <c r="AE45" s="601" t="s">
        <v>1108</v>
      </c>
      <c r="AF45" s="586"/>
      <c r="AG45" s="149"/>
      <c r="AH45" s="601" t="s">
        <v>1108</v>
      </c>
      <c r="AI45" s="601" t="s">
        <v>1108</v>
      </c>
      <c r="AJ45" s="601" t="s">
        <v>1108</v>
      </c>
      <c r="AK45" s="601" t="s">
        <v>1108</v>
      </c>
      <c r="AL45" s="601" t="s">
        <v>1108</v>
      </c>
      <c r="AM45" s="602"/>
      <c r="AN45" s="602"/>
      <c r="AO45" s="602"/>
      <c r="AP45" s="602"/>
      <c r="AQ45" s="602"/>
      <c r="AR45" s="602"/>
      <c r="AS45" s="602"/>
      <c r="AT45" s="602"/>
      <c r="AU45" s="606" t="s">
        <v>1235</v>
      </c>
      <c r="AV45" s="601"/>
      <c r="AW45" s="647"/>
      <c r="AX45" s="697"/>
      <c r="AY45" s="602"/>
      <c r="AZ45" s="602"/>
      <c r="BA45" s="602"/>
      <c r="BB45" s="602"/>
      <c r="BC45" s="602"/>
      <c r="BD45" s="602"/>
      <c r="BE45" s="698"/>
      <c r="BF45" s="697"/>
      <c r="BG45" s="602"/>
      <c r="BH45" s="602"/>
      <c r="BI45" s="602"/>
      <c r="BJ45" s="602"/>
      <c r="BK45" s="602"/>
      <c r="BL45" s="696"/>
      <c r="BM45" s="698"/>
      <c r="BN45" s="654"/>
      <c r="BO45" s="151"/>
      <c r="BP45" s="151"/>
      <c r="BQ45" s="151"/>
      <c r="BR45" s="151"/>
      <c r="BS45" s="151"/>
      <c r="BT45" s="151"/>
      <c r="BU45" s="655"/>
      <c r="BV45" s="774" t="str">
        <f t="shared" si="2"/>
        <v>CFV-SX4-BLMR.BLETC.04   (01-08)</v>
      </c>
      <c r="BW45" s="731" t="s">
        <v>1316</v>
      </c>
    </row>
    <row r="46" spans="1:77">
      <c r="A46" s="57">
        <v>40</v>
      </c>
      <c r="B46" s="22" t="s">
        <v>1156</v>
      </c>
      <c r="C46" s="166"/>
      <c r="D46" s="167"/>
      <c r="E46" s="59" t="s">
        <v>1093</v>
      </c>
      <c r="F46" s="58" t="str">
        <f t="shared" si="4"/>
        <v>0000</v>
      </c>
      <c r="G46" s="26">
        <v>0</v>
      </c>
      <c r="H46" s="26" t="s">
        <v>796</v>
      </c>
      <c r="I46" s="21" t="s">
        <v>540</v>
      </c>
      <c r="J46" s="21">
        <v>4</v>
      </c>
      <c r="K46" s="21" t="s">
        <v>1102</v>
      </c>
      <c r="L46" s="21">
        <v>1</v>
      </c>
      <c r="M46" s="1">
        <v>9</v>
      </c>
      <c r="N46" s="1" t="s">
        <v>1157</v>
      </c>
      <c r="O46" s="2" t="s">
        <v>219</v>
      </c>
      <c r="P46" s="26" t="s">
        <v>731</v>
      </c>
      <c r="Q46" s="21" t="s">
        <v>225</v>
      </c>
      <c r="R46" s="21" t="s">
        <v>205</v>
      </c>
      <c r="S46" s="21">
        <v>11</v>
      </c>
      <c r="T46" s="2" t="s">
        <v>214</v>
      </c>
      <c r="U46" s="33"/>
      <c r="V46" s="19"/>
      <c r="W46" s="19"/>
      <c r="X46" s="19"/>
      <c r="Y46" s="19"/>
      <c r="Z46" s="33"/>
      <c r="AA46" s="489"/>
      <c r="AB46" s="157"/>
      <c r="AC46" s="157"/>
      <c r="AD46" s="157"/>
      <c r="AE46" s="584"/>
      <c r="AF46" s="592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584"/>
      <c r="AX46" s="697"/>
      <c r="AY46" s="602"/>
      <c r="AZ46" s="602"/>
      <c r="BA46" s="602"/>
      <c r="BB46" s="602"/>
      <c r="BC46" s="602"/>
      <c r="BD46" s="602"/>
      <c r="BE46" s="698"/>
      <c r="BF46" s="712"/>
      <c r="BG46" s="617"/>
      <c r="BH46" s="617"/>
      <c r="BI46" s="617"/>
      <c r="BJ46" s="617"/>
      <c r="BK46" s="617"/>
      <c r="BL46" s="617"/>
      <c r="BM46" s="713"/>
      <c r="BN46" s="592"/>
      <c r="BO46" s="157"/>
      <c r="BP46" s="157"/>
      <c r="BQ46" s="157"/>
      <c r="BR46" s="157"/>
      <c r="BS46" s="157"/>
      <c r="BT46" s="157"/>
      <c r="BU46" s="706"/>
      <c r="BV46" s="774" t="str">
        <f t="shared" si="2"/>
        <v/>
      </c>
      <c r="BW46" s="664"/>
    </row>
    <row r="47" spans="1:77">
      <c r="A47" s="57"/>
      <c r="C47" s="62"/>
      <c r="D47" s="63"/>
      <c r="E47" s="64"/>
      <c r="F47" s="55"/>
      <c r="G47" s="56"/>
      <c r="H47" s="42"/>
      <c r="I47" s="52"/>
      <c r="J47" s="52"/>
      <c r="K47" s="57"/>
      <c r="L47" s="52"/>
      <c r="M47" s="52"/>
      <c r="N47" s="52"/>
      <c r="O47" s="66"/>
      <c r="P47" s="56"/>
      <c r="Q47" s="57"/>
      <c r="R47" s="52"/>
      <c r="S47" s="52"/>
      <c r="T47" s="66"/>
      <c r="U47" s="198"/>
      <c r="V47" s="198"/>
      <c r="W47" s="198"/>
      <c r="X47" s="198"/>
      <c r="Y47" s="198"/>
      <c r="Z47" s="199"/>
      <c r="AA47" s="487"/>
      <c r="AB47" s="150"/>
      <c r="AC47" s="150"/>
      <c r="AD47" s="150"/>
      <c r="AE47" s="150"/>
      <c r="AF47" s="587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774" t="str">
        <f t="shared" si="2"/>
        <v/>
      </c>
      <c r="BW47" s="150"/>
      <c r="BX47" s="150"/>
      <c r="BY47" s="150"/>
    </row>
    <row r="48" spans="1:77">
      <c r="A48" s="21">
        <v>41</v>
      </c>
      <c r="B48" s="338" t="s">
        <v>742</v>
      </c>
      <c r="C48" s="334" t="s">
        <v>265</v>
      </c>
      <c r="D48" s="322">
        <v>217</v>
      </c>
      <c r="E48" s="335" t="s">
        <v>1093</v>
      </c>
      <c r="F48" s="336" t="str">
        <f t="shared" ref="F48:F70" si="6">DEC2HEX(D48,4)</f>
        <v>00D9</v>
      </c>
      <c r="G48" s="281">
        <v>6</v>
      </c>
      <c r="H48" s="275" t="s">
        <v>543</v>
      </c>
      <c r="I48" s="282" t="s">
        <v>765</v>
      </c>
      <c r="J48" s="283">
        <v>4</v>
      </c>
      <c r="K48" s="284" t="s">
        <v>199</v>
      </c>
      <c r="L48" s="323"/>
      <c r="M48" s="323"/>
      <c r="N48" s="323"/>
      <c r="O48" s="337" t="s">
        <v>210</v>
      </c>
      <c r="P48" s="275" t="s">
        <v>731</v>
      </c>
      <c r="Q48" s="284" t="s">
        <v>225</v>
      </c>
      <c r="R48" s="284" t="s">
        <v>195</v>
      </c>
      <c r="S48" s="284">
        <v>8</v>
      </c>
      <c r="T48" s="337" t="s">
        <v>210</v>
      </c>
      <c r="U48" s="31" t="s">
        <v>0</v>
      </c>
      <c r="V48" s="31" t="s">
        <v>199</v>
      </c>
      <c r="W48" s="31">
        <v>3</v>
      </c>
      <c r="X48" s="31">
        <f t="shared" si="1"/>
        <v>7</v>
      </c>
      <c r="Y48" s="31">
        <v>4</v>
      </c>
      <c r="Z48" s="32" t="s">
        <v>208</v>
      </c>
      <c r="AA48" s="505" t="s">
        <v>1176</v>
      </c>
      <c r="AB48" s="601" t="s">
        <v>1108</v>
      </c>
      <c r="AC48" s="601" t="s">
        <v>1108</v>
      </c>
      <c r="AD48" s="601" t="s">
        <v>1108</v>
      </c>
      <c r="AE48" s="601" t="s">
        <v>1108</v>
      </c>
      <c r="AF48" s="586"/>
      <c r="AG48" s="149"/>
      <c r="AH48" s="601" t="s">
        <v>1108</v>
      </c>
      <c r="AI48" s="601" t="s">
        <v>1108</v>
      </c>
      <c r="AJ48" s="601" t="s">
        <v>1108</v>
      </c>
      <c r="AK48" s="601" t="s">
        <v>1108</v>
      </c>
      <c r="AL48" s="601" t="s">
        <v>1108</v>
      </c>
      <c r="AM48" s="602"/>
      <c r="AN48" s="602"/>
      <c r="AO48" s="602"/>
      <c r="AP48" s="602"/>
      <c r="AQ48" s="602"/>
      <c r="AR48" s="602"/>
      <c r="AS48" s="602"/>
      <c r="AT48" s="602"/>
      <c r="AU48" s="602"/>
      <c r="AV48" s="602"/>
      <c r="AW48" s="644"/>
      <c r="AX48" s="697"/>
      <c r="AY48" s="602"/>
      <c r="AZ48" s="602"/>
      <c r="BA48" s="602"/>
      <c r="BB48" s="602"/>
      <c r="BC48" s="602"/>
      <c r="BD48" s="602"/>
      <c r="BE48" s="698"/>
      <c r="BF48" s="697"/>
      <c r="BG48" s="602"/>
      <c r="BH48" s="602"/>
      <c r="BI48" s="602"/>
      <c r="BJ48" s="602"/>
      <c r="BK48" s="602"/>
      <c r="BL48" s="602"/>
      <c r="BM48" s="698"/>
      <c r="BN48" s="654"/>
      <c r="BO48" s="151"/>
      <c r="BP48" s="151"/>
      <c r="BQ48" s="151"/>
      <c r="BR48" s="151"/>
      <c r="BS48" s="151"/>
      <c r="BT48" s="151"/>
      <c r="BU48" s="655"/>
      <c r="BV48" s="774" t="str">
        <f t="shared" si="2"/>
        <v>CFV-SX4-BLMR.BLETC.04   (09-16)</v>
      </c>
      <c r="BW48" s="664"/>
    </row>
    <row r="49" spans="1:75">
      <c r="A49" s="21">
        <v>42</v>
      </c>
      <c r="B49" s="338" t="s">
        <v>743</v>
      </c>
      <c r="C49" s="334" t="s">
        <v>265</v>
      </c>
      <c r="D49" s="322">
        <v>531</v>
      </c>
      <c r="E49" s="335" t="s">
        <v>1093</v>
      </c>
      <c r="F49" s="336" t="str">
        <f t="shared" si="6"/>
        <v>0213</v>
      </c>
      <c r="G49" s="281">
        <v>6</v>
      </c>
      <c r="H49" s="275" t="s">
        <v>543</v>
      </c>
      <c r="I49" s="282" t="s">
        <v>766</v>
      </c>
      <c r="J49" s="283">
        <v>4</v>
      </c>
      <c r="K49" s="284" t="s">
        <v>199</v>
      </c>
      <c r="L49" s="323"/>
      <c r="M49" s="323"/>
      <c r="N49" s="323"/>
      <c r="O49" s="337" t="s">
        <v>210</v>
      </c>
      <c r="P49" s="275" t="s">
        <v>731</v>
      </c>
      <c r="Q49" s="284" t="s">
        <v>225</v>
      </c>
      <c r="R49" s="284" t="s">
        <v>195</v>
      </c>
      <c r="S49" s="284">
        <v>9</v>
      </c>
      <c r="T49" s="337" t="s">
        <v>210</v>
      </c>
      <c r="U49" s="31" t="s">
        <v>0</v>
      </c>
      <c r="V49" s="31" t="s">
        <v>199</v>
      </c>
      <c r="W49" s="31">
        <v>3</v>
      </c>
      <c r="X49" s="31">
        <f t="shared" si="1"/>
        <v>8</v>
      </c>
      <c r="Y49" s="31">
        <v>5</v>
      </c>
      <c r="Z49" s="32" t="s">
        <v>207</v>
      </c>
      <c r="AA49" s="505" t="s">
        <v>1176</v>
      </c>
      <c r="AB49" s="604" t="s">
        <v>1212</v>
      </c>
      <c r="AC49" s="601" t="s">
        <v>1108</v>
      </c>
      <c r="AD49" s="601" t="s">
        <v>1108</v>
      </c>
      <c r="AE49" s="601" t="s">
        <v>1108</v>
      </c>
      <c r="AF49" s="586"/>
      <c r="AG49" s="149"/>
      <c r="AH49" s="601" t="s">
        <v>1108</v>
      </c>
      <c r="AI49" s="601" t="s">
        <v>1108</v>
      </c>
      <c r="AJ49" s="601" t="s">
        <v>1108</v>
      </c>
      <c r="AK49" s="601" t="s">
        <v>1108</v>
      </c>
      <c r="AL49" s="601" t="s">
        <v>1108</v>
      </c>
      <c r="AM49" s="602"/>
      <c r="AN49" s="602"/>
      <c r="AO49" s="602"/>
      <c r="AP49" s="602"/>
      <c r="AQ49" s="602"/>
      <c r="AR49" s="602"/>
      <c r="AS49" s="602"/>
      <c r="AT49" s="602"/>
      <c r="AU49" s="602"/>
      <c r="AV49" s="602"/>
      <c r="AW49" s="644"/>
      <c r="AX49" s="697"/>
      <c r="AY49" s="602"/>
      <c r="AZ49" s="602"/>
      <c r="BA49" s="602"/>
      <c r="BB49" s="602"/>
      <c r="BC49" s="602"/>
      <c r="BD49" s="602"/>
      <c r="BE49" s="698"/>
      <c r="BF49" s="697"/>
      <c r="BG49" s="602"/>
      <c r="BH49" s="602"/>
      <c r="BI49" s="602"/>
      <c r="BJ49" s="602"/>
      <c r="BK49" s="602"/>
      <c r="BL49" s="602"/>
      <c r="BM49" s="698"/>
      <c r="BN49" s="654"/>
      <c r="BO49" s="151"/>
      <c r="BP49" s="151"/>
      <c r="BQ49" s="151"/>
      <c r="BR49" s="151"/>
      <c r="BS49" s="151"/>
      <c r="BT49" s="151"/>
      <c r="BU49" s="655"/>
      <c r="BV49" s="774" t="str">
        <f t="shared" si="2"/>
        <v>CFV-SX4-BLMR.BLETC.05   (01-08)</v>
      </c>
      <c r="BW49" s="664"/>
    </row>
    <row r="50" spans="1:75">
      <c r="A50" s="21">
        <v>43</v>
      </c>
      <c r="B50" s="338" t="s">
        <v>744</v>
      </c>
      <c r="C50" s="334" t="s">
        <v>265</v>
      </c>
      <c r="D50" s="322">
        <v>568</v>
      </c>
      <c r="E50" s="335" t="s">
        <v>1093</v>
      </c>
      <c r="F50" s="336" t="str">
        <f t="shared" si="6"/>
        <v>0238</v>
      </c>
      <c r="G50" s="281">
        <v>6</v>
      </c>
      <c r="H50" s="275" t="s">
        <v>543</v>
      </c>
      <c r="I50" s="282" t="s">
        <v>767</v>
      </c>
      <c r="J50" s="283">
        <v>4</v>
      </c>
      <c r="K50" s="284" t="s">
        <v>199</v>
      </c>
      <c r="L50" s="323"/>
      <c r="M50" s="323"/>
      <c r="N50" s="323"/>
      <c r="O50" s="337" t="s">
        <v>210</v>
      </c>
      <c r="P50" s="275" t="s">
        <v>731</v>
      </c>
      <c r="Q50" s="284" t="s">
        <v>225</v>
      </c>
      <c r="R50" s="284" t="s">
        <v>195</v>
      </c>
      <c r="S50" s="284">
        <v>10</v>
      </c>
      <c r="T50" s="337" t="s">
        <v>210</v>
      </c>
      <c r="U50" s="31" t="s">
        <v>0</v>
      </c>
      <c r="V50" s="31" t="s">
        <v>199</v>
      </c>
      <c r="W50" s="31">
        <v>3</v>
      </c>
      <c r="X50" s="31">
        <f t="shared" si="1"/>
        <v>8</v>
      </c>
      <c r="Y50" s="31">
        <v>5</v>
      </c>
      <c r="Z50" s="32" t="s">
        <v>208</v>
      </c>
      <c r="AA50" s="505" t="s">
        <v>1176</v>
      </c>
      <c r="AB50" s="601" t="s">
        <v>1108</v>
      </c>
      <c r="AC50" s="601" t="s">
        <v>1108</v>
      </c>
      <c r="AD50" s="601" t="s">
        <v>1108</v>
      </c>
      <c r="AE50" s="601" t="s">
        <v>1108</v>
      </c>
      <c r="AF50" s="586"/>
      <c r="AG50" s="149"/>
      <c r="AH50" s="601" t="s">
        <v>1108</v>
      </c>
      <c r="AI50" s="601" t="s">
        <v>1108</v>
      </c>
      <c r="AJ50" s="601" t="s">
        <v>1108</v>
      </c>
      <c r="AK50" s="601" t="s">
        <v>1108</v>
      </c>
      <c r="AL50" s="601" t="s">
        <v>1108</v>
      </c>
      <c r="AM50" s="602"/>
      <c r="AN50" s="602"/>
      <c r="AO50" s="602"/>
      <c r="AP50" s="602"/>
      <c r="AQ50" s="602"/>
      <c r="AR50" s="602"/>
      <c r="AS50" s="602"/>
      <c r="AT50" s="602"/>
      <c r="AU50" s="602"/>
      <c r="AV50" s="602"/>
      <c r="AW50" s="644"/>
      <c r="AX50" s="697"/>
      <c r="AY50" s="602"/>
      <c r="AZ50" s="602"/>
      <c r="BA50" s="602"/>
      <c r="BB50" s="602"/>
      <c r="BC50" s="602"/>
      <c r="BD50" s="602"/>
      <c r="BE50" s="698"/>
      <c r="BF50" s="697"/>
      <c r="BG50" s="602"/>
      <c r="BH50" s="602"/>
      <c r="BI50" s="602"/>
      <c r="BJ50" s="602"/>
      <c r="BK50" s="602"/>
      <c r="BL50" s="602"/>
      <c r="BM50" s="698"/>
      <c r="BN50" s="654"/>
      <c r="BO50" s="151"/>
      <c r="BP50" s="151"/>
      <c r="BQ50" s="151"/>
      <c r="BR50" s="151"/>
      <c r="BS50" s="151"/>
      <c r="BT50" s="151"/>
      <c r="BU50" s="655"/>
      <c r="BV50" s="774" t="str">
        <f t="shared" si="2"/>
        <v>CFV-SX4-BLMR.BLETC.05   (09-16)</v>
      </c>
      <c r="BW50" s="664"/>
    </row>
    <row r="51" spans="1:75">
      <c r="A51" s="21">
        <v>44</v>
      </c>
      <c r="B51" s="338" t="s">
        <v>745</v>
      </c>
      <c r="C51" s="334" t="s">
        <v>265</v>
      </c>
      <c r="D51" s="322">
        <v>57</v>
      </c>
      <c r="E51" s="335" t="s">
        <v>1093</v>
      </c>
      <c r="F51" s="336" t="str">
        <f t="shared" si="6"/>
        <v>0039</v>
      </c>
      <c r="G51" s="281">
        <v>6</v>
      </c>
      <c r="H51" s="275" t="s">
        <v>543</v>
      </c>
      <c r="I51" s="282" t="s">
        <v>768</v>
      </c>
      <c r="J51" s="283">
        <v>4</v>
      </c>
      <c r="K51" s="284" t="s">
        <v>199</v>
      </c>
      <c r="L51" s="323"/>
      <c r="M51" s="323"/>
      <c r="N51" s="323"/>
      <c r="O51" s="337" t="s">
        <v>210</v>
      </c>
      <c r="P51" s="275" t="s">
        <v>731</v>
      </c>
      <c r="Q51" s="284" t="s">
        <v>225</v>
      </c>
      <c r="R51" s="284" t="s">
        <v>195</v>
      </c>
      <c r="S51" s="284">
        <v>11</v>
      </c>
      <c r="T51" s="337" t="s">
        <v>210</v>
      </c>
      <c r="U51" s="31" t="s">
        <v>0</v>
      </c>
      <c r="V51" s="31" t="s">
        <v>199</v>
      </c>
      <c r="W51" s="31">
        <v>3</v>
      </c>
      <c r="X51" s="31">
        <f>IF(Y51&lt;9,Y51+3,Y51+4)</f>
        <v>9</v>
      </c>
      <c r="Y51" s="31">
        <v>6</v>
      </c>
      <c r="Z51" s="32" t="s">
        <v>207</v>
      </c>
      <c r="AA51" s="505" t="s">
        <v>1176</v>
      </c>
      <c r="AB51" s="601" t="s">
        <v>1108</v>
      </c>
      <c r="AC51" s="601" t="s">
        <v>1108</v>
      </c>
      <c r="AD51" s="601" t="s">
        <v>1108</v>
      </c>
      <c r="AE51" s="601" t="s">
        <v>1108</v>
      </c>
      <c r="AF51" s="586"/>
      <c r="AG51" s="149"/>
      <c r="AH51" s="601" t="s">
        <v>1108</v>
      </c>
      <c r="AI51" s="601" t="s">
        <v>1108</v>
      </c>
      <c r="AJ51" s="601" t="s">
        <v>1108</v>
      </c>
      <c r="AK51" s="601" t="s">
        <v>1108</v>
      </c>
      <c r="AL51" s="601" t="s">
        <v>1108</v>
      </c>
      <c r="AM51" s="602"/>
      <c r="AN51" s="602"/>
      <c r="AO51" s="602"/>
      <c r="AP51" s="602"/>
      <c r="AQ51" s="602"/>
      <c r="AR51" s="602"/>
      <c r="AS51" s="602"/>
      <c r="AT51" s="602"/>
      <c r="AU51" s="602"/>
      <c r="AV51" s="602"/>
      <c r="AW51" s="644"/>
      <c r="AX51" s="635"/>
      <c r="AY51" s="635"/>
      <c r="AZ51" s="635"/>
      <c r="BA51" s="635"/>
      <c r="BB51" s="635"/>
      <c r="BC51" s="635"/>
      <c r="BD51" s="602"/>
      <c r="BE51" s="698"/>
      <c r="BF51" s="697"/>
      <c r="BG51" s="602"/>
      <c r="BH51" s="602"/>
      <c r="BI51" s="602"/>
      <c r="BJ51" s="602"/>
      <c r="BK51" s="602"/>
      <c r="BL51" s="602"/>
      <c r="BM51" s="698"/>
      <c r="BN51" s="654"/>
      <c r="BO51" s="151"/>
      <c r="BP51" s="151"/>
      <c r="BQ51" s="151"/>
      <c r="BR51" s="151"/>
      <c r="BS51" s="151"/>
      <c r="BT51" s="151"/>
      <c r="BU51" s="655"/>
      <c r="BV51" s="774" t="str">
        <f t="shared" si="2"/>
        <v>CFV-SX4-BLMR.BLETC.06   (01-08)</v>
      </c>
      <c r="BW51" s="664"/>
    </row>
    <row r="52" spans="1:75">
      <c r="A52" s="21">
        <v>45</v>
      </c>
      <c r="B52" s="338" t="s">
        <v>746</v>
      </c>
      <c r="C52" s="334" t="s">
        <v>265</v>
      </c>
      <c r="D52" s="322">
        <v>644</v>
      </c>
      <c r="E52" s="335" t="s">
        <v>1093</v>
      </c>
      <c r="F52" s="336" t="str">
        <f t="shared" si="6"/>
        <v>0284</v>
      </c>
      <c r="G52" s="281">
        <v>6</v>
      </c>
      <c r="H52" s="275" t="s">
        <v>543</v>
      </c>
      <c r="I52" s="282" t="s">
        <v>769</v>
      </c>
      <c r="J52" s="283">
        <v>4</v>
      </c>
      <c r="K52" s="284" t="s">
        <v>199</v>
      </c>
      <c r="L52" s="323"/>
      <c r="M52" s="323"/>
      <c r="N52" s="323"/>
      <c r="O52" s="337" t="s">
        <v>210</v>
      </c>
      <c r="P52" s="275" t="s">
        <v>731</v>
      </c>
      <c r="Q52" s="284" t="s">
        <v>225</v>
      </c>
      <c r="R52" s="284" t="s">
        <v>195</v>
      </c>
      <c r="S52" s="284">
        <v>12</v>
      </c>
      <c r="T52" s="337" t="s">
        <v>210</v>
      </c>
      <c r="U52" s="31" t="s">
        <v>0</v>
      </c>
      <c r="V52" s="31" t="s">
        <v>199</v>
      </c>
      <c r="W52" s="31">
        <v>3</v>
      </c>
      <c r="X52" s="31">
        <f t="shared" si="1"/>
        <v>9</v>
      </c>
      <c r="Y52" s="31">
        <v>6</v>
      </c>
      <c r="Z52" s="32" t="s">
        <v>208</v>
      </c>
      <c r="AA52" s="505" t="s">
        <v>1176</v>
      </c>
      <c r="AB52" s="151" t="s">
        <v>1309</v>
      </c>
      <c r="AC52" s="151" t="s">
        <v>1309</v>
      </c>
      <c r="AD52" s="601" t="s">
        <v>1108</v>
      </c>
      <c r="AE52" s="601" t="s">
        <v>1108</v>
      </c>
      <c r="AF52" s="586"/>
      <c r="AG52" s="149"/>
      <c r="AH52" s="601" t="s">
        <v>1108</v>
      </c>
      <c r="AI52" s="601" t="s">
        <v>1108</v>
      </c>
      <c r="AJ52" s="601" t="s">
        <v>1108</v>
      </c>
      <c r="AK52" s="601" t="s">
        <v>1108</v>
      </c>
      <c r="AL52" s="601" t="s">
        <v>1108</v>
      </c>
      <c r="AM52" s="602"/>
      <c r="AN52" s="602"/>
      <c r="AO52" s="602"/>
      <c r="AP52" s="602"/>
      <c r="AQ52" s="602"/>
      <c r="AR52" s="602"/>
      <c r="AS52" s="602"/>
      <c r="AT52" s="602"/>
      <c r="AU52" s="602"/>
      <c r="AV52" s="602"/>
      <c r="AW52" s="704" t="s">
        <v>1218</v>
      </c>
      <c r="AX52" s="697"/>
      <c r="AY52" s="602"/>
      <c r="AZ52" s="602"/>
      <c r="BA52" s="602"/>
      <c r="BB52" s="602"/>
      <c r="BC52" s="602"/>
      <c r="BD52" s="602"/>
      <c r="BE52" s="698"/>
      <c r="BF52" s="697"/>
      <c r="BG52" s="602"/>
      <c r="BH52" s="602"/>
      <c r="BI52" s="602"/>
      <c r="BJ52" s="602"/>
      <c r="BK52" s="602"/>
      <c r="BL52" s="602"/>
      <c r="BM52" s="698"/>
      <c r="BN52" s="654"/>
      <c r="BO52" s="151"/>
      <c r="BP52" s="151"/>
      <c r="BQ52" s="151"/>
      <c r="BR52" s="151"/>
      <c r="BS52" s="151"/>
      <c r="BT52" s="151"/>
      <c r="BU52" s="655"/>
      <c r="BV52" s="774" t="str">
        <f t="shared" si="2"/>
        <v>CFV-SX4-BLMR.BLETC.06   (09-16)</v>
      </c>
      <c r="BW52" s="664"/>
    </row>
    <row r="53" spans="1:75">
      <c r="A53" s="21">
        <v>46</v>
      </c>
      <c r="B53" s="338" t="s">
        <v>747</v>
      </c>
      <c r="C53" s="334" t="s">
        <v>265</v>
      </c>
      <c r="D53" s="322">
        <v>403</v>
      </c>
      <c r="E53" s="335" t="s">
        <v>1093</v>
      </c>
      <c r="F53" s="336" t="str">
        <f t="shared" si="6"/>
        <v>0193</v>
      </c>
      <c r="G53" s="281">
        <v>6</v>
      </c>
      <c r="H53" s="275" t="s">
        <v>543</v>
      </c>
      <c r="I53" s="282" t="s">
        <v>770</v>
      </c>
      <c r="J53" s="283">
        <v>4</v>
      </c>
      <c r="K53" s="284" t="s">
        <v>199</v>
      </c>
      <c r="L53" s="323"/>
      <c r="M53" s="323"/>
      <c r="N53" s="323"/>
      <c r="O53" s="337" t="s">
        <v>210</v>
      </c>
      <c r="P53" s="275" t="s">
        <v>731</v>
      </c>
      <c r="Q53" s="284" t="s">
        <v>225</v>
      </c>
      <c r="R53" s="284" t="s">
        <v>247</v>
      </c>
      <c r="S53" s="284">
        <v>7</v>
      </c>
      <c r="T53" s="337" t="s">
        <v>210</v>
      </c>
      <c r="U53" s="31" t="s">
        <v>0</v>
      </c>
      <c r="V53" s="31" t="s">
        <v>199</v>
      </c>
      <c r="W53" s="31">
        <v>3</v>
      </c>
      <c r="X53" s="31">
        <f t="shared" si="1"/>
        <v>10</v>
      </c>
      <c r="Y53" s="31">
        <v>7</v>
      </c>
      <c r="Z53" s="32" t="s">
        <v>207</v>
      </c>
      <c r="AA53" s="486"/>
      <c r="AB53" s="638" t="s">
        <v>1212</v>
      </c>
      <c r="AC53" s="601" t="s">
        <v>1108</v>
      </c>
      <c r="AD53" s="601" t="s">
        <v>1108</v>
      </c>
      <c r="AE53" s="601" t="s">
        <v>1108</v>
      </c>
      <c r="AF53" s="586"/>
      <c r="AG53" s="149"/>
      <c r="AH53" s="601" t="s">
        <v>1108</v>
      </c>
      <c r="AI53" s="601" t="s">
        <v>1108</v>
      </c>
      <c r="AJ53" s="601" t="s">
        <v>1108</v>
      </c>
      <c r="AK53" s="601" t="s">
        <v>1108</v>
      </c>
      <c r="AL53" s="601" t="s">
        <v>1108</v>
      </c>
      <c r="AM53" s="602"/>
      <c r="AN53" s="602"/>
      <c r="AO53" s="602"/>
      <c r="AP53" s="602"/>
      <c r="AQ53" s="602"/>
      <c r="AR53" s="602"/>
      <c r="AS53" s="602"/>
      <c r="AT53" s="602"/>
      <c r="AU53" s="602"/>
      <c r="AV53" s="602"/>
      <c r="AW53" s="644"/>
      <c r="AX53" s="697"/>
      <c r="AY53" s="602"/>
      <c r="AZ53" s="602"/>
      <c r="BA53" s="602"/>
      <c r="BB53" s="602"/>
      <c r="BC53" s="602"/>
      <c r="BD53" s="602"/>
      <c r="BE53" s="698"/>
      <c r="BF53" s="697"/>
      <c r="BG53" s="602"/>
      <c r="BH53" s="602"/>
      <c r="BI53" s="602"/>
      <c r="BJ53" s="602"/>
      <c r="BK53" s="602"/>
      <c r="BL53" s="602"/>
      <c r="BM53" s="698"/>
      <c r="BN53" s="654"/>
      <c r="BO53" s="151"/>
      <c r="BP53" s="151"/>
      <c r="BQ53" s="151"/>
      <c r="BR53" s="151"/>
      <c r="BS53" s="151"/>
      <c r="BT53" s="151"/>
      <c r="BU53" s="655"/>
      <c r="BV53" s="774" t="str">
        <f t="shared" si="2"/>
        <v>CFV-SX4-BLMR.BLETC.07   (01-08)</v>
      </c>
      <c r="BW53" s="664"/>
    </row>
    <row r="54" spans="1:75">
      <c r="A54" s="21">
        <v>47</v>
      </c>
      <c r="B54" s="338" t="s">
        <v>748</v>
      </c>
      <c r="C54" s="334" t="s">
        <v>265</v>
      </c>
      <c r="D54" s="322">
        <v>558</v>
      </c>
      <c r="E54" s="335" t="s">
        <v>1093</v>
      </c>
      <c r="F54" s="336" t="str">
        <f t="shared" si="6"/>
        <v>022E</v>
      </c>
      <c r="G54" s="281">
        <v>6</v>
      </c>
      <c r="H54" s="275" t="s">
        <v>543</v>
      </c>
      <c r="I54" s="282" t="s">
        <v>771</v>
      </c>
      <c r="J54" s="283">
        <v>4</v>
      </c>
      <c r="K54" s="284" t="s">
        <v>199</v>
      </c>
      <c r="L54" s="323"/>
      <c r="M54" s="323"/>
      <c r="N54" s="323"/>
      <c r="O54" s="337" t="s">
        <v>210</v>
      </c>
      <c r="P54" s="275" t="s">
        <v>731</v>
      </c>
      <c r="Q54" s="284" t="s">
        <v>225</v>
      </c>
      <c r="R54" s="284" t="s">
        <v>247</v>
      </c>
      <c r="S54" s="284">
        <v>8</v>
      </c>
      <c r="T54" s="337" t="s">
        <v>210</v>
      </c>
      <c r="U54" s="31" t="s">
        <v>0</v>
      </c>
      <c r="V54" s="31" t="s">
        <v>199</v>
      </c>
      <c r="W54" s="31">
        <v>3</v>
      </c>
      <c r="X54" s="31">
        <f t="shared" si="1"/>
        <v>10</v>
      </c>
      <c r="Y54" s="31">
        <v>7</v>
      </c>
      <c r="Z54" s="32" t="s">
        <v>208</v>
      </c>
      <c r="AA54" s="491" t="s">
        <v>1180</v>
      </c>
      <c r="AB54" s="601" t="s">
        <v>1108</v>
      </c>
      <c r="AC54" s="601" t="s">
        <v>1108</v>
      </c>
      <c r="AD54" s="601" t="s">
        <v>1108</v>
      </c>
      <c r="AE54" s="601" t="s">
        <v>1108</v>
      </c>
      <c r="AF54" s="586"/>
      <c r="AG54" s="149"/>
      <c r="AH54" s="601" t="s">
        <v>1108</v>
      </c>
      <c r="AI54" s="601" t="s">
        <v>1108</v>
      </c>
      <c r="AJ54" s="601" t="s">
        <v>1108</v>
      </c>
      <c r="AK54" s="601" t="s">
        <v>1108</v>
      </c>
      <c r="AL54" s="601" t="s">
        <v>1108</v>
      </c>
      <c r="AM54" s="602"/>
      <c r="AN54" s="602"/>
      <c r="AO54" s="602"/>
      <c r="AP54" s="602"/>
      <c r="AQ54" s="602"/>
      <c r="AR54" s="602"/>
      <c r="AS54" s="602"/>
      <c r="AT54" s="602"/>
      <c r="AU54" s="602"/>
      <c r="AV54" s="602"/>
      <c r="AW54" s="644"/>
      <c r="AX54" s="697"/>
      <c r="AY54" s="602"/>
      <c r="AZ54" s="602"/>
      <c r="BA54" s="602"/>
      <c r="BB54" s="602"/>
      <c r="BC54" s="602"/>
      <c r="BD54" s="602"/>
      <c r="BE54" s="698"/>
      <c r="BF54" s="697"/>
      <c r="BG54" s="602"/>
      <c r="BH54" s="602"/>
      <c r="BI54" s="602"/>
      <c r="BJ54" s="602"/>
      <c r="BK54" s="602"/>
      <c r="BL54" s="602"/>
      <c r="BM54" s="698"/>
      <c r="BN54" s="654"/>
      <c r="BO54" s="151"/>
      <c r="BP54" s="151"/>
      <c r="BQ54" s="151"/>
      <c r="BR54" s="151"/>
      <c r="BS54" s="151"/>
      <c r="BT54" s="151"/>
      <c r="BU54" s="655"/>
      <c r="BV54" s="774" t="str">
        <f t="shared" si="2"/>
        <v>CFV-SX4-BLMR.BLETC.07   (09-16)</v>
      </c>
      <c r="BW54" s="664"/>
    </row>
    <row r="55" spans="1:75">
      <c r="A55" s="21">
        <v>48</v>
      </c>
      <c r="B55" s="338" t="s">
        <v>749</v>
      </c>
      <c r="C55" s="334" t="s">
        <v>265</v>
      </c>
      <c r="D55" s="322">
        <v>199</v>
      </c>
      <c r="E55" s="335" t="s">
        <v>1093</v>
      </c>
      <c r="F55" s="336" t="str">
        <f t="shared" si="6"/>
        <v>00C7</v>
      </c>
      <c r="G55" s="281">
        <v>6</v>
      </c>
      <c r="H55" s="275" t="s">
        <v>543</v>
      </c>
      <c r="I55" s="282" t="s">
        <v>772</v>
      </c>
      <c r="J55" s="283">
        <v>4</v>
      </c>
      <c r="K55" s="284" t="s">
        <v>199</v>
      </c>
      <c r="L55" s="323"/>
      <c r="M55" s="323"/>
      <c r="N55" s="323"/>
      <c r="O55" s="337" t="s">
        <v>210</v>
      </c>
      <c r="P55" s="275" t="s">
        <v>731</v>
      </c>
      <c r="Q55" s="284" t="s">
        <v>225</v>
      </c>
      <c r="R55" s="284" t="s">
        <v>247</v>
      </c>
      <c r="S55" s="284">
        <v>9</v>
      </c>
      <c r="T55" s="337" t="s">
        <v>210</v>
      </c>
      <c r="U55" s="31" t="s">
        <v>0</v>
      </c>
      <c r="V55" s="31" t="s">
        <v>199</v>
      </c>
      <c r="W55" s="31">
        <v>3</v>
      </c>
      <c r="X55" s="31">
        <f t="shared" si="1"/>
        <v>11</v>
      </c>
      <c r="Y55" s="31">
        <v>8</v>
      </c>
      <c r="Z55" s="32" t="s">
        <v>207</v>
      </c>
      <c r="AA55" s="505" t="s">
        <v>1179</v>
      </c>
      <c r="AB55" s="601" t="s">
        <v>1108</v>
      </c>
      <c r="AC55" s="601" t="s">
        <v>1108</v>
      </c>
      <c r="AD55" s="608" t="s">
        <v>1212</v>
      </c>
      <c r="AE55" s="601" t="s">
        <v>1108</v>
      </c>
      <c r="AF55" s="586"/>
      <c r="AG55" s="149"/>
      <c r="AH55" s="601" t="s">
        <v>1108</v>
      </c>
      <c r="AI55" s="601" t="s">
        <v>1108</v>
      </c>
      <c r="AJ55" s="601" t="s">
        <v>1108</v>
      </c>
      <c r="AK55" s="601" t="s">
        <v>1108</v>
      </c>
      <c r="AL55" s="601" t="s">
        <v>1108</v>
      </c>
      <c r="AM55" s="602"/>
      <c r="AN55" s="602"/>
      <c r="AO55" s="602"/>
      <c r="AP55" s="602"/>
      <c r="AQ55" s="602"/>
      <c r="AR55" s="602"/>
      <c r="AS55" s="602"/>
      <c r="AT55" s="602"/>
      <c r="AU55" s="617"/>
      <c r="AV55" s="617"/>
      <c r="AW55" s="648"/>
      <c r="AX55" s="697"/>
      <c r="AY55" s="602"/>
      <c r="AZ55" s="602"/>
      <c r="BA55" s="602"/>
      <c r="BB55" s="602"/>
      <c r="BC55" s="602"/>
      <c r="BD55" s="602"/>
      <c r="BE55" s="698"/>
      <c r="BF55" s="697"/>
      <c r="BG55" s="602"/>
      <c r="BH55" s="602"/>
      <c r="BI55" s="602"/>
      <c r="BJ55" s="602"/>
      <c r="BK55" s="602"/>
      <c r="BL55" s="602"/>
      <c r="BM55" s="698"/>
      <c r="BN55" s="654"/>
      <c r="BO55" s="151"/>
      <c r="BP55" s="151"/>
      <c r="BQ55" s="151"/>
      <c r="BR55" s="151"/>
      <c r="BS55" s="151"/>
      <c r="BT55" s="151"/>
      <c r="BU55" s="655"/>
      <c r="BV55" s="774" t="str">
        <f t="shared" si="2"/>
        <v>CFV-SX4-BLMR.BLETC.08   (01-08)</v>
      </c>
      <c r="BW55" s="664"/>
    </row>
    <row r="56" spans="1:75">
      <c r="A56" s="21">
        <v>49</v>
      </c>
      <c r="B56" s="338" t="s">
        <v>750</v>
      </c>
      <c r="C56" s="334" t="s">
        <v>265</v>
      </c>
      <c r="D56" s="322">
        <v>585</v>
      </c>
      <c r="E56" s="335" t="s">
        <v>1093</v>
      </c>
      <c r="F56" s="336" t="str">
        <f t="shared" si="6"/>
        <v>0249</v>
      </c>
      <c r="G56" s="281">
        <v>6</v>
      </c>
      <c r="H56" s="275" t="s">
        <v>543</v>
      </c>
      <c r="I56" s="282" t="s">
        <v>773</v>
      </c>
      <c r="J56" s="283">
        <v>4</v>
      </c>
      <c r="K56" s="284" t="s">
        <v>199</v>
      </c>
      <c r="L56" s="323"/>
      <c r="M56" s="323"/>
      <c r="N56" s="323"/>
      <c r="O56" s="337" t="s">
        <v>210</v>
      </c>
      <c r="P56" s="275" t="s">
        <v>731</v>
      </c>
      <c r="Q56" s="284" t="s">
        <v>225</v>
      </c>
      <c r="R56" s="284" t="s">
        <v>247</v>
      </c>
      <c r="S56" s="284">
        <v>10</v>
      </c>
      <c r="T56" s="337" t="s">
        <v>210</v>
      </c>
      <c r="U56" s="31" t="s">
        <v>0</v>
      </c>
      <c r="V56" s="31" t="s">
        <v>199</v>
      </c>
      <c r="W56" s="31">
        <v>3</v>
      </c>
      <c r="X56" s="31">
        <f t="shared" si="1"/>
        <v>11</v>
      </c>
      <c r="Y56" s="31">
        <v>8</v>
      </c>
      <c r="Z56" s="32" t="s">
        <v>208</v>
      </c>
      <c r="AA56" s="486"/>
      <c r="AB56" s="601" t="s">
        <v>1108</v>
      </c>
      <c r="AC56" s="601" t="s">
        <v>1108</v>
      </c>
      <c r="AD56" s="601" t="s">
        <v>1108</v>
      </c>
      <c r="AE56" s="601" t="s">
        <v>1108</v>
      </c>
      <c r="AF56" s="586"/>
      <c r="AG56" s="149"/>
      <c r="AH56" s="601" t="s">
        <v>1108</v>
      </c>
      <c r="AI56" s="601" t="s">
        <v>1108</v>
      </c>
      <c r="AJ56" s="601" t="s">
        <v>1108</v>
      </c>
      <c r="AK56" s="601" t="s">
        <v>1108</v>
      </c>
      <c r="AL56" s="601" t="s">
        <v>1108</v>
      </c>
      <c r="AM56" s="602"/>
      <c r="AN56" s="602"/>
      <c r="AO56" s="602"/>
      <c r="AP56" s="602"/>
      <c r="AQ56" s="602"/>
      <c r="AR56" s="602"/>
      <c r="AS56" s="602"/>
      <c r="AT56" s="602"/>
      <c r="AU56" s="602"/>
      <c r="AV56" s="602"/>
      <c r="AW56" s="644"/>
      <c r="AX56" s="697"/>
      <c r="AY56" s="602"/>
      <c r="AZ56" s="602"/>
      <c r="BA56" s="602"/>
      <c r="BB56" s="602"/>
      <c r="BC56" s="602"/>
      <c r="BD56" s="602"/>
      <c r="BE56" s="698"/>
      <c r="BF56" s="697"/>
      <c r="BG56" s="602"/>
      <c r="BH56" s="602"/>
      <c r="BI56" s="602"/>
      <c r="BJ56" s="602"/>
      <c r="BK56" s="602"/>
      <c r="BL56" s="602"/>
      <c r="BM56" s="698"/>
      <c r="BN56" s="654"/>
      <c r="BO56" s="151"/>
      <c r="BP56" s="151"/>
      <c r="BQ56" s="151"/>
      <c r="BR56" s="151"/>
      <c r="BS56" s="151"/>
      <c r="BT56" s="151"/>
      <c r="BU56" s="655"/>
      <c r="BV56" s="774" t="str">
        <f t="shared" si="2"/>
        <v>CFV-SX4-BLMR.BLETC.08   (09-16)</v>
      </c>
      <c r="BW56" s="664"/>
    </row>
    <row r="57" spans="1:75">
      <c r="A57" s="21">
        <v>50</v>
      </c>
      <c r="B57" s="338" t="s">
        <v>751</v>
      </c>
      <c r="C57" s="334" t="s">
        <v>265</v>
      </c>
      <c r="D57" s="322">
        <v>315</v>
      </c>
      <c r="E57" s="335" t="s">
        <v>1093</v>
      </c>
      <c r="F57" s="336" t="str">
        <f t="shared" si="6"/>
        <v>013B</v>
      </c>
      <c r="G57" s="281">
        <v>6</v>
      </c>
      <c r="H57" s="275" t="s">
        <v>543</v>
      </c>
      <c r="I57" s="282" t="s">
        <v>774</v>
      </c>
      <c r="J57" s="283">
        <v>4</v>
      </c>
      <c r="K57" s="284" t="s">
        <v>199</v>
      </c>
      <c r="L57" s="323"/>
      <c r="M57" s="323"/>
      <c r="N57" s="323"/>
      <c r="O57" s="337" t="s">
        <v>210</v>
      </c>
      <c r="P57" s="275" t="s">
        <v>731</v>
      </c>
      <c r="Q57" s="284" t="s">
        <v>225</v>
      </c>
      <c r="R57" s="284" t="s">
        <v>247</v>
      </c>
      <c r="S57" s="284">
        <v>11</v>
      </c>
      <c r="T57" s="337" t="s">
        <v>210</v>
      </c>
      <c r="U57" s="31" t="s">
        <v>0</v>
      </c>
      <c r="V57" s="31" t="s">
        <v>199</v>
      </c>
      <c r="W57" s="31">
        <v>3</v>
      </c>
      <c r="X57" s="31">
        <f t="shared" si="1"/>
        <v>13</v>
      </c>
      <c r="Y57" s="31">
        <v>9</v>
      </c>
      <c r="Z57" s="32" t="s">
        <v>207</v>
      </c>
      <c r="AA57" s="486"/>
      <c r="AB57" s="601" t="s">
        <v>1108</v>
      </c>
      <c r="AC57" s="601" t="s">
        <v>1108</v>
      </c>
      <c r="AD57" s="601" t="s">
        <v>1108</v>
      </c>
      <c r="AE57" s="601" t="s">
        <v>1108</v>
      </c>
      <c r="AF57" s="586"/>
      <c r="AG57" s="149"/>
      <c r="AH57" s="601" t="s">
        <v>1108</v>
      </c>
      <c r="AI57" s="601" t="s">
        <v>1108</v>
      </c>
      <c r="AJ57" s="601" t="s">
        <v>1108</v>
      </c>
      <c r="AK57" s="601" t="s">
        <v>1108</v>
      </c>
      <c r="AL57" s="601" t="s">
        <v>1108</v>
      </c>
      <c r="AM57" s="602"/>
      <c r="AN57" s="602"/>
      <c r="AO57" s="602"/>
      <c r="AP57" s="602"/>
      <c r="AQ57" s="602"/>
      <c r="AR57" s="602"/>
      <c r="AS57" s="602"/>
      <c r="AT57" s="602"/>
      <c r="AU57" s="602"/>
      <c r="AV57" s="602"/>
      <c r="AW57" s="644"/>
      <c r="AX57" s="697"/>
      <c r="AY57" s="602"/>
      <c r="AZ57" s="602"/>
      <c r="BA57" s="602"/>
      <c r="BB57" s="602"/>
      <c r="BC57" s="602"/>
      <c r="BD57" s="602"/>
      <c r="BE57" s="698"/>
      <c r="BF57" s="697"/>
      <c r="BG57" s="602"/>
      <c r="BH57" s="602"/>
      <c r="BI57" s="602"/>
      <c r="BJ57" s="602"/>
      <c r="BK57" s="602"/>
      <c r="BL57" s="602"/>
      <c r="BM57" s="698"/>
      <c r="BN57" s="654"/>
      <c r="BO57" s="151"/>
      <c r="BP57" s="151"/>
      <c r="BQ57" s="151"/>
      <c r="BR57" s="151"/>
      <c r="BS57" s="151"/>
      <c r="BT57" s="151"/>
      <c r="BU57" s="655"/>
      <c r="BV57" s="774" t="str">
        <f t="shared" si="2"/>
        <v>CFV-SX4-BLMR.BLETC.09   (01-08)</v>
      </c>
      <c r="BW57" s="664"/>
    </row>
    <row r="58" spans="1:75">
      <c r="A58" s="21">
        <v>51</v>
      </c>
      <c r="B58" s="338" t="s">
        <v>752</v>
      </c>
      <c r="C58" s="334" t="s">
        <v>265</v>
      </c>
      <c r="D58" s="322">
        <v>340</v>
      </c>
      <c r="E58" s="335" t="s">
        <v>1093</v>
      </c>
      <c r="F58" s="336" t="str">
        <f t="shared" si="6"/>
        <v>0154</v>
      </c>
      <c r="G58" s="281">
        <v>6</v>
      </c>
      <c r="H58" s="275" t="s">
        <v>543</v>
      </c>
      <c r="I58" s="282" t="s">
        <v>775</v>
      </c>
      <c r="J58" s="283">
        <v>4</v>
      </c>
      <c r="K58" s="284" t="s">
        <v>199</v>
      </c>
      <c r="L58" s="323"/>
      <c r="M58" s="323"/>
      <c r="N58" s="323"/>
      <c r="O58" s="337" t="s">
        <v>210</v>
      </c>
      <c r="P58" s="275" t="s">
        <v>731</v>
      </c>
      <c r="Q58" s="284" t="s">
        <v>225</v>
      </c>
      <c r="R58" s="284" t="s">
        <v>247</v>
      </c>
      <c r="S58" s="284">
        <v>12</v>
      </c>
      <c r="T58" s="337" t="s">
        <v>210</v>
      </c>
      <c r="U58" s="31" t="s">
        <v>0</v>
      </c>
      <c r="V58" s="31" t="s">
        <v>199</v>
      </c>
      <c r="W58" s="31">
        <v>3</v>
      </c>
      <c r="X58" s="31">
        <f t="shared" si="1"/>
        <v>13</v>
      </c>
      <c r="Y58" s="31">
        <v>9</v>
      </c>
      <c r="Z58" s="32" t="s">
        <v>208</v>
      </c>
      <c r="AA58" s="486"/>
      <c r="AB58" s="601" t="s">
        <v>1108</v>
      </c>
      <c r="AC58" s="601" t="s">
        <v>1108</v>
      </c>
      <c r="AD58" s="601" t="s">
        <v>1108</v>
      </c>
      <c r="AE58" s="601" t="s">
        <v>1108</v>
      </c>
      <c r="AF58" s="586"/>
      <c r="AG58" s="149"/>
      <c r="AH58" s="601" t="s">
        <v>1108</v>
      </c>
      <c r="AI58" s="601" t="s">
        <v>1108</v>
      </c>
      <c r="AJ58" s="601" t="s">
        <v>1108</v>
      </c>
      <c r="AK58" s="601" t="s">
        <v>1108</v>
      </c>
      <c r="AL58" s="601" t="s">
        <v>1108</v>
      </c>
      <c r="AM58" s="602"/>
      <c r="AN58" s="602"/>
      <c r="AO58" s="602"/>
      <c r="AP58" s="602"/>
      <c r="AQ58" s="602"/>
      <c r="AR58" s="602"/>
      <c r="AS58" s="602"/>
      <c r="AT58" s="602"/>
      <c r="AU58" s="617"/>
      <c r="AV58" s="617"/>
      <c r="AW58" s="648"/>
      <c r="AX58" s="697"/>
      <c r="AY58" s="602"/>
      <c r="AZ58" s="602"/>
      <c r="BA58" s="602"/>
      <c r="BB58" s="602"/>
      <c r="BC58" s="602"/>
      <c r="BD58" s="602"/>
      <c r="BE58" s="698"/>
      <c r="BF58" s="697"/>
      <c r="BG58" s="602"/>
      <c r="BH58" s="602"/>
      <c r="BI58" s="602"/>
      <c r="BJ58" s="602"/>
      <c r="BK58" s="602"/>
      <c r="BL58" s="602"/>
      <c r="BM58" s="698"/>
      <c r="BN58" s="654"/>
      <c r="BO58" s="151"/>
      <c r="BP58" s="151"/>
      <c r="BQ58" s="151"/>
      <c r="BR58" s="151"/>
      <c r="BS58" s="151"/>
      <c r="BT58" s="151"/>
      <c r="BU58" s="655"/>
      <c r="BV58" s="774" t="str">
        <f t="shared" si="2"/>
        <v>CFV-SX4-BLMR.BLETC.09   (09-16)</v>
      </c>
      <c r="BW58" s="664"/>
    </row>
    <row r="59" spans="1:75">
      <c r="A59" s="21">
        <v>52</v>
      </c>
      <c r="B59" s="338" t="s">
        <v>753</v>
      </c>
      <c r="C59" s="334" t="s">
        <v>265</v>
      </c>
      <c r="D59" s="322">
        <v>537</v>
      </c>
      <c r="E59" s="335" t="s">
        <v>1093</v>
      </c>
      <c r="F59" s="336" t="str">
        <f t="shared" si="6"/>
        <v>0219</v>
      </c>
      <c r="G59" s="281">
        <v>6</v>
      </c>
      <c r="H59" s="275" t="s">
        <v>543</v>
      </c>
      <c r="I59" s="282" t="s">
        <v>776</v>
      </c>
      <c r="J59" s="283">
        <v>4</v>
      </c>
      <c r="K59" s="284" t="s">
        <v>199</v>
      </c>
      <c r="L59" s="323"/>
      <c r="M59" s="323"/>
      <c r="N59" s="323"/>
      <c r="O59" s="337" t="s">
        <v>210</v>
      </c>
      <c r="P59" s="275" t="s">
        <v>731</v>
      </c>
      <c r="Q59" s="284" t="s">
        <v>225</v>
      </c>
      <c r="R59" s="284" t="s">
        <v>248</v>
      </c>
      <c r="S59" s="284">
        <v>7</v>
      </c>
      <c r="T59" s="337" t="s">
        <v>210</v>
      </c>
      <c r="U59" s="31" t="s">
        <v>0</v>
      </c>
      <c r="V59" s="31" t="s">
        <v>199</v>
      </c>
      <c r="W59" s="31">
        <v>3</v>
      </c>
      <c r="X59" s="31">
        <f t="shared" si="1"/>
        <v>14</v>
      </c>
      <c r="Y59" s="31">
        <v>10</v>
      </c>
      <c r="Z59" s="32" t="s">
        <v>207</v>
      </c>
      <c r="AA59" s="486"/>
      <c r="AB59" s="604" t="s">
        <v>1212</v>
      </c>
      <c r="AC59" s="601" t="s">
        <v>1108</v>
      </c>
      <c r="AD59" s="608" t="s">
        <v>1212</v>
      </c>
      <c r="AE59" s="601" t="s">
        <v>1108</v>
      </c>
      <c r="AF59" s="586"/>
      <c r="AG59" s="149"/>
      <c r="AH59" s="601" t="s">
        <v>1108</v>
      </c>
      <c r="AI59" s="601" t="s">
        <v>1108</v>
      </c>
      <c r="AJ59" s="601" t="s">
        <v>1108</v>
      </c>
      <c r="AK59" s="601" t="s">
        <v>1108</v>
      </c>
      <c r="AL59" s="601" t="s">
        <v>1108</v>
      </c>
      <c r="AM59" s="602"/>
      <c r="AN59" s="602"/>
      <c r="AO59" s="602"/>
      <c r="AP59" s="602"/>
      <c r="AQ59" s="602"/>
      <c r="AR59" s="602"/>
      <c r="AS59" s="602"/>
      <c r="AT59" s="602"/>
      <c r="AU59" s="602"/>
      <c r="AV59" s="602"/>
      <c r="AW59" s="644"/>
      <c r="AX59" s="697"/>
      <c r="AY59" s="602"/>
      <c r="AZ59" s="602"/>
      <c r="BA59" s="602"/>
      <c r="BB59" s="602"/>
      <c r="BC59" s="602"/>
      <c r="BD59" s="602"/>
      <c r="BE59" s="698"/>
      <c r="BF59" s="697"/>
      <c r="BG59" s="602"/>
      <c r="BH59" s="602"/>
      <c r="BI59" s="602"/>
      <c r="BJ59" s="602"/>
      <c r="BK59" s="602"/>
      <c r="BL59" s="602"/>
      <c r="BM59" s="698"/>
      <c r="BN59" s="654"/>
      <c r="BO59" s="151"/>
      <c r="BP59" s="151"/>
      <c r="BQ59" s="151"/>
      <c r="BR59" s="151"/>
      <c r="BS59" s="151"/>
      <c r="BT59" s="151"/>
      <c r="BU59" s="655"/>
      <c r="BV59" s="774" t="str">
        <f t="shared" si="2"/>
        <v>CFV-SX4-BLMR.BLETC.10   (01-08)</v>
      </c>
      <c r="BW59" s="664"/>
    </row>
    <row r="60" spans="1:75">
      <c r="A60" s="21">
        <v>53</v>
      </c>
      <c r="B60" s="338" t="s">
        <v>754</v>
      </c>
      <c r="C60" s="334" t="s">
        <v>265</v>
      </c>
      <c r="D60" s="322">
        <v>405</v>
      </c>
      <c r="E60" s="335" t="s">
        <v>1093</v>
      </c>
      <c r="F60" s="336" t="str">
        <f t="shared" si="6"/>
        <v>0195</v>
      </c>
      <c r="G60" s="281">
        <v>6</v>
      </c>
      <c r="H60" s="275" t="s">
        <v>543</v>
      </c>
      <c r="I60" s="282" t="s">
        <v>777</v>
      </c>
      <c r="J60" s="283">
        <v>4</v>
      </c>
      <c r="K60" s="284" t="s">
        <v>199</v>
      </c>
      <c r="L60" s="323"/>
      <c r="M60" s="323"/>
      <c r="N60" s="323"/>
      <c r="O60" s="337" t="s">
        <v>210</v>
      </c>
      <c r="P60" s="275" t="s">
        <v>731</v>
      </c>
      <c r="Q60" s="284" t="s">
        <v>225</v>
      </c>
      <c r="R60" s="284" t="s">
        <v>248</v>
      </c>
      <c r="S60" s="284">
        <v>8</v>
      </c>
      <c r="T60" s="337" t="s">
        <v>210</v>
      </c>
      <c r="U60" s="31" t="s">
        <v>0</v>
      </c>
      <c r="V60" s="31" t="s">
        <v>199</v>
      </c>
      <c r="W60" s="31">
        <v>3</v>
      </c>
      <c r="X60" s="31">
        <f t="shared" si="1"/>
        <v>14</v>
      </c>
      <c r="Y60" s="31">
        <v>10</v>
      </c>
      <c r="Z60" s="32" t="s">
        <v>208</v>
      </c>
      <c r="AA60" s="486"/>
      <c r="AB60" s="601" t="s">
        <v>1108</v>
      </c>
      <c r="AC60" s="601" t="s">
        <v>1108</v>
      </c>
      <c r="AD60" s="601" t="s">
        <v>1108</v>
      </c>
      <c r="AE60" s="601" t="s">
        <v>1108</v>
      </c>
      <c r="AF60" s="586"/>
      <c r="AG60" s="149"/>
      <c r="AH60" s="601" t="s">
        <v>1108</v>
      </c>
      <c r="AI60" s="601" t="s">
        <v>1108</v>
      </c>
      <c r="AJ60" s="601" t="s">
        <v>1108</v>
      </c>
      <c r="AK60" s="601" t="s">
        <v>1108</v>
      </c>
      <c r="AL60" s="601" t="s">
        <v>1108</v>
      </c>
      <c r="AM60" s="602"/>
      <c r="AN60" s="602"/>
      <c r="AO60" s="602"/>
      <c r="AP60" s="602"/>
      <c r="AQ60" s="602"/>
      <c r="AR60" s="602"/>
      <c r="AS60" s="602"/>
      <c r="AT60" s="602"/>
      <c r="AU60" s="602"/>
      <c r="AV60" s="602"/>
      <c r="AW60" s="644"/>
      <c r="AX60" s="697"/>
      <c r="AY60" s="602"/>
      <c r="AZ60" s="602"/>
      <c r="BA60" s="602"/>
      <c r="BB60" s="602"/>
      <c r="BC60" s="602"/>
      <c r="BD60" s="602"/>
      <c r="BE60" s="698"/>
      <c r="BF60" s="697"/>
      <c r="BG60" s="602"/>
      <c r="BH60" s="602"/>
      <c r="BI60" s="602"/>
      <c r="BJ60" s="602"/>
      <c r="BK60" s="602"/>
      <c r="BL60" s="602"/>
      <c r="BM60" s="698"/>
      <c r="BN60" s="654"/>
      <c r="BO60" s="151"/>
      <c r="BP60" s="151"/>
      <c r="BQ60" s="151"/>
      <c r="BR60" s="151"/>
      <c r="BS60" s="151"/>
      <c r="BT60" s="151"/>
      <c r="BU60" s="655"/>
      <c r="BV60" s="774" t="str">
        <f t="shared" si="2"/>
        <v>CFV-SX4-BLMR.BLETC.10   (09-16)</v>
      </c>
      <c r="BW60" s="664"/>
    </row>
    <row r="61" spans="1:75">
      <c r="A61" s="21">
        <v>54</v>
      </c>
      <c r="B61" s="338" t="s">
        <v>755</v>
      </c>
      <c r="C61" s="334" t="s">
        <v>265</v>
      </c>
      <c r="D61" s="322">
        <v>483</v>
      </c>
      <c r="E61" s="335" t="s">
        <v>1093</v>
      </c>
      <c r="F61" s="336" t="str">
        <f t="shared" si="6"/>
        <v>01E3</v>
      </c>
      <c r="G61" s="281">
        <v>6</v>
      </c>
      <c r="H61" s="275" t="s">
        <v>543</v>
      </c>
      <c r="I61" s="282" t="s">
        <v>778</v>
      </c>
      <c r="J61" s="283">
        <v>4</v>
      </c>
      <c r="K61" s="284" t="s">
        <v>199</v>
      </c>
      <c r="L61" s="323"/>
      <c r="M61" s="323"/>
      <c r="N61" s="323"/>
      <c r="O61" s="337" t="s">
        <v>210</v>
      </c>
      <c r="P61" s="275" t="s">
        <v>731</v>
      </c>
      <c r="Q61" s="284" t="s">
        <v>225</v>
      </c>
      <c r="R61" s="284" t="s">
        <v>248</v>
      </c>
      <c r="S61" s="284">
        <v>9</v>
      </c>
      <c r="T61" s="337" t="s">
        <v>210</v>
      </c>
      <c r="U61" s="31" t="s">
        <v>0</v>
      </c>
      <c r="V61" s="31" t="s">
        <v>199</v>
      </c>
      <c r="W61" s="31">
        <v>3</v>
      </c>
      <c r="X61" s="31">
        <f t="shared" si="1"/>
        <v>15</v>
      </c>
      <c r="Y61" s="31">
        <v>11</v>
      </c>
      <c r="Z61" s="32" t="s">
        <v>207</v>
      </c>
      <c r="AA61" s="486"/>
      <c r="AB61" s="604" t="s">
        <v>1212</v>
      </c>
      <c r="AC61" s="601" t="s">
        <v>1108</v>
      </c>
      <c r="AD61" s="601" t="s">
        <v>1108</v>
      </c>
      <c r="AE61" s="601" t="s">
        <v>1108</v>
      </c>
      <c r="AF61" s="586"/>
      <c r="AG61" s="149"/>
      <c r="AH61" s="601" t="s">
        <v>1108</v>
      </c>
      <c r="AI61" s="601" t="s">
        <v>1108</v>
      </c>
      <c r="AJ61" s="601" t="s">
        <v>1108</v>
      </c>
      <c r="AK61" s="601" t="s">
        <v>1108</v>
      </c>
      <c r="AL61" s="601" t="s">
        <v>1108</v>
      </c>
      <c r="AM61" s="602"/>
      <c r="AN61" s="602"/>
      <c r="AO61" s="602"/>
      <c r="AP61" s="602"/>
      <c r="AQ61" s="602"/>
      <c r="AR61" s="602"/>
      <c r="AS61" s="602"/>
      <c r="AT61" s="602"/>
      <c r="AU61" s="602"/>
      <c r="AV61" s="602"/>
      <c r="AW61" s="644"/>
      <c r="AX61" s="697"/>
      <c r="AY61" s="602"/>
      <c r="AZ61" s="602"/>
      <c r="BA61" s="602"/>
      <c r="BB61" s="602"/>
      <c r="BC61" s="602"/>
      <c r="BD61" s="602"/>
      <c r="BE61" s="698"/>
      <c r="BF61" s="697"/>
      <c r="BG61" s="602"/>
      <c r="BH61" s="602"/>
      <c r="BI61" s="602"/>
      <c r="BJ61" s="602"/>
      <c r="BK61" s="602"/>
      <c r="BL61" s="602"/>
      <c r="BM61" s="698"/>
      <c r="BN61" s="654"/>
      <c r="BO61" s="151"/>
      <c r="BP61" s="151"/>
      <c r="BQ61" s="151"/>
      <c r="BR61" s="151"/>
      <c r="BS61" s="151"/>
      <c r="BT61" s="151"/>
      <c r="BU61" s="655"/>
      <c r="BV61" s="774" t="str">
        <f t="shared" si="2"/>
        <v>CFV-SX4-BLMR.BLETC.11   (01-08)</v>
      </c>
      <c r="BW61" s="664"/>
    </row>
    <row r="62" spans="1:75">
      <c r="A62" s="21">
        <v>55</v>
      </c>
      <c r="B62" s="338" t="s">
        <v>756</v>
      </c>
      <c r="C62" s="334" t="s">
        <v>265</v>
      </c>
      <c r="D62" s="322">
        <v>438</v>
      </c>
      <c r="E62" s="335" t="s">
        <v>1093</v>
      </c>
      <c r="F62" s="336" t="str">
        <f t="shared" si="6"/>
        <v>01B6</v>
      </c>
      <c r="G62" s="281">
        <v>6</v>
      </c>
      <c r="H62" s="275" t="s">
        <v>543</v>
      </c>
      <c r="I62" s="282" t="s">
        <v>779</v>
      </c>
      <c r="J62" s="283">
        <v>4</v>
      </c>
      <c r="K62" s="284" t="s">
        <v>199</v>
      </c>
      <c r="L62" s="323"/>
      <c r="M62" s="323"/>
      <c r="N62" s="323"/>
      <c r="O62" s="337" t="s">
        <v>210</v>
      </c>
      <c r="P62" s="275" t="s">
        <v>731</v>
      </c>
      <c r="Q62" s="284" t="s">
        <v>225</v>
      </c>
      <c r="R62" s="284" t="s">
        <v>248</v>
      </c>
      <c r="S62" s="284">
        <v>10</v>
      </c>
      <c r="T62" s="337" t="s">
        <v>210</v>
      </c>
      <c r="U62" s="31" t="s">
        <v>0</v>
      </c>
      <c r="V62" s="31" t="s">
        <v>199</v>
      </c>
      <c r="W62" s="31">
        <v>3</v>
      </c>
      <c r="X62" s="31">
        <f t="shared" si="1"/>
        <v>15</v>
      </c>
      <c r="Y62" s="31">
        <v>11</v>
      </c>
      <c r="Z62" s="32" t="s">
        <v>208</v>
      </c>
      <c r="AA62" s="486"/>
      <c r="AB62" s="601" t="s">
        <v>1108</v>
      </c>
      <c r="AC62" s="601" t="s">
        <v>1108</v>
      </c>
      <c r="AD62" s="601" t="s">
        <v>1108</v>
      </c>
      <c r="AE62" s="601" t="s">
        <v>1108</v>
      </c>
      <c r="AF62" s="586"/>
      <c r="AG62" s="149"/>
      <c r="AH62" s="601" t="s">
        <v>1108</v>
      </c>
      <c r="AI62" s="601" t="s">
        <v>1108</v>
      </c>
      <c r="AJ62" s="601" t="s">
        <v>1108</v>
      </c>
      <c r="AK62" s="601" t="s">
        <v>1108</v>
      </c>
      <c r="AL62" s="601" t="s">
        <v>1108</v>
      </c>
      <c r="AM62" s="602"/>
      <c r="AN62" s="602"/>
      <c r="AO62" s="602"/>
      <c r="AP62" s="602"/>
      <c r="AQ62" s="602"/>
      <c r="AR62" s="602"/>
      <c r="AS62" s="602"/>
      <c r="AT62" s="602"/>
      <c r="AU62" s="617"/>
      <c r="AV62" s="617"/>
      <c r="AW62" s="648"/>
      <c r="AX62" s="697"/>
      <c r="AY62" s="602"/>
      <c r="AZ62" s="602"/>
      <c r="BA62" s="602"/>
      <c r="BB62" s="602"/>
      <c r="BC62" s="602"/>
      <c r="BD62" s="602"/>
      <c r="BE62" s="698"/>
      <c r="BF62" s="697"/>
      <c r="BG62" s="602"/>
      <c r="BH62" s="602"/>
      <c r="BI62" s="602"/>
      <c r="BJ62" s="602"/>
      <c r="BK62" s="602"/>
      <c r="BL62" s="602"/>
      <c r="BM62" s="698"/>
      <c r="BN62" s="654"/>
      <c r="BO62" s="151"/>
      <c r="BP62" s="151"/>
      <c r="BQ62" s="151"/>
      <c r="BR62" s="151"/>
      <c r="BS62" s="151"/>
      <c r="BT62" s="151"/>
      <c r="BU62" s="655"/>
      <c r="BV62" s="774" t="str">
        <f t="shared" si="2"/>
        <v>CFV-SX4-BLMR.BLETC.11   (09-16)</v>
      </c>
      <c r="BW62" s="664"/>
    </row>
    <row r="63" spans="1:75">
      <c r="A63" s="21">
        <v>56</v>
      </c>
      <c r="B63" s="338" t="s">
        <v>757</v>
      </c>
      <c r="C63" s="334" t="s">
        <v>265</v>
      </c>
      <c r="D63" s="322">
        <v>547</v>
      </c>
      <c r="E63" s="335" t="s">
        <v>1093</v>
      </c>
      <c r="F63" s="336" t="str">
        <f t="shared" si="6"/>
        <v>0223</v>
      </c>
      <c r="G63" s="281">
        <v>6</v>
      </c>
      <c r="H63" s="275" t="s">
        <v>543</v>
      </c>
      <c r="I63" s="282" t="s">
        <v>780</v>
      </c>
      <c r="J63" s="283">
        <v>4</v>
      </c>
      <c r="K63" s="284" t="s">
        <v>199</v>
      </c>
      <c r="L63" s="323"/>
      <c r="M63" s="323"/>
      <c r="N63" s="323"/>
      <c r="O63" s="337" t="s">
        <v>210</v>
      </c>
      <c r="P63" s="275" t="s">
        <v>731</v>
      </c>
      <c r="Q63" s="284" t="s">
        <v>225</v>
      </c>
      <c r="R63" s="284" t="s">
        <v>248</v>
      </c>
      <c r="S63" s="284">
        <v>11</v>
      </c>
      <c r="T63" s="337" t="s">
        <v>210</v>
      </c>
      <c r="U63" s="31" t="s">
        <v>0</v>
      </c>
      <c r="V63" s="31" t="s">
        <v>199</v>
      </c>
      <c r="W63" s="31">
        <v>3</v>
      </c>
      <c r="X63" s="31">
        <f t="shared" si="1"/>
        <v>16</v>
      </c>
      <c r="Y63" s="31">
        <v>12</v>
      </c>
      <c r="Z63" s="32" t="s">
        <v>207</v>
      </c>
      <c r="AA63" s="505" t="s">
        <v>1179</v>
      </c>
      <c r="AB63" s="601" t="s">
        <v>1108</v>
      </c>
      <c r="AC63" s="601" t="s">
        <v>1108</v>
      </c>
      <c r="AD63" s="608" t="s">
        <v>1212</v>
      </c>
      <c r="AE63" s="601" t="s">
        <v>1108</v>
      </c>
      <c r="AF63" s="586"/>
      <c r="AG63" s="149"/>
      <c r="AH63" s="601" t="s">
        <v>1108</v>
      </c>
      <c r="AI63" s="601" t="s">
        <v>1108</v>
      </c>
      <c r="AJ63" s="601" t="s">
        <v>1108</v>
      </c>
      <c r="AK63" s="601" t="s">
        <v>1108</v>
      </c>
      <c r="AL63" s="601" t="s">
        <v>1108</v>
      </c>
      <c r="AM63" s="602"/>
      <c r="AN63" s="602"/>
      <c r="AO63" s="602"/>
      <c r="AP63" s="602"/>
      <c r="AQ63" s="602"/>
      <c r="AR63" s="602"/>
      <c r="AS63" s="602"/>
      <c r="AT63" s="602"/>
      <c r="AU63" s="602"/>
      <c r="AV63" s="602"/>
      <c r="AW63" s="644"/>
      <c r="AX63" s="697"/>
      <c r="AY63" s="602"/>
      <c r="AZ63" s="602"/>
      <c r="BA63" s="602"/>
      <c r="BB63" s="602"/>
      <c r="BC63" s="602"/>
      <c r="BD63" s="602"/>
      <c r="BE63" s="698"/>
      <c r="BF63" s="697"/>
      <c r="BG63" s="602"/>
      <c r="BH63" s="602"/>
      <c r="BI63" s="602"/>
      <c r="BJ63" s="602"/>
      <c r="BK63" s="602"/>
      <c r="BL63" s="602"/>
      <c r="BM63" s="698"/>
      <c r="BN63" s="654"/>
      <c r="BO63" s="151"/>
      <c r="BP63" s="151"/>
      <c r="BQ63" s="151"/>
      <c r="BR63" s="151"/>
      <c r="BS63" s="151"/>
      <c r="BT63" s="151"/>
      <c r="BU63" s="655"/>
      <c r="BV63" s="774" t="str">
        <f t="shared" si="2"/>
        <v>CFV-SX4-BLMR.BLETC.12   (01-08)</v>
      </c>
      <c r="BW63" s="664"/>
    </row>
    <row r="64" spans="1:75">
      <c r="A64" s="21">
        <v>57</v>
      </c>
      <c r="B64" s="338" t="s">
        <v>758</v>
      </c>
      <c r="C64" s="334" t="s">
        <v>265</v>
      </c>
      <c r="D64" s="322">
        <v>551</v>
      </c>
      <c r="E64" s="335" t="s">
        <v>1093</v>
      </c>
      <c r="F64" s="336" t="str">
        <f t="shared" si="6"/>
        <v>0227</v>
      </c>
      <c r="G64" s="281">
        <v>6</v>
      </c>
      <c r="H64" s="275" t="s">
        <v>543</v>
      </c>
      <c r="I64" s="282" t="s">
        <v>781</v>
      </c>
      <c r="J64" s="283">
        <v>4</v>
      </c>
      <c r="K64" s="284" t="s">
        <v>199</v>
      </c>
      <c r="L64" s="323"/>
      <c r="M64" s="323"/>
      <c r="N64" s="323"/>
      <c r="O64" s="337" t="s">
        <v>210</v>
      </c>
      <c r="P64" s="275" t="s">
        <v>731</v>
      </c>
      <c r="Q64" s="284" t="s">
        <v>225</v>
      </c>
      <c r="R64" s="284" t="s">
        <v>248</v>
      </c>
      <c r="S64" s="284">
        <v>12</v>
      </c>
      <c r="T64" s="337" t="s">
        <v>210</v>
      </c>
      <c r="U64" s="31" t="s">
        <v>0</v>
      </c>
      <c r="V64" s="31" t="s">
        <v>199</v>
      </c>
      <c r="W64" s="31">
        <v>3</v>
      </c>
      <c r="X64" s="31">
        <f t="shared" si="1"/>
        <v>16</v>
      </c>
      <c r="Y64" s="31">
        <v>12</v>
      </c>
      <c r="Z64" s="32" t="s">
        <v>208</v>
      </c>
      <c r="AA64" s="486"/>
      <c r="AB64" s="601" t="s">
        <v>1108</v>
      </c>
      <c r="AC64" s="601" t="s">
        <v>1108</v>
      </c>
      <c r="AD64" s="601" t="s">
        <v>1108</v>
      </c>
      <c r="AE64" s="601" t="s">
        <v>1108</v>
      </c>
      <c r="AF64" s="586"/>
      <c r="AG64" s="149"/>
      <c r="AH64" s="601" t="s">
        <v>1108</v>
      </c>
      <c r="AI64" s="601" t="s">
        <v>1108</v>
      </c>
      <c r="AJ64" s="601" t="s">
        <v>1108</v>
      </c>
      <c r="AK64" s="601" t="s">
        <v>1108</v>
      </c>
      <c r="AL64" s="601" t="s">
        <v>1108</v>
      </c>
      <c r="AM64" s="602"/>
      <c r="AN64" s="602"/>
      <c r="AO64" s="602"/>
      <c r="AP64" s="602"/>
      <c r="AQ64" s="602"/>
      <c r="AR64" s="602"/>
      <c r="AS64" s="602"/>
      <c r="AT64" s="602"/>
      <c r="AU64" s="602"/>
      <c r="AV64" s="602"/>
      <c r="AW64" s="644"/>
      <c r="AX64" s="697"/>
      <c r="AY64" s="602"/>
      <c r="AZ64" s="602"/>
      <c r="BA64" s="602"/>
      <c r="BB64" s="602"/>
      <c r="BC64" s="602"/>
      <c r="BD64" s="602"/>
      <c r="BE64" s="698"/>
      <c r="BF64" s="697"/>
      <c r="BG64" s="602"/>
      <c r="BH64" s="602"/>
      <c r="BI64" s="602"/>
      <c r="BJ64" s="602"/>
      <c r="BK64" s="602"/>
      <c r="BL64" s="602"/>
      <c r="BM64" s="698"/>
      <c r="BN64" s="654"/>
      <c r="BO64" s="151"/>
      <c r="BP64" s="151"/>
      <c r="BQ64" s="151"/>
      <c r="BR64" s="151"/>
      <c r="BS64" s="151"/>
      <c r="BT64" s="151"/>
      <c r="BU64" s="655"/>
      <c r="BV64" s="774" t="str">
        <f t="shared" si="2"/>
        <v>CFV-SX4-BLMR.BLETC.12   (09-16)</v>
      </c>
      <c r="BW64" s="664"/>
    </row>
    <row r="65" spans="1:75">
      <c r="A65" s="21">
        <v>58</v>
      </c>
      <c r="B65" s="338" t="s">
        <v>759</v>
      </c>
      <c r="C65" s="334" t="s">
        <v>265</v>
      </c>
      <c r="D65" s="322">
        <v>83</v>
      </c>
      <c r="E65" s="335" t="s">
        <v>1093</v>
      </c>
      <c r="F65" s="336" t="str">
        <f t="shared" si="6"/>
        <v>0053</v>
      </c>
      <c r="G65" s="281">
        <v>6</v>
      </c>
      <c r="H65" s="275" t="s">
        <v>543</v>
      </c>
      <c r="I65" s="282" t="s">
        <v>782</v>
      </c>
      <c r="J65" s="283">
        <v>4</v>
      </c>
      <c r="K65" s="284" t="s">
        <v>199</v>
      </c>
      <c r="L65" s="323"/>
      <c r="M65" s="323"/>
      <c r="N65" s="323"/>
      <c r="O65" s="337" t="s">
        <v>210</v>
      </c>
      <c r="P65" s="275" t="s">
        <v>731</v>
      </c>
      <c r="Q65" s="284" t="s">
        <v>225</v>
      </c>
      <c r="R65" s="284" t="s">
        <v>249</v>
      </c>
      <c r="S65" s="284">
        <v>7</v>
      </c>
      <c r="T65" s="337" t="s">
        <v>210</v>
      </c>
      <c r="U65" s="31" t="s">
        <v>0</v>
      </c>
      <c r="V65" s="31" t="s">
        <v>199</v>
      </c>
      <c r="W65" s="31">
        <v>3</v>
      </c>
      <c r="X65" s="31">
        <f t="shared" si="1"/>
        <v>17</v>
      </c>
      <c r="Y65" s="31">
        <v>13</v>
      </c>
      <c r="Z65" s="32" t="s">
        <v>207</v>
      </c>
      <c r="AA65" s="486"/>
      <c r="AB65" s="601" t="s">
        <v>1108</v>
      </c>
      <c r="AC65" s="601" t="s">
        <v>1108</v>
      </c>
      <c r="AD65" s="608" t="s">
        <v>1212</v>
      </c>
      <c r="AE65" s="601" t="s">
        <v>1108</v>
      </c>
      <c r="AF65" s="586"/>
      <c r="AG65" s="149"/>
      <c r="AH65" s="601" t="s">
        <v>1108</v>
      </c>
      <c r="AI65" s="601" t="s">
        <v>1108</v>
      </c>
      <c r="AJ65" s="601" t="s">
        <v>1108</v>
      </c>
      <c r="AK65" s="601" t="s">
        <v>1108</v>
      </c>
      <c r="AL65" s="601" t="s">
        <v>1108</v>
      </c>
      <c r="AM65" s="602"/>
      <c r="AN65" s="602"/>
      <c r="AO65" s="602"/>
      <c r="AP65" s="602"/>
      <c r="AQ65" s="602"/>
      <c r="AR65" s="602"/>
      <c r="AS65" s="602"/>
      <c r="AT65" s="602"/>
      <c r="AU65" s="602"/>
      <c r="AV65" s="602"/>
      <c r="AW65" s="644"/>
      <c r="AX65" s="697"/>
      <c r="AY65" s="602"/>
      <c r="AZ65" s="602"/>
      <c r="BA65" s="602"/>
      <c r="BB65" s="602"/>
      <c r="BC65" s="602"/>
      <c r="BD65" s="602"/>
      <c r="BE65" s="698"/>
      <c r="BF65" s="697"/>
      <c r="BG65" s="602"/>
      <c r="BH65" s="602"/>
      <c r="BI65" s="602"/>
      <c r="BJ65" s="602"/>
      <c r="BK65" s="602"/>
      <c r="BL65" s="602"/>
      <c r="BM65" s="698"/>
      <c r="BN65" s="654"/>
      <c r="BO65" s="151"/>
      <c r="BP65" s="151"/>
      <c r="BQ65" s="151"/>
      <c r="BR65" s="151"/>
      <c r="BS65" s="151"/>
      <c r="BT65" s="151"/>
      <c r="BU65" s="655"/>
      <c r="BV65" s="774" t="str">
        <f t="shared" si="2"/>
        <v>CFV-SX4-BLMR.BLETC.13   (01-08)</v>
      </c>
      <c r="BW65" s="664"/>
    </row>
    <row r="66" spans="1:75">
      <c r="A66" s="21">
        <v>59</v>
      </c>
      <c r="B66" s="338" t="s">
        <v>760</v>
      </c>
      <c r="C66" s="334" t="s">
        <v>265</v>
      </c>
      <c r="D66" s="322">
        <v>435</v>
      </c>
      <c r="E66" s="335" t="s">
        <v>1093</v>
      </c>
      <c r="F66" s="336" t="str">
        <f t="shared" si="6"/>
        <v>01B3</v>
      </c>
      <c r="G66" s="281">
        <v>6</v>
      </c>
      <c r="H66" s="275" t="s">
        <v>543</v>
      </c>
      <c r="I66" s="282" t="s">
        <v>783</v>
      </c>
      <c r="J66" s="283">
        <v>4</v>
      </c>
      <c r="K66" s="284" t="s">
        <v>199</v>
      </c>
      <c r="L66" s="323"/>
      <c r="M66" s="323"/>
      <c r="N66" s="323"/>
      <c r="O66" s="337" t="s">
        <v>210</v>
      </c>
      <c r="P66" s="275" t="s">
        <v>731</v>
      </c>
      <c r="Q66" s="284" t="s">
        <v>225</v>
      </c>
      <c r="R66" s="284" t="s">
        <v>249</v>
      </c>
      <c r="S66" s="284">
        <v>8</v>
      </c>
      <c r="T66" s="337" t="s">
        <v>210</v>
      </c>
      <c r="U66" s="31" t="s">
        <v>0</v>
      </c>
      <c r="V66" s="31" t="s">
        <v>199</v>
      </c>
      <c r="W66" s="31">
        <v>3</v>
      </c>
      <c r="X66" s="31">
        <f t="shared" si="1"/>
        <v>17</v>
      </c>
      <c r="Y66" s="31">
        <v>13</v>
      </c>
      <c r="Z66" s="32" t="s">
        <v>208</v>
      </c>
      <c r="AA66" s="486"/>
      <c r="AB66" s="601" t="s">
        <v>1108</v>
      </c>
      <c r="AC66" s="601" t="s">
        <v>1108</v>
      </c>
      <c r="AD66" s="601" t="s">
        <v>1108</v>
      </c>
      <c r="AE66" s="601" t="s">
        <v>1108</v>
      </c>
      <c r="AF66" s="586"/>
      <c r="AG66" s="149"/>
      <c r="AH66" s="601" t="s">
        <v>1108</v>
      </c>
      <c r="AI66" s="601" t="s">
        <v>1108</v>
      </c>
      <c r="AJ66" s="601" t="s">
        <v>1108</v>
      </c>
      <c r="AK66" s="601" t="s">
        <v>1108</v>
      </c>
      <c r="AL66" s="601" t="s">
        <v>1108</v>
      </c>
      <c r="AM66" s="602"/>
      <c r="AN66" s="602"/>
      <c r="AO66" s="602"/>
      <c r="AP66" s="602"/>
      <c r="AQ66" s="602"/>
      <c r="AR66" s="602"/>
      <c r="AS66" s="602"/>
      <c r="AT66" s="602"/>
      <c r="AU66" s="602"/>
      <c r="AV66" s="602"/>
      <c r="AW66" s="644"/>
      <c r="AX66" s="697"/>
      <c r="AY66" s="602"/>
      <c r="AZ66" s="602"/>
      <c r="BA66" s="602"/>
      <c r="BB66" s="602"/>
      <c r="BC66" s="602"/>
      <c r="BD66" s="602"/>
      <c r="BE66" s="698"/>
      <c r="BF66" s="697"/>
      <c r="BG66" s="602"/>
      <c r="BH66" s="602"/>
      <c r="BI66" s="602"/>
      <c r="BJ66" s="602"/>
      <c r="BK66" s="602"/>
      <c r="BL66" s="602"/>
      <c r="BM66" s="698"/>
      <c r="BN66" s="654"/>
      <c r="BO66" s="151"/>
      <c r="BP66" s="151"/>
      <c r="BQ66" s="151"/>
      <c r="BR66" s="151"/>
      <c r="BS66" s="151"/>
      <c r="BT66" s="151"/>
      <c r="BU66" s="655"/>
      <c r="BV66" s="774" t="str">
        <f t="shared" si="2"/>
        <v>CFV-SX4-BLMR.BLETC.13   (09-16)</v>
      </c>
      <c r="BW66" s="664"/>
    </row>
    <row r="67" spans="1:75">
      <c r="A67" s="21">
        <v>60</v>
      </c>
      <c r="B67" s="338" t="s">
        <v>761</v>
      </c>
      <c r="C67" s="334" t="s">
        <v>265</v>
      </c>
      <c r="D67" s="322">
        <v>40</v>
      </c>
      <c r="E67" s="335" t="s">
        <v>1093</v>
      </c>
      <c r="F67" s="336" t="str">
        <f t="shared" si="6"/>
        <v>0028</v>
      </c>
      <c r="G67" s="281">
        <v>6</v>
      </c>
      <c r="H67" s="275" t="s">
        <v>543</v>
      </c>
      <c r="I67" s="282" t="s">
        <v>784</v>
      </c>
      <c r="J67" s="283">
        <v>4</v>
      </c>
      <c r="K67" s="284" t="s">
        <v>199</v>
      </c>
      <c r="L67" s="323"/>
      <c r="M67" s="323"/>
      <c r="N67" s="323"/>
      <c r="O67" s="337" t="s">
        <v>210</v>
      </c>
      <c r="P67" s="275" t="s">
        <v>731</v>
      </c>
      <c r="Q67" s="284" t="s">
        <v>225</v>
      </c>
      <c r="R67" s="284" t="s">
        <v>249</v>
      </c>
      <c r="S67" s="284">
        <v>9</v>
      </c>
      <c r="T67" s="337" t="s">
        <v>210</v>
      </c>
      <c r="U67" s="31" t="s">
        <v>0</v>
      </c>
      <c r="V67" s="31" t="s">
        <v>199</v>
      </c>
      <c r="W67" s="31">
        <v>3</v>
      </c>
      <c r="X67" s="31">
        <f t="shared" si="1"/>
        <v>18</v>
      </c>
      <c r="Y67" s="31">
        <v>14</v>
      </c>
      <c r="Z67" s="32" t="s">
        <v>207</v>
      </c>
      <c r="AA67" s="486"/>
      <c r="AB67" s="604" t="s">
        <v>1212</v>
      </c>
      <c r="AC67" s="601" t="s">
        <v>1108</v>
      </c>
      <c r="AD67" s="608" t="s">
        <v>1212</v>
      </c>
      <c r="AE67" s="601" t="s">
        <v>1108</v>
      </c>
      <c r="AF67" s="586"/>
      <c r="AG67" s="149"/>
      <c r="AH67" s="601" t="s">
        <v>1108</v>
      </c>
      <c r="AI67" s="601" t="s">
        <v>1108</v>
      </c>
      <c r="AJ67" s="601" t="s">
        <v>1108</v>
      </c>
      <c r="AK67" s="601" t="s">
        <v>1108</v>
      </c>
      <c r="AL67" s="601" t="s">
        <v>1108</v>
      </c>
      <c r="AM67" s="602"/>
      <c r="AN67" s="602"/>
      <c r="AO67" s="602"/>
      <c r="AP67" s="602"/>
      <c r="AQ67" s="602"/>
      <c r="AR67" s="602"/>
      <c r="AS67" s="602"/>
      <c r="AT67" s="602"/>
      <c r="AU67" s="602"/>
      <c r="AV67" s="602"/>
      <c r="AW67" s="644"/>
      <c r="AX67" s="778"/>
      <c r="AY67" s="778"/>
      <c r="AZ67" s="778"/>
      <c r="BA67" s="778"/>
      <c r="BB67" s="778"/>
      <c r="BC67" s="778"/>
      <c r="BD67" s="602"/>
      <c r="BE67" s="698"/>
      <c r="BF67" s="697"/>
      <c r="BG67" s="602"/>
      <c r="BH67" s="602"/>
      <c r="BI67" s="602"/>
      <c r="BJ67" s="602"/>
      <c r="BK67" s="602"/>
      <c r="BL67" s="602"/>
      <c r="BM67" s="698"/>
      <c r="BN67" s="654"/>
      <c r="BO67" s="151"/>
      <c r="BP67" s="151"/>
      <c r="BQ67" s="151"/>
      <c r="BR67" s="151"/>
      <c r="BS67" s="151"/>
      <c r="BT67" s="151"/>
      <c r="BU67" s="655"/>
      <c r="BV67" s="774" t="str">
        <f t="shared" si="2"/>
        <v>CFV-SX4-BLMR.BLETC.14   (01-08)</v>
      </c>
      <c r="BW67" s="664"/>
    </row>
    <row r="68" spans="1:75">
      <c r="A68" s="21">
        <v>61</v>
      </c>
      <c r="B68" s="338" t="s">
        <v>762</v>
      </c>
      <c r="C68" s="334" t="s">
        <v>265</v>
      </c>
      <c r="D68" s="322">
        <v>192</v>
      </c>
      <c r="E68" s="335" t="s">
        <v>1093</v>
      </c>
      <c r="F68" s="336" t="str">
        <f t="shared" si="6"/>
        <v>00C0</v>
      </c>
      <c r="G68" s="281">
        <v>6</v>
      </c>
      <c r="H68" s="275" t="s">
        <v>543</v>
      </c>
      <c r="I68" s="282" t="s">
        <v>785</v>
      </c>
      <c r="J68" s="283">
        <v>4</v>
      </c>
      <c r="K68" s="284" t="s">
        <v>199</v>
      </c>
      <c r="L68" s="323"/>
      <c r="M68" s="323"/>
      <c r="N68" s="323"/>
      <c r="O68" s="337" t="s">
        <v>210</v>
      </c>
      <c r="P68" s="275" t="s">
        <v>731</v>
      </c>
      <c r="Q68" s="284" t="s">
        <v>225</v>
      </c>
      <c r="R68" s="284" t="s">
        <v>249</v>
      </c>
      <c r="S68" s="284">
        <v>10</v>
      </c>
      <c r="T68" s="337" t="s">
        <v>210</v>
      </c>
      <c r="U68" s="31" t="s">
        <v>0</v>
      </c>
      <c r="V68" s="31" t="s">
        <v>199</v>
      </c>
      <c r="W68" s="31">
        <v>3</v>
      </c>
      <c r="X68" s="31">
        <f t="shared" si="1"/>
        <v>18</v>
      </c>
      <c r="Y68" s="31">
        <v>14</v>
      </c>
      <c r="Z68" s="32" t="s">
        <v>208</v>
      </c>
      <c r="AA68" s="486"/>
      <c r="AB68" s="601" t="s">
        <v>1108</v>
      </c>
      <c r="AC68" s="601" t="s">
        <v>1108</v>
      </c>
      <c r="AD68" s="601" t="s">
        <v>1108</v>
      </c>
      <c r="AE68" s="601" t="s">
        <v>1108</v>
      </c>
      <c r="AF68" s="586"/>
      <c r="AG68" s="149"/>
      <c r="AH68" s="601" t="s">
        <v>1108</v>
      </c>
      <c r="AI68" s="601" t="s">
        <v>1108</v>
      </c>
      <c r="AJ68" s="601" t="s">
        <v>1108</v>
      </c>
      <c r="AK68" s="601" t="s">
        <v>1108</v>
      </c>
      <c r="AL68" s="601" t="s">
        <v>1108</v>
      </c>
      <c r="AM68" s="602"/>
      <c r="AN68" s="602"/>
      <c r="AO68" s="602"/>
      <c r="AP68" s="602"/>
      <c r="AQ68" s="602"/>
      <c r="AR68" s="602"/>
      <c r="AS68" s="602"/>
      <c r="AT68" s="602"/>
      <c r="AU68" s="602"/>
      <c r="AV68" s="602"/>
      <c r="AW68" s="644"/>
      <c r="AX68" s="697"/>
      <c r="AY68" s="602"/>
      <c r="AZ68" s="602"/>
      <c r="BA68" s="602"/>
      <c r="BB68" s="602"/>
      <c r="BC68" s="602"/>
      <c r="BD68" s="602"/>
      <c r="BE68" s="698"/>
      <c r="BF68" s="697"/>
      <c r="BG68" s="602"/>
      <c r="BH68" s="602"/>
      <c r="BI68" s="602"/>
      <c r="BJ68" s="602"/>
      <c r="BK68" s="602"/>
      <c r="BL68" s="602"/>
      <c r="BM68" s="698"/>
      <c r="BN68" s="654"/>
      <c r="BO68" s="151"/>
      <c r="BP68" s="151"/>
      <c r="BQ68" s="151"/>
      <c r="BR68" s="151"/>
      <c r="BS68" s="151"/>
      <c r="BT68" s="151"/>
      <c r="BU68" s="655"/>
      <c r="BV68" s="774" t="str">
        <f t="shared" si="2"/>
        <v>CFV-SX4-BLMR.BLETC.14   (09-16)</v>
      </c>
      <c r="BW68" s="664"/>
    </row>
    <row r="69" spans="1:75">
      <c r="A69" s="21">
        <v>62</v>
      </c>
      <c r="B69" s="338" t="s">
        <v>763</v>
      </c>
      <c r="C69" s="334" t="s">
        <v>265</v>
      </c>
      <c r="D69" s="322">
        <v>582</v>
      </c>
      <c r="E69" s="335" t="s">
        <v>1093</v>
      </c>
      <c r="F69" s="336" t="str">
        <f t="shared" si="6"/>
        <v>0246</v>
      </c>
      <c r="G69" s="281">
        <v>6</v>
      </c>
      <c r="H69" s="275" t="s">
        <v>543</v>
      </c>
      <c r="I69" s="282" t="s">
        <v>786</v>
      </c>
      <c r="J69" s="283">
        <v>4</v>
      </c>
      <c r="K69" s="284" t="s">
        <v>199</v>
      </c>
      <c r="L69" s="323"/>
      <c r="M69" s="323"/>
      <c r="N69" s="323"/>
      <c r="O69" s="337" t="s">
        <v>210</v>
      </c>
      <c r="P69" s="275" t="s">
        <v>731</v>
      </c>
      <c r="Q69" s="284" t="s">
        <v>225</v>
      </c>
      <c r="R69" s="284" t="s">
        <v>249</v>
      </c>
      <c r="S69" s="284">
        <v>11</v>
      </c>
      <c r="T69" s="337" t="s">
        <v>210</v>
      </c>
      <c r="U69" s="31" t="s">
        <v>0</v>
      </c>
      <c r="V69" s="31" t="s">
        <v>199</v>
      </c>
      <c r="W69" s="31">
        <v>3</v>
      </c>
      <c r="X69" s="31">
        <f t="shared" si="1"/>
        <v>19</v>
      </c>
      <c r="Y69" s="31">
        <v>15</v>
      </c>
      <c r="Z69" s="32" t="s">
        <v>207</v>
      </c>
      <c r="AA69" s="486"/>
      <c r="AB69" s="601" t="s">
        <v>1108</v>
      </c>
      <c r="AC69" s="601" t="s">
        <v>1108</v>
      </c>
      <c r="AD69" s="608" t="s">
        <v>1212</v>
      </c>
      <c r="AE69" s="601" t="s">
        <v>1108</v>
      </c>
      <c r="AF69" s="586"/>
      <c r="AG69" s="149"/>
      <c r="AH69" s="601" t="s">
        <v>1108</v>
      </c>
      <c r="AI69" s="601" t="s">
        <v>1108</v>
      </c>
      <c r="AJ69" s="601" t="s">
        <v>1108</v>
      </c>
      <c r="AK69" s="601" t="s">
        <v>1108</v>
      </c>
      <c r="AL69" s="601" t="s">
        <v>1108</v>
      </c>
      <c r="AM69" s="602"/>
      <c r="AN69" s="602"/>
      <c r="AO69" s="602"/>
      <c r="AP69" s="602"/>
      <c r="AQ69" s="602"/>
      <c r="AR69" s="602"/>
      <c r="AS69" s="602"/>
      <c r="AT69" s="602"/>
      <c r="AU69" s="602"/>
      <c r="AV69" s="602"/>
      <c r="AW69" s="644"/>
      <c r="AX69" s="697"/>
      <c r="AY69" s="602"/>
      <c r="AZ69" s="602"/>
      <c r="BA69" s="602"/>
      <c r="BB69" s="602"/>
      <c r="BC69" s="602"/>
      <c r="BD69" s="602"/>
      <c r="BE69" s="698"/>
      <c r="BF69" s="697"/>
      <c r="BG69" s="602"/>
      <c r="BH69" s="602"/>
      <c r="BI69" s="602"/>
      <c r="BJ69" s="602"/>
      <c r="BK69" s="602"/>
      <c r="BL69" s="602"/>
      <c r="BM69" s="698"/>
      <c r="BN69" s="654"/>
      <c r="BO69" s="151"/>
      <c r="BP69" s="151"/>
      <c r="BQ69" s="151"/>
      <c r="BR69" s="151"/>
      <c r="BS69" s="151"/>
      <c r="BT69" s="151"/>
      <c r="BU69" s="655"/>
      <c r="BV69" s="774" t="str">
        <f t="shared" si="2"/>
        <v>CFV-SX4-BLMR.BLETC.15   (01-08)</v>
      </c>
      <c r="BW69" s="664"/>
    </row>
    <row r="70" spans="1:75" ht="13.5" thickBot="1">
      <c r="A70" s="21">
        <v>63</v>
      </c>
      <c r="B70" s="338" t="s">
        <v>764</v>
      </c>
      <c r="C70" s="334" t="s">
        <v>265</v>
      </c>
      <c r="D70" s="322">
        <v>389</v>
      </c>
      <c r="E70" s="335" t="s">
        <v>1093</v>
      </c>
      <c r="F70" s="336" t="str">
        <f t="shared" si="6"/>
        <v>0185</v>
      </c>
      <c r="G70" s="281">
        <v>6</v>
      </c>
      <c r="H70" s="275" t="s">
        <v>543</v>
      </c>
      <c r="I70" s="282" t="s">
        <v>787</v>
      </c>
      <c r="J70" s="283">
        <v>4</v>
      </c>
      <c r="K70" s="284" t="s">
        <v>199</v>
      </c>
      <c r="L70" s="323"/>
      <c r="M70" s="323"/>
      <c r="N70" s="323"/>
      <c r="O70" s="337" t="s">
        <v>211</v>
      </c>
      <c r="P70" s="275" t="s">
        <v>731</v>
      </c>
      <c r="Q70" s="284" t="s">
        <v>225</v>
      </c>
      <c r="R70" s="284" t="s">
        <v>249</v>
      </c>
      <c r="S70" s="284">
        <v>12</v>
      </c>
      <c r="T70" s="337" t="s">
        <v>210</v>
      </c>
      <c r="U70" s="31" t="s">
        <v>0</v>
      </c>
      <c r="V70" s="31" t="s">
        <v>199</v>
      </c>
      <c r="W70" s="31">
        <v>3</v>
      </c>
      <c r="X70" s="31">
        <f t="shared" si="1"/>
        <v>19</v>
      </c>
      <c r="Y70" s="31">
        <v>15</v>
      </c>
      <c r="Z70" s="32" t="s">
        <v>208</v>
      </c>
      <c r="AA70" s="486"/>
      <c r="AB70" s="601" t="s">
        <v>1108</v>
      </c>
      <c r="AC70" s="601" t="s">
        <v>1108</v>
      </c>
      <c r="AD70" s="601" t="s">
        <v>1108</v>
      </c>
      <c r="AE70" s="601" t="s">
        <v>1108</v>
      </c>
      <c r="AF70" s="586"/>
      <c r="AG70" s="149"/>
      <c r="AH70" s="601" t="s">
        <v>1108</v>
      </c>
      <c r="AI70" s="601" t="s">
        <v>1108</v>
      </c>
      <c r="AJ70" s="601" t="s">
        <v>1108</v>
      </c>
      <c r="AK70" s="601" t="s">
        <v>1108</v>
      </c>
      <c r="AL70" s="601" t="s">
        <v>1108</v>
      </c>
      <c r="AM70" s="602"/>
      <c r="AN70" s="602"/>
      <c r="AO70" s="602"/>
      <c r="AP70" s="602"/>
      <c r="AQ70" s="602"/>
      <c r="AR70" s="602"/>
      <c r="AS70" s="602"/>
      <c r="AT70" s="602"/>
      <c r="AU70" s="602"/>
      <c r="AV70" s="602"/>
      <c r="AW70" s="644"/>
      <c r="AX70" s="697"/>
      <c r="AY70" s="602"/>
      <c r="AZ70" s="602"/>
      <c r="BA70" s="602"/>
      <c r="BB70" s="602"/>
      <c r="BC70" s="602"/>
      <c r="BD70" s="602"/>
      <c r="BE70" s="698"/>
      <c r="BF70" s="700"/>
      <c r="BG70" s="701"/>
      <c r="BH70" s="701"/>
      <c r="BI70" s="701"/>
      <c r="BJ70" s="701"/>
      <c r="BK70" s="701"/>
      <c r="BL70" s="701"/>
      <c r="BM70" s="702"/>
      <c r="BN70" s="658"/>
      <c r="BO70" s="659"/>
      <c r="BP70" s="659"/>
      <c r="BQ70" s="659"/>
      <c r="BR70" s="659"/>
      <c r="BS70" s="659"/>
      <c r="BT70" s="659"/>
      <c r="BU70" s="660"/>
      <c r="BV70" s="774" t="str">
        <f t="shared" ref="BV70:BV95" si="7">IF($V70&lt;&gt;"","CFV-"&amp;$A$1&amp;"-BLM"&amp;$V70&amp;".BLETC."&amp;IF($Y70&lt;10,"0"&amp;$Y70,$Y70)&amp;IF($Z70="1-8","   (01-08)","   (09-16)"),"")</f>
        <v>CFV-SX4-BLMR.BLETC.15   (09-16)</v>
      </c>
      <c r="BW70" s="664"/>
    </row>
    <row r="71" spans="1:75">
      <c r="AA71" s="239"/>
      <c r="AB71" s="25"/>
      <c r="AC71" s="25"/>
      <c r="AD71" s="25"/>
      <c r="AE71" s="25"/>
      <c r="AF71" s="594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775" t="str">
        <f t="shared" si="7"/>
        <v/>
      </c>
    </row>
    <row r="72" spans="1:75">
      <c r="U72" s="10" t="s">
        <v>1181</v>
      </c>
      <c r="AA72" s="239"/>
      <c r="AB72" s="25"/>
      <c r="AC72" s="25"/>
      <c r="AD72" s="25"/>
      <c r="AE72" s="25"/>
      <c r="AF72" s="59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775" t="str">
        <f t="shared" si="7"/>
        <v/>
      </c>
    </row>
    <row r="73" spans="1:75" ht="13.5" thickBot="1">
      <c r="I73" s="82"/>
      <c r="J73" s="82" t="s">
        <v>1106</v>
      </c>
      <c r="K73" s="94"/>
      <c r="L73" s="82"/>
      <c r="AA73" s="241"/>
      <c r="AB73" s="25"/>
      <c r="AC73" s="25"/>
      <c r="AD73" s="25"/>
      <c r="AE73" s="25"/>
      <c r="AF73" s="59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775" t="str">
        <f t="shared" si="7"/>
        <v/>
      </c>
    </row>
    <row r="74" spans="1:75" ht="13.5" thickBot="1">
      <c r="AA74" s="241"/>
      <c r="AB74" s="25"/>
      <c r="AC74" s="25"/>
      <c r="AD74" s="25"/>
      <c r="AE74" s="25"/>
      <c r="AF74" s="59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X74" s="835" t="s">
        <v>1291</v>
      </c>
      <c r="AY74" s="825"/>
      <c r="AZ74" s="825"/>
      <c r="BA74" s="825"/>
      <c r="BB74" s="825"/>
      <c r="BC74" s="825"/>
      <c r="BD74" s="825"/>
      <c r="BE74" s="826"/>
      <c r="BF74" s="835" t="s">
        <v>1292</v>
      </c>
      <c r="BG74" s="825"/>
      <c r="BH74" s="825"/>
      <c r="BI74" s="825"/>
      <c r="BJ74" s="825"/>
      <c r="BK74" s="825"/>
      <c r="BL74" s="825"/>
      <c r="BM74" s="826"/>
      <c r="BN74" s="824" t="s">
        <v>1310</v>
      </c>
      <c r="BO74" s="825"/>
      <c r="BP74" s="825"/>
      <c r="BQ74" s="825"/>
      <c r="BR74" s="825"/>
      <c r="BS74" s="825"/>
      <c r="BT74" s="825"/>
      <c r="BU74" s="826"/>
      <c r="BV74" s="775" t="str">
        <f t="shared" si="7"/>
        <v/>
      </c>
    </row>
    <row r="75" spans="1:75">
      <c r="AA75" s="241"/>
      <c r="AB75" s="25"/>
      <c r="AC75" s="25"/>
      <c r="AD75" s="25"/>
      <c r="AE75" s="25"/>
      <c r="AF75" s="59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X75" s="590"/>
      <c r="AY75" s="81"/>
      <c r="AZ75" s="81"/>
      <c r="BA75" s="81"/>
      <c r="BB75" s="81"/>
      <c r="BC75" s="81"/>
      <c r="BD75" s="81"/>
      <c r="BE75" s="780"/>
      <c r="BF75" s="590"/>
      <c r="BG75" s="81"/>
      <c r="BH75" s="81"/>
      <c r="BI75" s="81"/>
      <c r="BJ75" s="81"/>
      <c r="BK75" s="81"/>
      <c r="BL75" s="81"/>
      <c r="BM75" s="780"/>
      <c r="BN75" s="81"/>
      <c r="BO75" s="81"/>
      <c r="BP75" s="81"/>
      <c r="BQ75" s="81"/>
      <c r="BR75" s="81"/>
      <c r="BS75" s="81"/>
      <c r="BT75" s="81"/>
      <c r="BU75" s="780"/>
      <c r="BV75" s="775" t="str">
        <f t="shared" si="7"/>
        <v/>
      </c>
    </row>
    <row r="76" spans="1:75">
      <c r="E76" s="244"/>
      <c r="F76" s="245"/>
      <c r="G76" s="16" t="s">
        <v>1169</v>
      </c>
      <c r="H76" s="8"/>
      <c r="I76" s="8"/>
      <c r="AA76" s="239"/>
      <c r="AB76" s="25"/>
      <c r="AC76" s="25"/>
      <c r="AD76" s="25"/>
      <c r="AE76" s="25"/>
      <c r="AF76" s="59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X76" s="590"/>
      <c r="AY76" s="628"/>
      <c r="AZ76" s="81"/>
      <c r="BA76" s="782" t="s">
        <v>1340</v>
      </c>
      <c r="BB76" s="783"/>
      <c r="BC76" s="81"/>
      <c r="BD76" s="81"/>
      <c r="BE76" s="780"/>
      <c r="BF76" s="590"/>
      <c r="BG76" s="628"/>
      <c r="BH76" s="81"/>
      <c r="BI76" s="782" t="s">
        <v>1339</v>
      </c>
      <c r="BJ76" s="783"/>
      <c r="BK76" s="81"/>
      <c r="BL76" s="81"/>
      <c r="BM76" s="780"/>
      <c r="BN76" s="81"/>
      <c r="BO76" s="628"/>
      <c r="BP76" s="81"/>
      <c r="BQ76" s="782" t="s">
        <v>1339</v>
      </c>
      <c r="BR76" s="81"/>
      <c r="BS76" s="81"/>
      <c r="BT76" s="81"/>
      <c r="BU76" s="780"/>
      <c r="BV76" s="775" t="str">
        <f t="shared" si="7"/>
        <v/>
      </c>
    </row>
    <row r="77" spans="1:75">
      <c r="E77" s="59" t="s">
        <v>1093</v>
      </c>
      <c r="F77" s="58" t="str">
        <f>DEC2HEX(D77,4)</f>
        <v>0000</v>
      </c>
      <c r="G77" s="15" t="s">
        <v>1170</v>
      </c>
      <c r="AA77" s="239"/>
      <c r="AB77" s="25"/>
      <c r="AC77" s="25"/>
      <c r="AD77" s="25"/>
      <c r="AE77" s="25"/>
      <c r="AF77" s="59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X77" s="590"/>
      <c r="AY77" s="81"/>
      <c r="AZ77" s="81"/>
      <c r="BA77" s="81"/>
      <c r="BB77" s="81"/>
      <c r="BC77" s="81"/>
      <c r="BD77" s="81"/>
      <c r="BE77" s="780"/>
      <c r="BF77" s="590"/>
      <c r="BG77" s="81"/>
      <c r="BH77" s="81"/>
      <c r="BI77" s="81"/>
      <c r="BJ77" s="81"/>
      <c r="BK77" s="81"/>
      <c r="BL77" s="81"/>
      <c r="BM77" s="780"/>
      <c r="BN77" s="81"/>
      <c r="BO77" s="81"/>
      <c r="BP77" s="81"/>
      <c r="BQ77" s="81"/>
      <c r="BR77" s="81"/>
      <c r="BS77" s="81"/>
      <c r="BT77" s="81"/>
      <c r="BU77" s="780"/>
      <c r="BV77" s="775" t="str">
        <f t="shared" si="7"/>
        <v/>
      </c>
    </row>
    <row r="78" spans="1:75">
      <c r="E78" s="246" t="s">
        <v>1093</v>
      </c>
      <c r="F78" s="247" t="s">
        <v>1171</v>
      </c>
      <c r="G78" s="15" t="s">
        <v>1172</v>
      </c>
      <c r="AB78" s="25"/>
      <c r="AC78" s="25"/>
      <c r="AD78" s="25"/>
      <c r="AE78" s="25"/>
      <c r="AF78" s="59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X78" s="590"/>
      <c r="AY78" s="784"/>
      <c r="AZ78" s="81"/>
      <c r="BA78" s="782" t="s">
        <v>1341</v>
      </c>
      <c r="BB78" s="783"/>
      <c r="BC78" s="81"/>
      <c r="BD78" s="81"/>
      <c r="BE78" s="780"/>
      <c r="BF78" s="590"/>
      <c r="BG78" s="785"/>
      <c r="BH78" s="81"/>
      <c r="BI78" s="782" t="s">
        <v>1345</v>
      </c>
      <c r="BJ78" s="81"/>
      <c r="BK78" s="81"/>
      <c r="BL78" s="81"/>
      <c r="BM78" s="780"/>
      <c r="BN78" s="81"/>
      <c r="BO78" s="786"/>
      <c r="BP78" s="81"/>
      <c r="BQ78" s="782" t="s">
        <v>1348</v>
      </c>
      <c r="BR78" s="81"/>
      <c r="BS78" s="81"/>
      <c r="BT78" s="81"/>
      <c r="BU78" s="780"/>
      <c r="BV78" s="775" t="str">
        <f t="shared" si="7"/>
        <v/>
      </c>
    </row>
    <row r="79" spans="1:75">
      <c r="AB79" s="25"/>
      <c r="AC79" s="25"/>
      <c r="AD79" s="25"/>
      <c r="AE79" s="25"/>
      <c r="AF79" s="59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X79" s="590"/>
      <c r="AY79" s="81"/>
      <c r="AZ79" s="81"/>
      <c r="BA79" s="81"/>
      <c r="BB79" s="81"/>
      <c r="BC79" s="81"/>
      <c r="BD79" s="81"/>
      <c r="BE79" s="780"/>
      <c r="BF79" s="590"/>
      <c r="BG79" s="81"/>
      <c r="BH79" s="81"/>
      <c r="BI79" s="81"/>
      <c r="BJ79" s="81"/>
      <c r="BK79" s="81"/>
      <c r="BL79" s="81"/>
      <c r="BM79" s="780"/>
      <c r="BN79" s="81"/>
      <c r="BO79" s="81"/>
      <c r="BP79" s="81"/>
      <c r="BQ79" s="81"/>
      <c r="BR79" s="81"/>
      <c r="BS79" s="81"/>
      <c r="BT79" s="81"/>
      <c r="BU79" s="780"/>
      <c r="BV79" s="775" t="str">
        <f t="shared" si="7"/>
        <v/>
      </c>
    </row>
    <row r="80" spans="1:75">
      <c r="C80" s="61" t="s">
        <v>265</v>
      </c>
      <c r="D80" s="162">
        <v>656</v>
      </c>
      <c r="E80" s="15" t="s">
        <v>1173</v>
      </c>
      <c r="AB80" s="25"/>
      <c r="AC80" s="25"/>
      <c r="AD80" s="25"/>
      <c r="AE80" s="25"/>
      <c r="AF80" s="59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X80" s="590"/>
      <c r="AY80" s="785"/>
      <c r="AZ80" s="81"/>
      <c r="BA80" s="782" t="s">
        <v>1344</v>
      </c>
      <c r="BB80" s="81"/>
      <c r="BC80" s="81"/>
      <c r="BD80" s="81"/>
      <c r="BE80" s="780"/>
      <c r="BF80" s="590"/>
      <c r="BG80" s="786"/>
      <c r="BH80" s="81"/>
      <c r="BI80" s="782" t="s">
        <v>1346</v>
      </c>
      <c r="BJ80" s="81"/>
      <c r="BK80" s="81"/>
      <c r="BL80" s="81"/>
      <c r="BM80" s="780"/>
      <c r="BN80" s="81"/>
      <c r="BO80" s="787"/>
      <c r="BP80" s="81"/>
      <c r="BQ80" s="782" t="s">
        <v>1349</v>
      </c>
      <c r="BR80" s="81"/>
      <c r="BS80" s="81"/>
      <c r="BT80" s="81"/>
      <c r="BU80" s="780"/>
      <c r="BV80" s="775" t="str">
        <f t="shared" si="7"/>
        <v/>
      </c>
    </row>
    <row r="81" spans="27:74">
      <c r="AA81" s="239"/>
      <c r="AB81" s="25"/>
      <c r="AC81" s="25"/>
      <c r="AD81" s="25"/>
      <c r="AE81" s="25"/>
      <c r="AF81" s="59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X81" s="590"/>
      <c r="AY81" s="81"/>
      <c r="AZ81" s="81"/>
      <c r="BA81" s="81"/>
      <c r="BB81" s="81"/>
      <c r="BC81" s="81"/>
      <c r="BD81" s="81"/>
      <c r="BE81" s="780"/>
      <c r="BF81" s="590"/>
      <c r="BG81" s="81"/>
      <c r="BH81" s="81"/>
      <c r="BI81" s="81"/>
      <c r="BJ81" s="81"/>
      <c r="BK81" s="81"/>
      <c r="BL81" s="81"/>
      <c r="BM81" s="780"/>
      <c r="BN81" s="81"/>
      <c r="BO81" s="81"/>
      <c r="BP81" s="81"/>
      <c r="BQ81" s="81"/>
      <c r="BR81" s="81"/>
      <c r="BS81" s="81"/>
      <c r="BT81" s="81"/>
      <c r="BU81" s="780"/>
      <c r="BV81" s="775" t="str">
        <f t="shared" si="7"/>
        <v/>
      </c>
    </row>
    <row r="82" spans="27:74">
      <c r="AA82" s="239"/>
      <c r="AB82" s="25"/>
      <c r="AC82" s="25"/>
      <c r="AD82" s="25"/>
      <c r="AE82" s="25"/>
      <c r="AF82" s="59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X82" s="788"/>
      <c r="AY82" s="787"/>
      <c r="AZ82" s="789"/>
      <c r="BA82" s="782" t="s">
        <v>1343</v>
      </c>
      <c r="BB82" s="789"/>
      <c r="BC82" s="789"/>
      <c r="BD82" s="789"/>
      <c r="BE82" s="792"/>
      <c r="BF82" s="788"/>
      <c r="BG82" s="790"/>
      <c r="BH82" s="789"/>
      <c r="BI82" s="791" t="s">
        <v>1347</v>
      </c>
      <c r="BJ82" s="789"/>
      <c r="BK82" s="789"/>
      <c r="BL82" s="789"/>
      <c r="BM82" s="792"/>
      <c r="BN82" s="789"/>
      <c r="BO82" s="789"/>
      <c r="BP82" s="789"/>
      <c r="BQ82" s="789"/>
      <c r="BR82" s="789"/>
      <c r="BS82" s="789"/>
      <c r="BT82" s="789"/>
      <c r="BU82" s="792"/>
      <c r="BV82" s="775" t="str">
        <f t="shared" si="7"/>
        <v/>
      </c>
    </row>
    <row r="83" spans="27:74">
      <c r="AA83" s="239"/>
      <c r="AB83" s="25"/>
      <c r="AC83" s="25"/>
      <c r="AD83" s="25"/>
      <c r="AE83" s="25"/>
      <c r="AF83" s="59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X83" s="788"/>
      <c r="AY83" s="789"/>
      <c r="AZ83" s="789"/>
      <c r="BA83" s="789"/>
      <c r="BB83" s="789"/>
      <c r="BC83" s="789"/>
      <c r="BD83" s="789"/>
      <c r="BE83" s="792"/>
      <c r="BF83" s="788"/>
      <c r="BG83" s="789"/>
      <c r="BH83" s="789"/>
      <c r="BI83" s="789"/>
      <c r="BJ83" s="789"/>
      <c r="BK83" s="789"/>
      <c r="BL83" s="789"/>
      <c r="BM83" s="792"/>
      <c r="BN83" s="789"/>
      <c r="BO83" s="789"/>
      <c r="BP83" s="789"/>
      <c r="BQ83" s="789"/>
      <c r="BR83" s="789"/>
      <c r="BS83" s="789"/>
      <c r="BT83" s="789"/>
      <c r="BU83" s="792"/>
      <c r="BV83" s="775" t="str">
        <f t="shared" si="7"/>
        <v/>
      </c>
    </row>
    <row r="84" spans="27:74">
      <c r="AA84" s="239"/>
      <c r="AB84" s="25"/>
      <c r="AC84" s="25"/>
      <c r="AD84" s="25"/>
      <c r="AE84" s="25"/>
      <c r="AF84" s="59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X84" s="788"/>
      <c r="AY84" s="628" t="s">
        <v>1338</v>
      </c>
      <c r="AZ84" s="789"/>
      <c r="BA84" s="782" t="s">
        <v>1342</v>
      </c>
      <c r="BB84" s="789"/>
      <c r="BC84" s="789"/>
      <c r="BD84" s="789"/>
      <c r="BE84" s="792"/>
      <c r="BF84" s="788"/>
      <c r="BG84" s="789"/>
      <c r="BH84" s="789"/>
      <c r="BI84" s="789"/>
      <c r="BJ84" s="789"/>
      <c r="BK84" s="789"/>
      <c r="BL84" s="789"/>
      <c r="BM84" s="792"/>
      <c r="BN84" s="789"/>
      <c r="BO84" s="789"/>
      <c r="BP84" s="789"/>
      <c r="BQ84" s="789"/>
      <c r="BR84" s="789"/>
      <c r="BS84" s="789"/>
      <c r="BT84" s="789"/>
      <c r="BU84" s="792"/>
      <c r="BV84" s="775" t="str">
        <f t="shared" si="7"/>
        <v/>
      </c>
    </row>
    <row r="85" spans="27:74" ht="13.5" thickBot="1">
      <c r="AA85" s="239"/>
      <c r="AB85" s="25"/>
      <c r="AC85" s="25"/>
      <c r="AD85" s="25"/>
      <c r="AE85" s="25"/>
      <c r="AF85" s="59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X85" s="793"/>
      <c r="AY85" s="794"/>
      <c r="AZ85" s="794"/>
      <c r="BA85" s="794"/>
      <c r="BB85" s="794"/>
      <c r="BC85" s="794"/>
      <c r="BD85" s="794"/>
      <c r="BE85" s="795"/>
      <c r="BF85" s="793"/>
      <c r="BG85" s="794"/>
      <c r="BH85" s="794"/>
      <c r="BI85" s="794"/>
      <c r="BJ85" s="794"/>
      <c r="BK85" s="794"/>
      <c r="BL85" s="794"/>
      <c r="BM85" s="795"/>
      <c r="BN85" s="794"/>
      <c r="BO85" s="794"/>
      <c r="BP85" s="794"/>
      <c r="BQ85" s="794"/>
      <c r="BR85" s="794"/>
      <c r="BS85" s="794"/>
      <c r="BT85" s="794"/>
      <c r="BU85" s="795"/>
      <c r="BV85" s="775" t="str">
        <f t="shared" si="7"/>
        <v/>
      </c>
    </row>
    <row r="86" spans="27:74">
      <c r="AA86" s="239"/>
      <c r="AB86" s="25"/>
      <c r="AC86" s="25"/>
      <c r="AD86" s="25"/>
      <c r="AE86" s="25"/>
      <c r="AF86" s="59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775" t="str">
        <f t="shared" si="7"/>
        <v/>
      </c>
    </row>
    <row r="87" spans="27:74">
      <c r="AA87" s="239"/>
      <c r="AB87" s="25"/>
      <c r="AC87" s="25"/>
      <c r="AD87" s="25"/>
      <c r="AE87" s="25"/>
      <c r="AF87" s="59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775" t="str">
        <f t="shared" si="7"/>
        <v/>
      </c>
    </row>
    <row r="88" spans="27:74">
      <c r="AA88" s="239"/>
      <c r="AB88" s="25"/>
      <c r="AC88" s="25"/>
      <c r="AD88" s="25"/>
      <c r="AE88" s="25"/>
      <c r="AF88" s="59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775" t="str">
        <f t="shared" si="7"/>
        <v/>
      </c>
    </row>
    <row r="89" spans="27:74">
      <c r="AA89" s="239"/>
      <c r="AB89" s="25"/>
      <c r="AC89" s="25"/>
      <c r="AD89" s="25"/>
      <c r="AE89" s="25"/>
      <c r="AF89" s="59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775" t="str">
        <f t="shared" si="7"/>
        <v/>
      </c>
    </row>
    <row r="90" spans="27:74">
      <c r="AA90" s="239"/>
      <c r="AB90" s="25"/>
      <c r="AC90" s="25"/>
      <c r="AD90" s="25"/>
      <c r="AE90" s="25"/>
      <c r="AF90" s="59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775" t="str">
        <f t="shared" si="7"/>
        <v/>
      </c>
    </row>
    <row r="91" spans="27:74">
      <c r="AA91" s="239"/>
      <c r="AB91" s="25"/>
      <c r="AC91" s="25"/>
      <c r="AD91" s="25"/>
      <c r="AE91" s="25"/>
      <c r="AF91" s="59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775" t="str">
        <f t="shared" si="7"/>
        <v/>
      </c>
    </row>
    <row r="92" spans="27:74">
      <c r="AA92" s="239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775" t="str">
        <f t="shared" si="7"/>
        <v/>
      </c>
    </row>
    <row r="93" spans="27:74">
      <c r="AA93" s="239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775" t="str">
        <f t="shared" si="7"/>
        <v/>
      </c>
    </row>
    <row r="94" spans="27:74">
      <c r="AA94" s="239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775" t="str">
        <f t="shared" si="7"/>
        <v/>
      </c>
    </row>
    <row r="95" spans="27:74">
      <c r="AA95" s="239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775" t="str">
        <f t="shared" si="7"/>
        <v/>
      </c>
    </row>
    <row r="96" spans="27:74"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</row>
    <row r="97" spans="28:73"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</row>
    <row r="98" spans="28:73"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</row>
    <row r="99" spans="28:73"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</row>
    <row r="100" spans="28:73"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</row>
    <row r="101" spans="28:73"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</row>
    <row r="102" spans="28:73"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</row>
    <row r="103" spans="28:73"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</row>
    <row r="104" spans="28:73"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</row>
    <row r="105" spans="28:73"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</row>
    <row r="106" spans="28:73"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</row>
    <row r="107" spans="28:73"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</row>
    <row r="108" spans="28:73"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</row>
  </sheetData>
  <mergeCells count="23">
    <mergeCell ref="C2:F2"/>
    <mergeCell ref="AD3:AE3"/>
    <mergeCell ref="AB3:AC3"/>
    <mergeCell ref="E3:F3"/>
    <mergeCell ref="C3:D3"/>
    <mergeCell ref="N2:O2"/>
    <mergeCell ref="H2:M2"/>
    <mergeCell ref="AX74:BE74"/>
    <mergeCell ref="BF74:BM74"/>
    <mergeCell ref="BN74:BU74"/>
    <mergeCell ref="AX3:BE3"/>
    <mergeCell ref="B1:F1"/>
    <mergeCell ref="G1:O1"/>
    <mergeCell ref="BF3:BM3"/>
    <mergeCell ref="BN1:BU1"/>
    <mergeCell ref="AH3:AT3"/>
    <mergeCell ref="P1:Z1"/>
    <mergeCell ref="P2:T2"/>
    <mergeCell ref="AX1:BE1"/>
    <mergeCell ref="BF1:BM1"/>
    <mergeCell ref="AM1:AT1"/>
    <mergeCell ref="AA1:AE1"/>
    <mergeCell ref="U2:Z2"/>
  </mergeCells>
  <phoneticPr fontId="2" type="noConversion"/>
  <pageMargins left="0.75" right="0.75" top="1" bottom="1" header="0.5" footer="0.5"/>
  <pageSetup paperSize="8" scale="38" orientation="landscape" r:id="rId1"/>
  <headerFooter alignWithMargins="0">
    <oddHeader>&amp;C&amp;20&amp;A&amp;R&amp;20Echenevex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8"/>
  <sheetViews>
    <sheetView tabSelected="1" zoomScale="85" zoomScaleNormal="85" workbookViewId="0">
      <pane xSplit="4" ySplit="3" topLeftCell="E37" activePane="bottomRight" state="frozen"/>
      <selection activeCell="AD42" sqref="AD42"/>
      <selection pane="topRight" activeCell="AD42" sqref="AD42"/>
      <selection pane="bottomLeft" activeCell="AD42" sqref="AD42"/>
      <selection pane="bottomRight" activeCell="A69" sqref="A69:XFD69"/>
    </sheetView>
  </sheetViews>
  <sheetFormatPr defaultRowHeight="12.75"/>
  <cols>
    <col min="1" max="1" width="3.85546875" style="1" customWidth="1"/>
    <col min="2" max="2" width="12.28515625" customWidth="1"/>
    <col min="3" max="3" width="8.85546875" style="1" customWidth="1"/>
    <col min="4" max="4" width="5.140625" style="1" customWidth="1"/>
    <col min="5" max="5" width="3.5703125" style="13" customWidth="1"/>
    <col min="6" max="6" width="5" style="15" bestFit="1" customWidth="1"/>
    <col min="7" max="7" width="3.7109375" style="1" customWidth="1"/>
    <col min="8" max="8" width="5.42578125" style="1" customWidth="1"/>
    <col min="9" max="9" width="14.5703125" style="1" customWidth="1"/>
    <col min="10" max="10" width="3.42578125" style="1" customWidth="1"/>
    <col min="11" max="11" width="4.28515625" style="1" customWidth="1"/>
    <col min="12" max="12" width="3.85546875" style="1" customWidth="1"/>
    <col min="13" max="13" width="3.7109375" style="1" customWidth="1"/>
    <col min="14" max="14" width="3.85546875" style="1" customWidth="1"/>
    <col min="15" max="15" width="5.5703125" style="2" bestFit="1" customWidth="1"/>
    <col min="16" max="16" width="5.28515625" style="1" bestFit="1" customWidth="1"/>
    <col min="17" max="17" width="7.28515625" style="1" customWidth="1"/>
    <col min="18" max="18" width="2.42578125" style="1" customWidth="1"/>
    <col min="19" max="19" width="3" style="1" customWidth="1"/>
    <col min="20" max="21" width="7.140625" style="2" customWidth="1"/>
    <col min="22" max="24" width="6.28515625" style="1" customWidth="1"/>
    <col min="25" max="25" width="5.5703125" style="1" customWidth="1"/>
    <col min="26" max="26" width="6.7109375" style="2" customWidth="1"/>
    <col min="27" max="27" width="25.7109375" style="2" hidden="1" customWidth="1"/>
    <col min="28" max="38" width="6.7109375" style="2" customWidth="1"/>
    <col min="39" max="39" width="3.5703125" style="2" customWidth="1"/>
    <col min="40" max="43" width="3.7109375" style="2" customWidth="1"/>
    <col min="44" max="44" width="3.42578125" style="2" customWidth="1"/>
    <col min="45" max="46" width="3.7109375" style="2" customWidth="1"/>
    <col min="47" max="49" width="17.42578125" style="25" customWidth="1"/>
    <col min="50" max="50" width="3.5703125" style="25" customWidth="1"/>
    <col min="51" max="54" width="3.7109375" style="25" customWidth="1"/>
    <col min="55" max="55" width="3.42578125" style="25" customWidth="1"/>
    <col min="56" max="57" width="3.7109375" style="25" customWidth="1"/>
    <col min="58" max="58" width="3.5703125" style="25" customWidth="1"/>
    <col min="59" max="62" width="3.7109375" style="25" customWidth="1"/>
    <col min="63" max="63" width="3.42578125" style="25" customWidth="1"/>
    <col min="64" max="65" width="3.7109375" style="25" customWidth="1"/>
    <col min="66" max="66" width="3.5703125" style="25" customWidth="1"/>
    <col min="67" max="70" width="3.7109375" style="25" customWidth="1"/>
    <col min="71" max="71" width="3.42578125" style="25" customWidth="1"/>
    <col min="72" max="73" width="3.7109375" style="25" customWidth="1"/>
    <col min="74" max="74" width="30.85546875" style="8" bestFit="1" customWidth="1"/>
    <col min="75" max="75" width="60.5703125" style="15" customWidth="1"/>
  </cols>
  <sheetData>
    <row r="1" spans="1:78">
      <c r="A1" s="692" t="s">
        <v>686</v>
      </c>
      <c r="B1" s="827" t="s">
        <v>1095</v>
      </c>
      <c r="C1" s="828"/>
      <c r="D1" s="828"/>
      <c r="E1" s="828"/>
      <c r="F1" s="829"/>
      <c r="G1" s="830"/>
      <c r="H1" s="831"/>
      <c r="I1" s="831"/>
      <c r="J1" s="831"/>
      <c r="K1" s="831"/>
      <c r="L1" s="831"/>
      <c r="M1" s="831"/>
      <c r="N1" s="831"/>
      <c r="O1" s="832"/>
      <c r="P1" s="814" t="s">
        <v>494</v>
      </c>
      <c r="Q1" s="814"/>
      <c r="R1" s="814"/>
      <c r="S1" s="814"/>
      <c r="T1" s="814"/>
      <c r="U1" s="814"/>
      <c r="V1" s="814"/>
      <c r="W1" s="814"/>
      <c r="X1" s="814"/>
      <c r="Y1" s="814"/>
      <c r="Z1" s="830"/>
      <c r="AA1" s="831"/>
      <c r="AB1" s="831"/>
      <c r="AC1" s="831"/>
      <c r="AD1" s="831"/>
      <c r="AE1" s="832"/>
      <c r="AF1" s="582"/>
      <c r="AG1" s="582"/>
      <c r="AH1" s="582"/>
      <c r="AI1" s="582"/>
      <c r="AJ1" s="582"/>
      <c r="AK1" s="582"/>
      <c r="AL1" s="582"/>
      <c r="AM1" s="830" t="s">
        <v>1209</v>
      </c>
      <c r="AN1" s="831"/>
      <c r="AO1" s="831"/>
      <c r="AP1" s="831"/>
      <c r="AQ1" s="831"/>
      <c r="AR1" s="831"/>
      <c r="AS1" s="831"/>
      <c r="AT1" s="832"/>
      <c r="AU1" s="599" t="s">
        <v>1211</v>
      </c>
      <c r="AV1" s="599" t="s">
        <v>1211</v>
      </c>
      <c r="AW1" s="597" t="s">
        <v>1211</v>
      </c>
      <c r="AX1" s="836" t="s">
        <v>1291</v>
      </c>
      <c r="AY1" s="837"/>
      <c r="AZ1" s="837"/>
      <c r="BA1" s="837"/>
      <c r="BB1" s="837"/>
      <c r="BC1" s="837"/>
      <c r="BD1" s="837"/>
      <c r="BE1" s="843"/>
      <c r="BF1" s="836" t="s">
        <v>1292</v>
      </c>
      <c r="BG1" s="837"/>
      <c r="BH1" s="837"/>
      <c r="BI1" s="837"/>
      <c r="BJ1" s="837"/>
      <c r="BK1" s="837"/>
      <c r="BL1" s="837"/>
      <c r="BM1" s="843"/>
      <c r="BN1" s="836" t="s">
        <v>1310</v>
      </c>
      <c r="BO1" s="837"/>
      <c r="BP1" s="837"/>
      <c r="BQ1" s="837"/>
      <c r="BR1" s="837"/>
      <c r="BS1" s="837"/>
      <c r="BT1" s="837"/>
      <c r="BU1" s="843"/>
      <c r="BV1" s="772" t="s">
        <v>1351</v>
      </c>
      <c r="BW1" s="661"/>
    </row>
    <row r="2" spans="1:78">
      <c r="A2" s="21"/>
      <c r="B2" s="21" t="s">
        <v>167</v>
      </c>
      <c r="C2" s="841" t="s">
        <v>200</v>
      </c>
      <c r="D2" s="841"/>
      <c r="E2" s="841"/>
      <c r="F2" s="841"/>
      <c r="G2" s="21"/>
      <c r="H2" s="841" t="s">
        <v>1096</v>
      </c>
      <c r="I2" s="842"/>
      <c r="J2" s="842"/>
      <c r="K2" s="842"/>
      <c r="L2" s="842"/>
      <c r="M2" s="842"/>
      <c r="N2" s="841" t="s">
        <v>209</v>
      </c>
      <c r="O2" s="814"/>
      <c r="P2" s="841" t="s">
        <v>1097</v>
      </c>
      <c r="Q2" s="842"/>
      <c r="R2" s="842"/>
      <c r="S2" s="842"/>
      <c r="T2" s="842"/>
      <c r="U2" s="841" t="s">
        <v>1098</v>
      </c>
      <c r="V2" s="842"/>
      <c r="W2" s="842"/>
      <c r="X2" s="842"/>
      <c r="Y2" s="842"/>
      <c r="Z2" s="847"/>
      <c r="AA2" s="20" t="s">
        <v>1175</v>
      </c>
      <c r="AB2" s="20" t="s">
        <v>1163</v>
      </c>
      <c r="AC2" s="20" t="s">
        <v>1164</v>
      </c>
      <c r="AD2" s="20" t="s">
        <v>1163</v>
      </c>
      <c r="AE2" s="20" t="s">
        <v>1164</v>
      </c>
      <c r="AF2" s="20" t="s">
        <v>1163</v>
      </c>
      <c r="AG2" s="20" t="s">
        <v>1164</v>
      </c>
      <c r="AH2" s="19" t="s">
        <v>1208</v>
      </c>
      <c r="AI2" s="19" t="s">
        <v>1207</v>
      </c>
      <c r="AJ2" s="33" t="s">
        <v>1206</v>
      </c>
      <c r="AK2" s="19" t="s">
        <v>1205</v>
      </c>
      <c r="AL2" s="19" t="s">
        <v>1204</v>
      </c>
      <c r="AM2" s="19">
        <v>1</v>
      </c>
      <c r="AN2" s="19">
        <v>2</v>
      </c>
      <c r="AO2" s="19">
        <v>3</v>
      </c>
      <c r="AP2" s="19">
        <v>4</v>
      </c>
      <c r="AQ2" s="19">
        <v>5</v>
      </c>
      <c r="AR2" s="19">
        <v>6</v>
      </c>
      <c r="AS2" s="19">
        <v>7</v>
      </c>
      <c r="AT2" s="19">
        <v>8</v>
      </c>
      <c r="AU2" s="612" t="s">
        <v>1216</v>
      </c>
      <c r="AV2" s="612" t="s">
        <v>1216</v>
      </c>
      <c r="AW2" s="665" t="s">
        <v>1216</v>
      </c>
      <c r="AX2" s="650">
        <v>1</v>
      </c>
      <c r="AY2" s="633">
        <v>2</v>
      </c>
      <c r="AZ2" s="633">
        <v>3</v>
      </c>
      <c r="BA2" s="633">
        <v>4</v>
      </c>
      <c r="BB2" s="633">
        <v>5</v>
      </c>
      <c r="BC2" s="633">
        <v>6</v>
      </c>
      <c r="BD2" s="633">
        <v>7</v>
      </c>
      <c r="BE2" s="651">
        <v>8</v>
      </c>
      <c r="BF2" s="650">
        <v>1</v>
      </c>
      <c r="BG2" s="633">
        <v>2</v>
      </c>
      <c r="BH2" s="633">
        <v>3</v>
      </c>
      <c r="BI2" s="633">
        <v>4</v>
      </c>
      <c r="BJ2" s="633">
        <v>5</v>
      </c>
      <c r="BK2" s="633">
        <v>6</v>
      </c>
      <c r="BL2" s="633">
        <v>7</v>
      </c>
      <c r="BM2" s="651">
        <v>8</v>
      </c>
      <c r="BN2" s="650">
        <v>1</v>
      </c>
      <c r="BO2" s="633">
        <v>2</v>
      </c>
      <c r="BP2" s="633">
        <v>3</v>
      </c>
      <c r="BQ2" s="633">
        <v>4</v>
      </c>
      <c r="BR2" s="633">
        <v>5</v>
      </c>
      <c r="BS2" s="633">
        <v>6</v>
      </c>
      <c r="BT2" s="633">
        <v>7</v>
      </c>
      <c r="BU2" s="651">
        <v>8</v>
      </c>
      <c r="BV2" s="773"/>
      <c r="BW2" s="662" t="s">
        <v>1151</v>
      </c>
    </row>
    <row r="3" spans="1:78">
      <c r="A3" s="21" t="s">
        <v>197</v>
      </c>
      <c r="B3" s="21" t="s">
        <v>1099</v>
      </c>
      <c r="C3" s="841" t="s">
        <v>201</v>
      </c>
      <c r="D3" s="841"/>
      <c r="E3" s="841" t="s">
        <v>202</v>
      </c>
      <c r="F3" s="814"/>
      <c r="G3" s="21" t="s">
        <v>1100</v>
      </c>
      <c r="H3" s="21" t="s">
        <v>542</v>
      </c>
      <c r="I3" s="21" t="s">
        <v>557</v>
      </c>
      <c r="J3" s="21" t="s">
        <v>1103</v>
      </c>
      <c r="K3" s="21" t="s">
        <v>197</v>
      </c>
      <c r="L3" s="21" t="s">
        <v>1174</v>
      </c>
      <c r="M3" s="21" t="s">
        <v>196</v>
      </c>
      <c r="N3" s="21"/>
      <c r="O3" s="23" t="s">
        <v>201</v>
      </c>
      <c r="P3" s="21" t="s">
        <v>546</v>
      </c>
      <c r="Q3" s="21" t="s">
        <v>556</v>
      </c>
      <c r="R3" s="21"/>
      <c r="S3" s="21"/>
      <c r="T3" s="23" t="s">
        <v>201</v>
      </c>
      <c r="U3" s="23" t="s">
        <v>557</v>
      </c>
      <c r="V3" s="19" t="s">
        <v>204</v>
      </c>
      <c r="W3" s="21" t="s">
        <v>556</v>
      </c>
      <c r="X3" s="21" t="s">
        <v>196</v>
      </c>
      <c r="Y3" s="21" t="s">
        <v>203</v>
      </c>
      <c r="Z3" s="158" t="s">
        <v>206</v>
      </c>
      <c r="AA3" s="77"/>
      <c r="AB3" s="838" t="s">
        <v>1213</v>
      </c>
      <c r="AC3" s="839"/>
      <c r="AD3" s="626" t="s">
        <v>1308</v>
      </c>
      <c r="AE3" s="158"/>
      <c r="AF3" s="158"/>
      <c r="AG3" s="77"/>
      <c r="AH3" s="844" t="s">
        <v>1308</v>
      </c>
      <c r="AI3" s="831"/>
      <c r="AJ3" s="831"/>
      <c r="AK3" s="831"/>
      <c r="AL3" s="831"/>
      <c r="AM3" s="831"/>
      <c r="AN3" s="831"/>
      <c r="AO3" s="831"/>
      <c r="AP3" s="831"/>
      <c r="AQ3" s="831"/>
      <c r="AR3" s="831"/>
      <c r="AS3" s="831"/>
      <c r="AT3" s="832"/>
      <c r="AU3" s="613" t="s">
        <v>1238</v>
      </c>
      <c r="AV3" s="600" t="s">
        <v>1285</v>
      </c>
      <c r="AW3" s="643" t="s">
        <v>1303</v>
      </c>
      <c r="AX3" s="833" t="s">
        <v>1350</v>
      </c>
      <c r="AY3" s="831"/>
      <c r="AZ3" s="831"/>
      <c r="BA3" s="831"/>
      <c r="BB3" s="831"/>
      <c r="BC3" s="831"/>
      <c r="BD3" s="831"/>
      <c r="BE3" s="834"/>
      <c r="BF3" s="833" t="s">
        <v>1311</v>
      </c>
      <c r="BG3" s="831"/>
      <c r="BH3" s="831"/>
      <c r="BI3" s="831"/>
      <c r="BJ3" s="831"/>
      <c r="BK3" s="831"/>
      <c r="BL3" s="831"/>
      <c r="BM3" s="834"/>
      <c r="BN3" s="670"/>
      <c r="BO3" s="613"/>
      <c r="BP3" s="613"/>
      <c r="BQ3" s="613"/>
      <c r="BR3" s="613"/>
      <c r="BS3" s="613"/>
      <c r="BT3" s="613"/>
      <c r="BU3" s="671"/>
      <c r="BV3" s="772"/>
      <c r="BW3" s="663" t="s">
        <v>1140</v>
      </c>
    </row>
    <row r="4" spans="1:78">
      <c r="A4" s="52"/>
      <c r="B4" s="65"/>
      <c r="C4" s="52"/>
      <c r="D4" s="52"/>
      <c r="E4" s="53"/>
      <c r="F4" s="54"/>
      <c r="G4" s="52"/>
      <c r="H4" s="52"/>
      <c r="I4" s="52"/>
      <c r="J4" s="52"/>
      <c r="K4" s="52"/>
      <c r="L4" s="52"/>
      <c r="M4" s="52"/>
      <c r="N4" s="52"/>
      <c r="O4" s="66"/>
      <c r="P4" s="52"/>
      <c r="Q4" s="52"/>
      <c r="R4" s="52"/>
      <c r="S4" s="48"/>
      <c r="T4" s="66"/>
      <c r="U4" s="66"/>
      <c r="V4" s="52"/>
      <c r="W4" s="52"/>
      <c r="X4" s="52"/>
      <c r="Y4" s="52"/>
      <c r="Z4" s="66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772"/>
      <c r="BW4" s="153"/>
      <c r="BX4" s="153"/>
      <c r="BY4" s="153"/>
      <c r="BZ4" s="153"/>
    </row>
    <row r="5" spans="1:78">
      <c r="A5" s="21">
        <v>1</v>
      </c>
      <c r="B5" s="324" t="s">
        <v>797</v>
      </c>
      <c r="C5" s="325" t="s">
        <v>265</v>
      </c>
      <c r="D5" s="296">
        <v>335</v>
      </c>
      <c r="E5" s="326" t="s">
        <v>1093</v>
      </c>
      <c r="F5" s="327" t="str">
        <f t="shared" ref="F5:F26" si="0">DEC2HEX(D5,4)</f>
        <v>014F</v>
      </c>
      <c r="G5" s="266">
        <v>6</v>
      </c>
      <c r="H5" s="258" t="s">
        <v>543</v>
      </c>
      <c r="I5" s="267" t="s">
        <v>819</v>
      </c>
      <c r="J5" s="268">
        <v>5</v>
      </c>
      <c r="K5" s="269" t="s">
        <v>198</v>
      </c>
      <c r="L5" s="290"/>
      <c r="M5" s="290"/>
      <c r="N5" s="291"/>
      <c r="O5" s="297" t="s">
        <v>210</v>
      </c>
      <c r="P5" s="258" t="s">
        <v>686</v>
      </c>
      <c r="Q5" s="269" t="s">
        <v>225</v>
      </c>
      <c r="R5" s="269" t="s">
        <v>249</v>
      </c>
      <c r="S5" s="258">
        <v>5</v>
      </c>
      <c r="T5" s="297" t="s">
        <v>210</v>
      </c>
      <c r="U5" s="27" t="s">
        <v>0</v>
      </c>
      <c r="V5" s="27" t="s">
        <v>198</v>
      </c>
      <c r="W5" s="27">
        <v>1</v>
      </c>
      <c r="X5" s="27">
        <f t="shared" ref="X5:X26" si="1">IF(Y5&lt;9,Y5+3,Y5+4)</f>
        <v>19</v>
      </c>
      <c r="Y5" s="27">
        <v>15</v>
      </c>
      <c r="Z5" s="28" t="s">
        <v>208</v>
      </c>
      <c r="AA5" s="240"/>
      <c r="AB5" s="601" t="s">
        <v>1108</v>
      </c>
      <c r="AC5" s="601" t="s">
        <v>1108</v>
      </c>
      <c r="AD5" s="601" t="s">
        <v>1108</v>
      </c>
      <c r="AE5" s="601" t="s">
        <v>1108</v>
      </c>
      <c r="AF5" s="586"/>
      <c r="AG5" s="149"/>
      <c r="AH5" s="601" t="s">
        <v>1108</v>
      </c>
      <c r="AI5" s="601" t="s">
        <v>1108</v>
      </c>
      <c r="AJ5" s="601" t="s">
        <v>1108</v>
      </c>
      <c r="AK5" s="601" t="s">
        <v>1108</v>
      </c>
      <c r="AL5" s="601" t="s">
        <v>1108</v>
      </c>
      <c r="AM5" s="602"/>
      <c r="AN5" s="602"/>
      <c r="AO5" s="602"/>
      <c r="AP5" s="602"/>
      <c r="AQ5" s="602"/>
      <c r="AR5" s="602"/>
      <c r="AS5" s="602"/>
      <c r="AT5" s="602"/>
      <c r="AU5" s="602"/>
      <c r="AV5" s="602"/>
      <c r="AW5" s="644"/>
      <c r="AX5" s="697"/>
      <c r="AY5" s="602"/>
      <c r="AZ5" s="602"/>
      <c r="BA5" s="602"/>
      <c r="BB5" s="602"/>
      <c r="BC5" s="602"/>
      <c r="BD5" s="602"/>
      <c r="BE5" s="698"/>
      <c r="BF5" s="697"/>
      <c r="BG5" s="602"/>
      <c r="BH5" s="602"/>
      <c r="BI5" s="602"/>
      <c r="BJ5" s="602"/>
      <c r="BK5" s="602"/>
      <c r="BL5" s="602"/>
      <c r="BM5" s="698"/>
      <c r="BN5" s="654"/>
      <c r="BO5" s="151"/>
      <c r="BP5" s="151"/>
      <c r="BQ5" s="151"/>
      <c r="BR5" s="151"/>
      <c r="BS5" s="151"/>
      <c r="BT5" s="151"/>
      <c r="BU5" s="655"/>
      <c r="BV5" s="774" t="str">
        <f>IF($V5&lt;&gt;"","CFV-"&amp;$A$1&amp;"-BLM"&amp;$V5&amp;".BLETC."&amp;IF($Y5&lt;10,"0"&amp;$Y5,$Y5)&amp;IF($Z5="1-8","   (01-08)","   (09-16)"),"")</f>
        <v>CFV-SR5-BLML.BLETC.15   (09-16)</v>
      </c>
      <c r="BW5" s="664"/>
    </row>
    <row r="6" spans="1:78">
      <c r="A6" s="21">
        <v>2</v>
      </c>
      <c r="B6" s="324" t="s">
        <v>798</v>
      </c>
      <c r="C6" s="325" t="s">
        <v>265</v>
      </c>
      <c r="D6" s="296">
        <v>330</v>
      </c>
      <c r="E6" s="326" t="s">
        <v>1093</v>
      </c>
      <c r="F6" s="327" t="str">
        <f t="shared" si="0"/>
        <v>014A</v>
      </c>
      <c r="G6" s="266">
        <v>6</v>
      </c>
      <c r="H6" s="258" t="s">
        <v>543</v>
      </c>
      <c r="I6" s="267" t="s">
        <v>820</v>
      </c>
      <c r="J6" s="268">
        <v>5</v>
      </c>
      <c r="K6" s="269" t="s">
        <v>198</v>
      </c>
      <c r="L6" s="290"/>
      <c r="M6" s="290"/>
      <c r="N6" s="291"/>
      <c r="O6" s="297" t="s">
        <v>210</v>
      </c>
      <c r="P6" s="258" t="s">
        <v>686</v>
      </c>
      <c r="Q6" s="269" t="s">
        <v>225</v>
      </c>
      <c r="R6" s="269" t="s">
        <v>249</v>
      </c>
      <c r="S6" s="258">
        <v>4</v>
      </c>
      <c r="T6" s="297" t="s">
        <v>210</v>
      </c>
      <c r="U6" s="27" t="s">
        <v>0</v>
      </c>
      <c r="V6" s="27" t="s">
        <v>198</v>
      </c>
      <c r="W6" s="27">
        <v>1</v>
      </c>
      <c r="X6" s="27">
        <f t="shared" si="1"/>
        <v>19</v>
      </c>
      <c r="Y6" s="27">
        <v>15</v>
      </c>
      <c r="Z6" s="28" t="s">
        <v>207</v>
      </c>
      <c r="AA6" s="151" t="s">
        <v>1190</v>
      </c>
      <c r="AB6" s="601" t="s">
        <v>1108</v>
      </c>
      <c r="AC6" s="601" t="s">
        <v>1108</v>
      </c>
      <c r="AD6" s="601" t="s">
        <v>1108</v>
      </c>
      <c r="AE6" s="601" t="s">
        <v>1108</v>
      </c>
      <c r="AF6" s="586"/>
      <c r="AG6" s="149"/>
      <c r="AH6" s="601" t="s">
        <v>1108</v>
      </c>
      <c r="AI6" s="601" t="s">
        <v>1108</v>
      </c>
      <c r="AJ6" s="601" t="s">
        <v>1108</v>
      </c>
      <c r="AK6" s="601" t="s">
        <v>1108</v>
      </c>
      <c r="AL6" s="601" t="s">
        <v>1108</v>
      </c>
      <c r="AM6" s="602"/>
      <c r="AN6" s="602"/>
      <c r="AO6" s="602"/>
      <c r="AP6" s="602"/>
      <c r="AQ6" s="602"/>
      <c r="AR6" s="602"/>
      <c r="AS6" s="602"/>
      <c r="AT6" s="602"/>
      <c r="AU6" s="602"/>
      <c r="AV6" s="602"/>
      <c r="AW6" s="644"/>
      <c r="AX6" s="697"/>
      <c r="AY6" s="602"/>
      <c r="AZ6" s="602"/>
      <c r="BA6" s="602"/>
      <c r="BB6" s="602"/>
      <c r="BC6" s="602"/>
      <c r="BD6" s="602"/>
      <c r="BE6" s="698"/>
      <c r="BF6" s="697"/>
      <c r="BG6" s="602"/>
      <c r="BH6" s="602"/>
      <c r="BI6" s="602"/>
      <c r="BJ6" s="602"/>
      <c r="BK6" s="602"/>
      <c r="BL6" s="602"/>
      <c r="BM6" s="698"/>
      <c r="BN6" s="654"/>
      <c r="BO6" s="151"/>
      <c r="BP6" s="151"/>
      <c r="BQ6" s="151"/>
      <c r="BR6" s="151"/>
      <c r="BS6" s="151"/>
      <c r="BT6" s="151"/>
      <c r="BU6" s="655"/>
      <c r="BV6" s="774" t="str">
        <f t="shared" ref="BV6:BV69" si="2">IF($V6&lt;&gt;"","CFV-"&amp;$A$1&amp;"-BLM"&amp;$V6&amp;".BLETC."&amp;IF($Y6&lt;10,"0"&amp;$Y6,$Y6)&amp;IF($Z6="1-8","   (01-08)","   (09-16)"),"")</f>
        <v>CFV-SR5-BLML.BLETC.15   (01-08)</v>
      </c>
      <c r="BW6" s="664"/>
    </row>
    <row r="7" spans="1:78">
      <c r="A7" s="21">
        <v>3</v>
      </c>
      <c r="B7" s="324" t="s">
        <v>799</v>
      </c>
      <c r="C7" s="325" t="s">
        <v>265</v>
      </c>
      <c r="D7" s="296">
        <v>650</v>
      </c>
      <c r="E7" s="326" t="s">
        <v>1093</v>
      </c>
      <c r="F7" s="327" t="str">
        <f t="shared" si="0"/>
        <v>028A</v>
      </c>
      <c r="G7" s="266">
        <v>6</v>
      </c>
      <c r="H7" s="258" t="s">
        <v>543</v>
      </c>
      <c r="I7" s="267" t="s">
        <v>821</v>
      </c>
      <c r="J7" s="268">
        <v>5</v>
      </c>
      <c r="K7" s="269" t="s">
        <v>198</v>
      </c>
      <c r="L7" s="290"/>
      <c r="M7" s="290"/>
      <c r="N7" s="291"/>
      <c r="O7" s="297" t="s">
        <v>210</v>
      </c>
      <c r="P7" s="258" t="s">
        <v>686</v>
      </c>
      <c r="Q7" s="269" t="s">
        <v>225</v>
      </c>
      <c r="R7" s="269" t="s">
        <v>249</v>
      </c>
      <c r="S7" s="258">
        <v>3</v>
      </c>
      <c r="T7" s="297" t="s">
        <v>210</v>
      </c>
      <c r="U7" s="27" t="s">
        <v>0</v>
      </c>
      <c r="V7" s="27" t="s">
        <v>198</v>
      </c>
      <c r="W7" s="27">
        <v>1</v>
      </c>
      <c r="X7" s="27">
        <f t="shared" si="1"/>
        <v>18</v>
      </c>
      <c r="Y7" s="27">
        <v>14</v>
      </c>
      <c r="Z7" s="28" t="s">
        <v>208</v>
      </c>
      <c r="AA7" s="151" t="s">
        <v>1190</v>
      </c>
      <c r="AB7" s="601" t="s">
        <v>1108</v>
      </c>
      <c r="AC7" s="601" t="s">
        <v>1108</v>
      </c>
      <c r="AD7" s="601" t="s">
        <v>1108</v>
      </c>
      <c r="AE7" s="601" t="s">
        <v>1108</v>
      </c>
      <c r="AF7" s="586"/>
      <c r="AG7" s="149"/>
      <c r="AH7" s="601" t="s">
        <v>1108</v>
      </c>
      <c r="AI7" s="601" t="s">
        <v>1108</v>
      </c>
      <c r="AJ7" s="601" t="s">
        <v>1108</v>
      </c>
      <c r="AK7" s="601" t="s">
        <v>1108</v>
      </c>
      <c r="AL7" s="601" t="s">
        <v>1108</v>
      </c>
      <c r="AM7" s="602"/>
      <c r="AN7" s="602"/>
      <c r="AO7" s="602"/>
      <c r="AP7" s="602"/>
      <c r="AQ7" s="602"/>
      <c r="AR7" s="602"/>
      <c r="AS7" s="602"/>
      <c r="AT7" s="602"/>
      <c r="AU7" s="602"/>
      <c r="AV7" s="602"/>
      <c r="AW7" s="644"/>
      <c r="AX7" s="697"/>
      <c r="AY7" s="602"/>
      <c r="AZ7" s="602"/>
      <c r="BA7" s="602"/>
      <c r="BB7" s="602"/>
      <c r="BC7" s="602"/>
      <c r="BD7" s="602"/>
      <c r="BE7" s="698"/>
      <c r="BF7" s="697"/>
      <c r="BG7" s="602"/>
      <c r="BH7" s="602"/>
      <c r="BI7" s="602"/>
      <c r="BJ7" s="602"/>
      <c r="BK7" s="602"/>
      <c r="BL7" s="602"/>
      <c r="BM7" s="698"/>
      <c r="BN7" s="654"/>
      <c r="BO7" s="151"/>
      <c r="BP7" s="151"/>
      <c r="BQ7" s="151"/>
      <c r="BR7" s="151"/>
      <c r="BS7" s="151"/>
      <c r="BT7" s="151"/>
      <c r="BU7" s="655"/>
      <c r="BV7" s="774" t="str">
        <f t="shared" si="2"/>
        <v>CFV-SR5-BLML.BLETC.14   (09-16)</v>
      </c>
      <c r="BW7" s="664"/>
    </row>
    <row r="8" spans="1:78">
      <c r="A8" s="21">
        <v>4</v>
      </c>
      <c r="B8" s="324" t="s">
        <v>800</v>
      </c>
      <c r="C8" s="325" t="s">
        <v>265</v>
      </c>
      <c r="D8" s="296">
        <v>414</v>
      </c>
      <c r="E8" s="326" t="s">
        <v>1093</v>
      </c>
      <c r="F8" s="327" t="str">
        <f t="shared" si="0"/>
        <v>019E</v>
      </c>
      <c r="G8" s="266">
        <v>6</v>
      </c>
      <c r="H8" s="258" t="s">
        <v>543</v>
      </c>
      <c r="I8" s="267" t="s">
        <v>822</v>
      </c>
      <c r="J8" s="268">
        <v>5</v>
      </c>
      <c r="K8" s="269" t="s">
        <v>198</v>
      </c>
      <c r="L8" s="290"/>
      <c r="M8" s="290"/>
      <c r="N8" s="291"/>
      <c r="O8" s="297" t="s">
        <v>210</v>
      </c>
      <c r="P8" s="258" t="s">
        <v>686</v>
      </c>
      <c r="Q8" s="269" t="s">
        <v>225</v>
      </c>
      <c r="R8" s="269" t="s">
        <v>249</v>
      </c>
      <c r="S8" s="258">
        <v>2</v>
      </c>
      <c r="T8" s="297" t="s">
        <v>210</v>
      </c>
      <c r="U8" s="27" t="s">
        <v>0</v>
      </c>
      <c r="V8" s="27" t="s">
        <v>198</v>
      </c>
      <c r="W8" s="27">
        <v>1</v>
      </c>
      <c r="X8" s="27">
        <f t="shared" si="1"/>
        <v>18</v>
      </c>
      <c r="Y8" s="27">
        <v>14</v>
      </c>
      <c r="Z8" s="28" t="s">
        <v>207</v>
      </c>
      <c r="AA8" s="240"/>
      <c r="AB8" s="604" t="s">
        <v>1212</v>
      </c>
      <c r="AC8" s="601" t="s">
        <v>1108</v>
      </c>
      <c r="AD8" s="601" t="s">
        <v>1108</v>
      </c>
      <c r="AE8" s="601" t="s">
        <v>1108</v>
      </c>
      <c r="AF8" s="586"/>
      <c r="AG8" s="149"/>
      <c r="AH8" s="601" t="s">
        <v>1108</v>
      </c>
      <c r="AI8" s="601" t="s">
        <v>1108</v>
      </c>
      <c r="AJ8" s="601" t="s">
        <v>1108</v>
      </c>
      <c r="AK8" s="601" t="s">
        <v>1108</v>
      </c>
      <c r="AL8" s="601" t="s">
        <v>1108</v>
      </c>
      <c r="AM8" s="602"/>
      <c r="AN8" s="602"/>
      <c r="AO8" s="602"/>
      <c r="AP8" s="602"/>
      <c r="AQ8" s="602"/>
      <c r="AR8" s="602"/>
      <c r="AS8" s="602"/>
      <c r="AT8" s="602"/>
      <c r="AU8" s="602"/>
      <c r="AV8" s="602"/>
      <c r="AW8" s="644"/>
      <c r="AX8" s="697"/>
      <c r="AY8" s="602"/>
      <c r="AZ8" s="602"/>
      <c r="BA8" s="602"/>
      <c r="BB8" s="602"/>
      <c r="BC8" s="602"/>
      <c r="BD8" s="602"/>
      <c r="BE8" s="698"/>
      <c r="BF8" s="697"/>
      <c r="BG8" s="602"/>
      <c r="BH8" s="602"/>
      <c r="BI8" s="602"/>
      <c r="BJ8" s="602"/>
      <c r="BK8" s="602"/>
      <c r="BL8" s="602"/>
      <c r="BM8" s="698"/>
      <c r="BN8" s="654"/>
      <c r="BO8" s="151"/>
      <c r="BP8" s="151"/>
      <c r="BQ8" s="151"/>
      <c r="BR8" s="151"/>
      <c r="BS8" s="151"/>
      <c r="BT8" s="151"/>
      <c r="BU8" s="655"/>
      <c r="BV8" s="774" t="str">
        <f t="shared" si="2"/>
        <v>CFV-SR5-BLML.BLETC.14   (01-08)</v>
      </c>
      <c r="BW8" s="664"/>
    </row>
    <row r="9" spans="1:78">
      <c r="A9" s="21">
        <v>5</v>
      </c>
      <c r="B9" s="324" t="s">
        <v>801</v>
      </c>
      <c r="C9" s="325" t="s">
        <v>265</v>
      </c>
      <c r="D9" s="296">
        <v>307</v>
      </c>
      <c r="E9" s="326" t="s">
        <v>1093</v>
      </c>
      <c r="F9" s="327" t="str">
        <f t="shared" si="0"/>
        <v>0133</v>
      </c>
      <c r="G9" s="266">
        <v>6</v>
      </c>
      <c r="H9" s="258" t="s">
        <v>543</v>
      </c>
      <c r="I9" s="267" t="s">
        <v>823</v>
      </c>
      <c r="J9" s="268">
        <v>5</v>
      </c>
      <c r="K9" s="269" t="s">
        <v>198</v>
      </c>
      <c r="L9" s="290"/>
      <c r="M9" s="290"/>
      <c r="N9" s="291"/>
      <c r="O9" s="297" t="s">
        <v>210</v>
      </c>
      <c r="P9" s="258" t="s">
        <v>686</v>
      </c>
      <c r="Q9" s="269" t="s">
        <v>225</v>
      </c>
      <c r="R9" s="269" t="s">
        <v>249</v>
      </c>
      <c r="S9" s="258">
        <v>1</v>
      </c>
      <c r="T9" s="297" t="s">
        <v>210</v>
      </c>
      <c r="U9" s="27" t="s">
        <v>0</v>
      </c>
      <c r="V9" s="27" t="s">
        <v>198</v>
      </c>
      <c r="W9" s="27">
        <v>1</v>
      </c>
      <c r="X9" s="27">
        <f t="shared" si="1"/>
        <v>17</v>
      </c>
      <c r="Y9" s="27">
        <v>13</v>
      </c>
      <c r="Z9" s="28" t="s">
        <v>208</v>
      </c>
      <c r="AA9" s="240"/>
      <c r="AB9" s="601" t="s">
        <v>1108</v>
      </c>
      <c r="AC9" s="601" t="s">
        <v>1108</v>
      </c>
      <c r="AD9" s="601" t="s">
        <v>1108</v>
      </c>
      <c r="AE9" s="601" t="s">
        <v>1108</v>
      </c>
      <c r="AF9" s="586"/>
      <c r="AG9" s="149"/>
      <c r="AH9" s="601" t="s">
        <v>1108</v>
      </c>
      <c r="AI9" s="601" t="s">
        <v>1108</v>
      </c>
      <c r="AJ9" s="601" t="s">
        <v>1108</v>
      </c>
      <c r="AK9" s="601" t="s">
        <v>1108</v>
      </c>
      <c r="AL9" s="601" t="s">
        <v>1108</v>
      </c>
      <c r="AM9" s="602"/>
      <c r="AN9" s="602"/>
      <c r="AO9" s="602"/>
      <c r="AP9" s="602"/>
      <c r="AQ9" s="602"/>
      <c r="AR9" s="602"/>
      <c r="AS9" s="602"/>
      <c r="AT9" s="602"/>
      <c r="AU9" s="602"/>
      <c r="AV9" s="602"/>
      <c r="AW9" s="644"/>
      <c r="AX9" s="697"/>
      <c r="AY9" s="602"/>
      <c r="AZ9" s="602"/>
      <c r="BA9" s="602"/>
      <c r="BB9" s="602"/>
      <c r="BC9" s="602"/>
      <c r="BD9" s="602"/>
      <c r="BE9" s="698"/>
      <c r="BF9" s="697"/>
      <c r="BG9" s="602"/>
      <c r="BH9" s="602"/>
      <c r="BI9" s="602"/>
      <c r="BJ9" s="602"/>
      <c r="BK9" s="602"/>
      <c r="BL9" s="602"/>
      <c r="BM9" s="698"/>
      <c r="BN9" s="654"/>
      <c r="BO9" s="151"/>
      <c r="BP9" s="151"/>
      <c r="BQ9" s="151"/>
      <c r="BR9" s="151"/>
      <c r="BS9" s="151"/>
      <c r="BT9" s="151"/>
      <c r="BU9" s="655"/>
      <c r="BV9" s="774" t="str">
        <f t="shared" si="2"/>
        <v>CFV-SR5-BLML.BLETC.13   (09-16)</v>
      </c>
      <c r="BW9" s="664"/>
    </row>
    <row r="10" spans="1:78">
      <c r="A10" s="21">
        <v>6</v>
      </c>
      <c r="B10" s="324" t="s">
        <v>802</v>
      </c>
      <c r="C10" s="325" t="s">
        <v>265</v>
      </c>
      <c r="D10" s="296">
        <v>447</v>
      </c>
      <c r="E10" s="326" t="s">
        <v>1093</v>
      </c>
      <c r="F10" s="327" t="str">
        <f t="shared" si="0"/>
        <v>01BF</v>
      </c>
      <c r="G10" s="266">
        <v>6</v>
      </c>
      <c r="H10" s="258" t="s">
        <v>543</v>
      </c>
      <c r="I10" s="267" t="s">
        <v>824</v>
      </c>
      <c r="J10" s="268">
        <v>5</v>
      </c>
      <c r="K10" s="269" t="s">
        <v>198</v>
      </c>
      <c r="L10" s="290"/>
      <c r="M10" s="290"/>
      <c r="N10" s="291"/>
      <c r="O10" s="297" t="s">
        <v>210</v>
      </c>
      <c r="P10" s="258" t="s">
        <v>686</v>
      </c>
      <c r="Q10" s="269" t="s">
        <v>225</v>
      </c>
      <c r="R10" s="269" t="s">
        <v>248</v>
      </c>
      <c r="S10" s="258">
        <v>6</v>
      </c>
      <c r="T10" s="297" t="s">
        <v>210</v>
      </c>
      <c r="U10" s="27" t="s">
        <v>0</v>
      </c>
      <c r="V10" s="27" t="s">
        <v>198</v>
      </c>
      <c r="W10" s="27">
        <v>1</v>
      </c>
      <c r="X10" s="27">
        <f t="shared" si="1"/>
        <v>17</v>
      </c>
      <c r="Y10" s="27">
        <v>13</v>
      </c>
      <c r="Z10" s="28" t="s">
        <v>207</v>
      </c>
      <c r="AA10" s="240"/>
      <c r="AB10" s="601" t="s">
        <v>1108</v>
      </c>
      <c r="AC10" s="601" t="s">
        <v>1108</v>
      </c>
      <c r="AD10" s="608" t="s">
        <v>1212</v>
      </c>
      <c r="AE10" s="601" t="s">
        <v>1108</v>
      </c>
      <c r="AF10" s="586"/>
      <c r="AG10" s="149"/>
      <c r="AH10" s="601" t="s">
        <v>1108</v>
      </c>
      <c r="AI10" s="601" t="s">
        <v>1108</v>
      </c>
      <c r="AJ10" s="601" t="s">
        <v>1108</v>
      </c>
      <c r="AK10" s="601" t="s">
        <v>1108</v>
      </c>
      <c r="AL10" s="601" t="s">
        <v>1108</v>
      </c>
      <c r="AM10" s="602"/>
      <c r="AN10" s="602"/>
      <c r="AO10" s="602"/>
      <c r="AP10" s="602"/>
      <c r="AQ10" s="602"/>
      <c r="AR10" s="602"/>
      <c r="AS10" s="602"/>
      <c r="AT10" s="602"/>
      <c r="AU10" s="602"/>
      <c r="AV10" s="602"/>
      <c r="AW10" s="644"/>
      <c r="AX10" s="697"/>
      <c r="AY10" s="602"/>
      <c r="AZ10" s="602"/>
      <c r="BA10" s="602"/>
      <c r="BB10" s="602"/>
      <c r="BC10" s="602"/>
      <c r="BD10" s="602"/>
      <c r="BE10" s="698"/>
      <c r="BF10" s="697"/>
      <c r="BG10" s="602"/>
      <c r="BH10" s="602"/>
      <c r="BI10" s="602"/>
      <c r="BJ10" s="602"/>
      <c r="BK10" s="602"/>
      <c r="BL10" s="602"/>
      <c r="BM10" s="698"/>
      <c r="BN10" s="654"/>
      <c r="BO10" s="151"/>
      <c r="BP10" s="151"/>
      <c r="BQ10" s="151"/>
      <c r="BR10" s="151"/>
      <c r="BS10" s="151"/>
      <c r="BT10" s="151"/>
      <c r="BU10" s="655"/>
      <c r="BV10" s="774" t="str">
        <f t="shared" si="2"/>
        <v>CFV-SR5-BLML.BLETC.13   (01-08)</v>
      </c>
      <c r="BW10" s="664"/>
    </row>
    <row r="11" spans="1:78">
      <c r="A11" s="21">
        <v>7</v>
      </c>
      <c r="B11" s="324" t="s">
        <v>803</v>
      </c>
      <c r="C11" s="325" t="s">
        <v>265</v>
      </c>
      <c r="D11" s="296">
        <v>226</v>
      </c>
      <c r="E11" s="326" t="s">
        <v>1093</v>
      </c>
      <c r="F11" s="327" t="str">
        <f t="shared" si="0"/>
        <v>00E2</v>
      </c>
      <c r="G11" s="266">
        <v>6</v>
      </c>
      <c r="H11" s="258" t="s">
        <v>543</v>
      </c>
      <c r="I11" s="267" t="s">
        <v>825</v>
      </c>
      <c r="J11" s="268">
        <v>5</v>
      </c>
      <c r="K11" s="269" t="s">
        <v>198</v>
      </c>
      <c r="L11" s="290"/>
      <c r="M11" s="290"/>
      <c r="N11" s="291"/>
      <c r="O11" s="297" t="s">
        <v>210</v>
      </c>
      <c r="P11" s="258" t="s">
        <v>686</v>
      </c>
      <c r="Q11" s="269" t="s">
        <v>225</v>
      </c>
      <c r="R11" s="269" t="s">
        <v>248</v>
      </c>
      <c r="S11" s="258">
        <v>5</v>
      </c>
      <c r="T11" s="297" t="s">
        <v>210</v>
      </c>
      <c r="U11" s="27" t="s">
        <v>0</v>
      </c>
      <c r="V11" s="27" t="s">
        <v>198</v>
      </c>
      <c r="W11" s="27">
        <v>1</v>
      </c>
      <c r="X11" s="27">
        <f t="shared" si="1"/>
        <v>16</v>
      </c>
      <c r="Y11" s="27">
        <v>12</v>
      </c>
      <c r="Z11" s="28" t="s">
        <v>208</v>
      </c>
      <c r="AA11" s="240"/>
      <c r="AB11" s="601" t="s">
        <v>1108</v>
      </c>
      <c r="AC11" s="601" t="s">
        <v>1108</v>
      </c>
      <c r="AD11" s="601" t="s">
        <v>1108</v>
      </c>
      <c r="AE11" s="601" t="s">
        <v>1108</v>
      </c>
      <c r="AF11" s="586"/>
      <c r="AG11" s="149"/>
      <c r="AH11" s="601" t="s">
        <v>1108</v>
      </c>
      <c r="AI11" s="601" t="s">
        <v>1108</v>
      </c>
      <c r="AJ11" s="601" t="s">
        <v>1108</v>
      </c>
      <c r="AK11" s="601" t="s">
        <v>1108</v>
      </c>
      <c r="AL11" s="601" t="s">
        <v>1108</v>
      </c>
      <c r="AM11" s="602"/>
      <c r="AN11" s="602"/>
      <c r="AO11" s="602"/>
      <c r="AP11" s="602"/>
      <c r="AQ11" s="602"/>
      <c r="AR11" s="602"/>
      <c r="AS11" s="602"/>
      <c r="AT11" s="602"/>
      <c r="AU11" s="602"/>
      <c r="AV11" s="602"/>
      <c r="AW11" s="644"/>
      <c r="AX11" s="697"/>
      <c r="AY11" s="602"/>
      <c r="AZ11" s="602"/>
      <c r="BA11" s="602"/>
      <c r="BB11" s="602"/>
      <c r="BC11" s="602"/>
      <c r="BD11" s="602"/>
      <c r="BE11" s="698"/>
      <c r="BF11" s="697"/>
      <c r="BG11" s="602"/>
      <c r="BH11" s="602"/>
      <c r="BI11" s="602"/>
      <c r="BJ11" s="602"/>
      <c r="BK11" s="602"/>
      <c r="BL11" s="602"/>
      <c r="BM11" s="698"/>
      <c r="BN11" s="654"/>
      <c r="BO11" s="151"/>
      <c r="BP11" s="151"/>
      <c r="BQ11" s="151"/>
      <c r="BR11" s="151"/>
      <c r="BS11" s="151"/>
      <c r="BT11" s="151"/>
      <c r="BU11" s="655"/>
      <c r="BV11" s="774" t="str">
        <f t="shared" si="2"/>
        <v>CFV-SR5-BLML.BLETC.12   (09-16)</v>
      </c>
      <c r="BW11" s="664"/>
    </row>
    <row r="12" spans="1:78">
      <c r="A12" s="21">
        <v>8</v>
      </c>
      <c r="B12" s="324" t="s">
        <v>804</v>
      </c>
      <c r="C12" s="325" t="s">
        <v>265</v>
      </c>
      <c r="D12" s="296">
        <v>680</v>
      </c>
      <c r="E12" s="326" t="s">
        <v>1093</v>
      </c>
      <c r="F12" s="327" t="str">
        <f t="shared" si="0"/>
        <v>02A8</v>
      </c>
      <c r="G12" s="266">
        <v>6</v>
      </c>
      <c r="H12" s="258" t="s">
        <v>543</v>
      </c>
      <c r="I12" s="267" t="s">
        <v>826</v>
      </c>
      <c r="J12" s="268">
        <v>5</v>
      </c>
      <c r="K12" s="269" t="s">
        <v>198</v>
      </c>
      <c r="L12" s="290"/>
      <c r="M12" s="290"/>
      <c r="N12" s="291"/>
      <c r="O12" s="297" t="s">
        <v>210</v>
      </c>
      <c r="P12" s="258" t="s">
        <v>686</v>
      </c>
      <c r="Q12" s="269" t="s">
        <v>225</v>
      </c>
      <c r="R12" s="269" t="s">
        <v>248</v>
      </c>
      <c r="S12" s="258">
        <v>4</v>
      </c>
      <c r="T12" s="297" t="s">
        <v>210</v>
      </c>
      <c r="U12" s="27" t="s">
        <v>0</v>
      </c>
      <c r="V12" s="27" t="s">
        <v>198</v>
      </c>
      <c r="W12" s="27">
        <v>1</v>
      </c>
      <c r="X12" s="27">
        <f t="shared" si="1"/>
        <v>16</v>
      </c>
      <c r="Y12" s="27">
        <v>12</v>
      </c>
      <c r="Z12" s="28" t="s">
        <v>207</v>
      </c>
      <c r="AA12" s="151" t="s">
        <v>1190</v>
      </c>
      <c r="AB12" s="601" t="s">
        <v>1108</v>
      </c>
      <c r="AC12" s="601" t="s">
        <v>1108</v>
      </c>
      <c r="AD12" s="601" t="s">
        <v>1108</v>
      </c>
      <c r="AE12" s="601" t="s">
        <v>1108</v>
      </c>
      <c r="AF12" s="586"/>
      <c r="AG12" s="149"/>
      <c r="AH12" s="601" t="s">
        <v>1108</v>
      </c>
      <c r="AI12" s="601" t="s">
        <v>1108</v>
      </c>
      <c r="AJ12" s="601" t="s">
        <v>1108</v>
      </c>
      <c r="AK12" s="601" t="s">
        <v>1108</v>
      </c>
      <c r="AL12" s="601" t="s">
        <v>1108</v>
      </c>
      <c r="AM12" s="602"/>
      <c r="AN12" s="602"/>
      <c r="AO12" s="602"/>
      <c r="AP12" s="602"/>
      <c r="AQ12" s="602"/>
      <c r="AR12" s="602"/>
      <c r="AS12" s="602"/>
      <c r="AT12" s="602"/>
      <c r="AU12" s="602"/>
      <c r="AV12" s="602"/>
      <c r="AW12" s="644"/>
      <c r="AX12" s="697"/>
      <c r="AY12" s="602"/>
      <c r="AZ12" s="602"/>
      <c r="BA12" s="602"/>
      <c r="BB12" s="602"/>
      <c r="BC12" s="602"/>
      <c r="BD12" s="602"/>
      <c r="BE12" s="698"/>
      <c r="BF12" s="697"/>
      <c r="BG12" s="602"/>
      <c r="BH12" s="602"/>
      <c r="BI12" s="602"/>
      <c r="BJ12" s="602"/>
      <c r="BK12" s="602"/>
      <c r="BL12" s="602"/>
      <c r="BM12" s="698"/>
      <c r="BN12" s="654"/>
      <c r="BO12" s="151"/>
      <c r="BP12" s="151"/>
      <c r="BQ12" s="151"/>
      <c r="BR12" s="151"/>
      <c r="BS12" s="151"/>
      <c r="BT12" s="151"/>
      <c r="BU12" s="655"/>
      <c r="BV12" s="774" t="str">
        <f t="shared" si="2"/>
        <v>CFV-SR5-BLML.BLETC.12   (01-08)</v>
      </c>
      <c r="BW12" s="664"/>
    </row>
    <row r="13" spans="1:78">
      <c r="A13" s="21">
        <v>9</v>
      </c>
      <c r="B13" s="324" t="s">
        <v>805</v>
      </c>
      <c r="C13" s="325" t="s">
        <v>265</v>
      </c>
      <c r="D13" s="296">
        <v>424</v>
      </c>
      <c r="E13" s="326" t="s">
        <v>1093</v>
      </c>
      <c r="F13" s="327" t="str">
        <f t="shared" si="0"/>
        <v>01A8</v>
      </c>
      <c r="G13" s="266">
        <v>6</v>
      </c>
      <c r="H13" s="258" t="s">
        <v>543</v>
      </c>
      <c r="I13" s="267" t="s">
        <v>827</v>
      </c>
      <c r="J13" s="268">
        <v>5</v>
      </c>
      <c r="K13" s="269" t="s">
        <v>198</v>
      </c>
      <c r="L13" s="290"/>
      <c r="M13" s="290"/>
      <c r="N13" s="291"/>
      <c r="O13" s="297" t="s">
        <v>210</v>
      </c>
      <c r="P13" s="258" t="s">
        <v>686</v>
      </c>
      <c r="Q13" s="269" t="s">
        <v>225</v>
      </c>
      <c r="R13" s="269" t="s">
        <v>248</v>
      </c>
      <c r="S13" s="258">
        <v>3</v>
      </c>
      <c r="T13" s="297" t="s">
        <v>210</v>
      </c>
      <c r="U13" s="27" t="s">
        <v>0</v>
      </c>
      <c r="V13" s="27" t="s">
        <v>198</v>
      </c>
      <c r="W13" s="27">
        <v>1</v>
      </c>
      <c r="X13" s="27">
        <f t="shared" si="1"/>
        <v>15</v>
      </c>
      <c r="Y13" s="27">
        <v>11</v>
      </c>
      <c r="Z13" s="28" t="s">
        <v>208</v>
      </c>
      <c r="AA13" s="240"/>
      <c r="AB13" s="601" t="s">
        <v>1108</v>
      </c>
      <c r="AC13" s="601" t="s">
        <v>1108</v>
      </c>
      <c r="AD13" s="601" t="s">
        <v>1108</v>
      </c>
      <c r="AE13" s="601" t="s">
        <v>1108</v>
      </c>
      <c r="AF13" s="586"/>
      <c r="AG13" s="149"/>
      <c r="AH13" s="601" t="s">
        <v>1108</v>
      </c>
      <c r="AI13" s="601" t="s">
        <v>1108</v>
      </c>
      <c r="AJ13" s="601" t="s">
        <v>1108</v>
      </c>
      <c r="AK13" s="601" t="s">
        <v>1108</v>
      </c>
      <c r="AL13" s="601" t="s">
        <v>1108</v>
      </c>
      <c r="AM13" s="602"/>
      <c r="AN13" s="602"/>
      <c r="AO13" s="602"/>
      <c r="AP13" s="602"/>
      <c r="AQ13" s="602"/>
      <c r="AR13" s="602"/>
      <c r="AS13" s="602"/>
      <c r="AT13" s="602"/>
      <c r="AU13" s="602"/>
      <c r="AV13" s="602"/>
      <c r="AW13" s="644"/>
      <c r="AX13" s="697"/>
      <c r="AY13" s="602"/>
      <c r="AZ13" s="602"/>
      <c r="BA13" s="602"/>
      <c r="BB13" s="602"/>
      <c r="BC13" s="602"/>
      <c r="BD13" s="602"/>
      <c r="BE13" s="698"/>
      <c r="BF13" s="697"/>
      <c r="BG13" s="602"/>
      <c r="BH13" s="602"/>
      <c r="BI13" s="602"/>
      <c r="BJ13" s="602"/>
      <c r="BK13" s="602"/>
      <c r="BL13" s="602"/>
      <c r="BM13" s="698"/>
      <c r="BN13" s="654"/>
      <c r="BO13" s="151"/>
      <c r="BP13" s="151"/>
      <c r="BQ13" s="151"/>
      <c r="BR13" s="151"/>
      <c r="BS13" s="151"/>
      <c r="BT13" s="151"/>
      <c r="BU13" s="655"/>
      <c r="BV13" s="774" t="str">
        <f t="shared" si="2"/>
        <v>CFV-SR5-BLML.BLETC.11   (09-16)</v>
      </c>
      <c r="BW13" s="664"/>
    </row>
    <row r="14" spans="1:78">
      <c r="A14" s="21">
        <v>10</v>
      </c>
      <c r="B14" s="324" t="s">
        <v>806</v>
      </c>
      <c r="C14" s="325" t="s">
        <v>265</v>
      </c>
      <c r="D14" s="296">
        <v>419</v>
      </c>
      <c r="E14" s="326" t="s">
        <v>1093</v>
      </c>
      <c r="F14" s="327" t="str">
        <f t="shared" si="0"/>
        <v>01A3</v>
      </c>
      <c r="G14" s="266">
        <v>6</v>
      </c>
      <c r="H14" s="258" t="s">
        <v>543</v>
      </c>
      <c r="I14" s="267" t="s">
        <v>828</v>
      </c>
      <c r="J14" s="268">
        <v>5</v>
      </c>
      <c r="K14" s="269" t="s">
        <v>198</v>
      </c>
      <c r="L14" s="290"/>
      <c r="M14" s="290"/>
      <c r="N14" s="291"/>
      <c r="O14" s="297" t="s">
        <v>210</v>
      </c>
      <c r="P14" s="258" t="s">
        <v>686</v>
      </c>
      <c r="Q14" s="269" t="s">
        <v>225</v>
      </c>
      <c r="R14" s="269" t="s">
        <v>248</v>
      </c>
      <c r="S14" s="258">
        <v>2</v>
      </c>
      <c r="T14" s="297" t="s">
        <v>210</v>
      </c>
      <c r="U14" s="27" t="s">
        <v>0</v>
      </c>
      <c r="V14" s="27" t="s">
        <v>198</v>
      </c>
      <c r="W14" s="27">
        <v>1</v>
      </c>
      <c r="X14" s="27">
        <f t="shared" si="1"/>
        <v>15</v>
      </c>
      <c r="Y14" s="27">
        <v>11</v>
      </c>
      <c r="Z14" s="28" t="s">
        <v>207</v>
      </c>
      <c r="AA14" s="240"/>
      <c r="AB14" s="601" t="s">
        <v>1108</v>
      </c>
      <c r="AC14" s="601" t="s">
        <v>1108</v>
      </c>
      <c r="AD14" s="601" t="s">
        <v>1108</v>
      </c>
      <c r="AE14" s="601" t="s">
        <v>1108</v>
      </c>
      <c r="AF14" s="586"/>
      <c r="AG14" s="149"/>
      <c r="AH14" s="601" t="s">
        <v>1108</v>
      </c>
      <c r="AI14" s="601" t="s">
        <v>1108</v>
      </c>
      <c r="AJ14" s="601" t="s">
        <v>1108</v>
      </c>
      <c r="AK14" s="601" t="s">
        <v>1108</v>
      </c>
      <c r="AL14" s="601" t="s">
        <v>1108</v>
      </c>
      <c r="AM14" s="602"/>
      <c r="AN14" s="602"/>
      <c r="AO14" s="602"/>
      <c r="AP14" s="602"/>
      <c r="AQ14" s="602"/>
      <c r="AR14" s="602"/>
      <c r="AS14" s="602"/>
      <c r="AT14" s="602"/>
      <c r="AU14" s="602"/>
      <c r="AV14" s="602"/>
      <c r="AW14" s="644"/>
      <c r="AX14" s="697"/>
      <c r="AY14" s="602"/>
      <c r="AZ14" s="602"/>
      <c r="BA14" s="602"/>
      <c r="BB14" s="602"/>
      <c r="BC14" s="602"/>
      <c r="BD14" s="602"/>
      <c r="BE14" s="698"/>
      <c r="BF14" s="697"/>
      <c r="BG14" s="602"/>
      <c r="BH14" s="602"/>
      <c r="BI14" s="602"/>
      <c r="BJ14" s="602"/>
      <c r="BK14" s="602"/>
      <c r="BL14" s="602"/>
      <c r="BM14" s="698"/>
      <c r="BN14" s="654"/>
      <c r="BO14" s="151"/>
      <c r="BP14" s="151"/>
      <c r="BQ14" s="151"/>
      <c r="BR14" s="151"/>
      <c r="BS14" s="151"/>
      <c r="BT14" s="151"/>
      <c r="BU14" s="655"/>
      <c r="BV14" s="774" t="str">
        <f t="shared" si="2"/>
        <v>CFV-SR5-BLML.BLETC.11   (01-08)</v>
      </c>
      <c r="BW14" s="664"/>
    </row>
    <row r="15" spans="1:78">
      <c r="A15" s="21">
        <v>11</v>
      </c>
      <c r="B15" s="324" t="s">
        <v>807</v>
      </c>
      <c r="C15" s="325" t="s">
        <v>265</v>
      </c>
      <c r="D15" s="296">
        <v>42</v>
      </c>
      <c r="E15" s="326" t="s">
        <v>1093</v>
      </c>
      <c r="F15" s="327" t="str">
        <f t="shared" si="0"/>
        <v>002A</v>
      </c>
      <c r="G15" s="266">
        <v>6</v>
      </c>
      <c r="H15" s="258" t="s">
        <v>543</v>
      </c>
      <c r="I15" s="267" t="s">
        <v>829</v>
      </c>
      <c r="J15" s="268">
        <v>5</v>
      </c>
      <c r="K15" s="269" t="s">
        <v>198</v>
      </c>
      <c r="L15" s="290"/>
      <c r="M15" s="290"/>
      <c r="N15" s="291"/>
      <c r="O15" s="297" t="s">
        <v>210</v>
      </c>
      <c r="P15" s="258" t="s">
        <v>686</v>
      </c>
      <c r="Q15" s="269" t="s">
        <v>225</v>
      </c>
      <c r="R15" s="269" t="s">
        <v>248</v>
      </c>
      <c r="S15" s="258">
        <v>1</v>
      </c>
      <c r="T15" s="297" t="s">
        <v>210</v>
      </c>
      <c r="U15" s="27" t="s">
        <v>0</v>
      </c>
      <c r="V15" s="27" t="s">
        <v>198</v>
      </c>
      <c r="W15" s="27">
        <v>1</v>
      </c>
      <c r="X15" s="27">
        <f t="shared" si="1"/>
        <v>14</v>
      </c>
      <c r="Y15" s="27">
        <v>10</v>
      </c>
      <c r="Z15" s="28" t="s">
        <v>208</v>
      </c>
      <c r="AA15" s="151" t="s">
        <v>1190</v>
      </c>
      <c r="AB15" s="601" t="s">
        <v>1108</v>
      </c>
      <c r="AC15" s="601" t="s">
        <v>1108</v>
      </c>
      <c r="AD15" s="601" t="s">
        <v>1108</v>
      </c>
      <c r="AE15" s="601" t="s">
        <v>1108</v>
      </c>
      <c r="AF15" s="586"/>
      <c r="AG15" s="149"/>
      <c r="AH15" s="601" t="s">
        <v>1108</v>
      </c>
      <c r="AI15" s="601" t="s">
        <v>1108</v>
      </c>
      <c r="AJ15" s="601" t="s">
        <v>1108</v>
      </c>
      <c r="AK15" s="601" t="s">
        <v>1108</v>
      </c>
      <c r="AL15" s="601" t="s">
        <v>1108</v>
      </c>
      <c r="AM15" s="602"/>
      <c r="AN15" s="602"/>
      <c r="AO15" s="602"/>
      <c r="AP15" s="602"/>
      <c r="AQ15" s="602"/>
      <c r="AR15" s="602"/>
      <c r="AS15" s="602"/>
      <c r="AT15" s="602"/>
      <c r="AU15" s="602"/>
      <c r="AV15" s="602"/>
      <c r="AW15" s="644"/>
      <c r="AX15" s="635"/>
      <c r="AY15" s="635"/>
      <c r="AZ15" s="635"/>
      <c r="BA15" s="635"/>
      <c r="BB15" s="635"/>
      <c r="BC15" s="635"/>
      <c r="BD15" s="602"/>
      <c r="BE15" s="698"/>
      <c r="BF15" s="697"/>
      <c r="BG15" s="602"/>
      <c r="BH15" s="602"/>
      <c r="BI15" s="602"/>
      <c r="BJ15" s="602"/>
      <c r="BK15" s="602"/>
      <c r="BL15" s="602"/>
      <c r="BM15" s="698"/>
      <c r="BN15" s="654"/>
      <c r="BO15" s="151"/>
      <c r="BP15" s="151"/>
      <c r="BQ15" s="151"/>
      <c r="BR15" s="151"/>
      <c r="BS15" s="151"/>
      <c r="BT15" s="151"/>
      <c r="BU15" s="655"/>
      <c r="BV15" s="774" t="str">
        <f t="shared" si="2"/>
        <v>CFV-SR5-BLML.BLETC.10   (09-16)</v>
      </c>
      <c r="BW15" s="664"/>
    </row>
    <row r="16" spans="1:78">
      <c r="A16" s="21">
        <v>12</v>
      </c>
      <c r="B16" s="324" t="s">
        <v>808</v>
      </c>
      <c r="C16" s="325" t="s">
        <v>265</v>
      </c>
      <c r="D16" s="296">
        <v>625</v>
      </c>
      <c r="E16" s="326" t="s">
        <v>1093</v>
      </c>
      <c r="F16" s="327" t="str">
        <f t="shared" si="0"/>
        <v>0271</v>
      </c>
      <c r="G16" s="266">
        <v>6</v>
      </c>
      <c r="H16" s="258" t="s">
        <v>543</v>
      </c>
      <c r="I16" s="267" t="s">
        <v>830</v>
      </c>
      <c r="J16" s="268">
        <v>5</v>
      </c>
      <c r="K16" s="269" t="s">
        <v>198</v>
      </c>
      <c r="L16" s="290"/>
      <c r="M16" s="290"/>
      <c r="N16" s="291"/>
      <c r="O16" s="297" t="s">
        <v>210</v>
      </c>
      <c r="P16" s="258" t="s">
        <v>686</v>
      </c>
      <c r="Q16" s="269" t="s">
        <v>225</v>
      </c>
      <c r="R16" s="269" t="s">
        <v>247</v>
      </c>
      <c r="S16" s="258">
        <v>6</v>
      </c>
      <c r="T16" s="297" t="s">
        <v>210</v>
      </c>
      <c r="U16" s="27" t="s">
        <v>0</v>
      </c>
      <c r="V16" s="27" t="s">
        <v>198</v>
      </c>
      <c r="W16" s="27">
        <v>1</v>
      </c>
      <c r="X16" s="27">
        <f t="shared" si="1"/>
        <v>14</v>
      </c>
      <c r="Y16" s="27">
        <v>10</v>
      </c>
      <c r="Z16" s="28" t="s">
        <v>207</v>
      </c>
      <c r="AA16" s="151" t="s">
        <v>1190</v>
      </c>
      <c r="AB16" s="601" t="s">
        <v>1108</v>
      </c>
      <c r="AC16" s="601" t="s">
        <v>1108</v>
      </c>
      <c r="AD16" s="608" t="s">
        <v>1212</v>
      </c>
      <c r="AE16" s="601" t="s">
        <v>1108</v>
      </c>
      <c r="AF16" s="586"/>
      <c r="AG16" s="149"/>
      <c r="AH16" s="601" t="s">
        <v>1108</v>
      </c>
      <c r="AI16" s="601" t="s">
        <v>1108</v>
      </c>
      <c r="AJ16" s="601" t="s">
        <v>1108</v>
      </c>
      <c r="AK16" s="601" t="s">
        <v>1108</v>
      </c>
      <c r="AL16" s="601" t="s">
        <v>1108</v>
      </c>
      <c r="AM16" s="602"/>
      <c r="AN16" s="602"/>
      <c r="AO16" s="602"/>
      <c r="AP16" s="602"/>
      <c r="AQ16" s="602"/>
      <c r="AR16" s="602"/>
      <c r="AS16" s="602"/>
      <c r="AT16" s="602"/>
      <c r="AU16" s="602"/>
      <c r="AV16" s="602"/>
      <c r="AW16" s="644"/>
      <c r="AX16" s="697"/>
      <c r="AY16" s="602"/>
      <c r="AZ16" s="602"/>
      <c r="BA16" s="602"/>
      <c r="BB16" s="602"/>
      <c r="BC16" s="602"/>
      <c r="BD16" s="602"/>
      <c r="BE16" s="698"/>
      <c r="BF16" s="697"/>
      <c r="BG16" s="602"/>
      <c r="BH16" s="602"/>
      <c r="BI16" s="602"/>
      <c r="BJ16" s="602"/>
      <c r="BK16" s="602"/>
      <c r="BL16" s="602"/>
      <c r="BM16" s="698"/>
      <c r="BN16" s="654"/>
      <c r="BO16" s="151"/>
      <c r="BP16" s="151"/>
      <c r="BQ16" s="151"/>
      <c r="BR16" s="151"/>
      <c r="BS16" s="151"/>
      <c r="BT16" s="151"/>
      <c r="BU16" s="655"/>
      <c r="BV16" s="774" t="str">
        <f t="shared" si="2"/>
        <v>CFV-SR5-BLML.BLETC.10   (01-08)</v>
      </c>
      <c r="BW16" s="664"/>
    </row>
    <row r="17" spans="1:77" ht="13.5" thickBot="1">
      <c r="A17" s="154">
        <v>13</v>
      </c>
      <c r="B17" s="389" t="s">
        <v>809</v>
      </c>
      <c r="C17" s="390" t="s">
        <v>265</v>
      </c>
      <c r="D17" s="391">
        <v>506</v>
      </c>
      <c r="E17" s="378" t="s">
        <v>1093</v>
      </c>
      <c r="F17" s="379" t="str">
        <f t="shared" si="0"/>
        <v>01FA</v>
      </c>
      <c r="G17" s="380">
        <v>6</v>
      </c>
      <c r="H17" s="381" t="s">
        <v>543</v>
      </c>
      <c r="I17" s="382" t="s">
        <v>831</v>
      </c>
      <c r="J17" s="383">
        <v>5</v>
      </c>
      <c r="K17" s="384" t="s">
        <v>198</v>
      </c>
      <c r="L17" s="392"/>
      <c r="M17" s="392"/>
      <c r="N17" s="393"/>
      <c r="O17" s="394" t="s">
        <v>210</v>
      </c>
      <c r="P17" s="381" t="s">
        <v>686</v>
      </c>
      <c r="Q17" s="384" t="s">
        <v>225</v>
      </c>
      <c r="R17" s="384" t="s">
        <v>247</v>
      </c>
      <c r="S17" s="381">
        <v>5</v>
      </c>
      <c r="T17" s="394" t="s">
        <v>210</v>
      </c>
      <c r="U17" s="234" t="s">
        <v>0</v>
      </c>
      <c r="V17" s="234" t="s">
        <v>198</v>
      </c>
      <c r="W17" s="234">
        <v>1</v>
      </c>
      <c r="X17" s="234">
        <f t="shared" si="1"/>
        <v>13</v>
      </c>
      <c r="Y17" s="234">
        <v>9</v>
      </c>
      <c r="Z17" s="235" t="s">
        <v>208</v>
      </c>
      <c r="AA17" s="170" t="s">
        <v>1190</v>
      </c>
      <c r="AB17" s="601" t="s">
        <v>1108</v>
      </c>
      <c r="AC17" s="601" t="s">
        <v>1108</v>
      </c>
      <c r="AD17" s="601" t="s">
        <v>1108</v>
      </c>
      <c r="AE17" s="601" t="s">
        <v>1108</v>
      </c>
      <c r="AF17" s="586"/>
      <c r="AG17" s="149"/>
      <c r="AH17" s="601" t="s">
        <v>1108</v>
      </c>
      <c r="AI17" s="601" t="s">
        <v>1108</v>
      </c>
      <c r="AJ17" s="601" t="s">
        <v>1108</v>
      </c>
      <c r="AK17" s="601" t="s">
        <v>1108</v>
      </c>
      <c r="AL17" s="601" t="s">
        <v>1108</v>
      </c>
      <c r="AM17" s="602"/>
      <c r="AN17" s="602"/>
      <c r="AO17" s="602"/>
      <c r="AP17" s="602"/>
      <c r="AQ17" s="602"/>
      <c r="AR17" s="602"/>
      <c r="AS17" s="602"/>
      <c r="AT17" s="602"/>
      <c r="AU17" s="602"/>
      <c r="AV17" s="602"/>
      <c r="AW17" s="644"/>
      <c r="AX17" s="697"/>
      <c r="AY17" s="602"/>
      <c r="AZ17" s="602"/>
      <c r="BA17" s="602"/>
      <c r="BB17" s="602"/>
      <c r="BC17" s="602"/>
      <c r="BD17" s="602"/>
      <c r="BE17" s="698"/>
      <c r="BF17" s="697"/>
      <c r="BG17" s="602"/>
      <c r="BH17" s="602"/>
      <c r="BI17" s="602"/>
      <c r="BJ17" s="602"/>
      <c r="BK17" s="602"/>
      <c r="BL17" s="602"/>
      <c r="BM17" s="698"/>
      <c r="BN17" s="654"/>
      <c r="BO17" s="151"/>
      <c r="BP17" s="151"/>
      <c r="BQ17" s="151"/>
      <c r="BR17" s="151"/>
      <c r="BS17" s="151"/>
      <c r="BT17" s="151"/>
      <c r="BU17" s="655"/>
      <c r="BV17" s="774" t="str">
        <f t="shared" si="2"/>
        <v>CFV-SR5-BLML.BLETC.09   (09-16)</v>
      </c>
      <c r="BW17" s="664"/>
    </row>
    <row r="18" spans="1:77">
      <c r="A18" s="171">
        <v>14</v>
      </c>
      <c r="B18" s="395" t="s">
        <v>810</v>
      </c>
      <c r="C18" s="340" t="s">
        <v>265</v>
      </c>
      <c r="D18" s="341">
        <v>589</v>
      </c>
      <c r="E18" s="342" t="s">
        <v>1093</v>
      </c>
      <c r="F18" s="343" t="str">
        <f t="shared" si="0"/>
        <v>024D</v>
      </c>
      <c r="G18" s="396">
        <v>6</v>
      </c>
      <c r="H18" s="344" t="s">
        <v>543</v>
      </c>
      <c r="I18" s="397" t="s">
        <v>832</v>
      </c>
      <c r="J18" s="398">
        <v>5</v>
      </c>
      <c r="K18" s="345" t="s">
        <v>198</v>
      </c>
      <c r="L18" s="399"/>
      <c r="M18" s="399"/>
      <c r="N18" s="400"/>
      <c r="O18" s="346" t="s">
        <v>210</v>
      </c>
      <c r="P18" s="344" t="s">
        <v>686</v>
      </c>
      <c r="Q18" s="345" t="s">
        <v>225</v>
      </c>
      <c r="R18" s="345" t="s">
        <v>247</v>
      </c>
      <c r="S18" s="344">
        <v>4</v>
      </c>
      <c r="T18" s="346" t="s">
        <v>210</v>
      </c>
      <c r="U18" s="236" t="s">
        <v>0</v>
      </c>
      <c r="V18" s="236" t="s">
        <v>198</v>
      </c>
      <c r="W18" s="236">
        <v>1</v>
      </c>
      <c r="X18" s="236">
        <f t="shared" si="1"/>
        <v>13</v>
      </c>
      <c r="Y18" s="236">
        <v>9</v>
      </c>
      <c r="Z18" s="237" t="s">
        <v>207</v>
      </c>
      <c r="AA18" s="242"/>
      <c r="AB18" s="601" t="s">
        <v>1108</v>
      </c>
      <c r="AC18" s="601" t="s">
        <v>1108</v>
      </c>
      <c r="AD18" s="608" t="s">
        <v>1212</v>
      </c>
      <c r="AE18" s="601" t="s">
        <v>1108</v>
      </c>
      <c r="AF18" s="586"/>
      <c r="AG18" s="149"/>
      <c r="AH18" s="601" t="s">
        <v>1108</v>
      </c>
      <c r="AI18" s="601" t="s">
        <v>1108</v>
      </c>
      <c r="AJ18" s="601" t="s">
        <v>1108</v>
      </c>
      <c r="AK18" s="601" t="s">
        <v>1108</v>
      </c>
      <c r="AL18" s="601" t="s">
        <v>1108</v>
      </c>
      <c r="AM18" s="602"/>
      <c r="AN18" s="602"/>
      <c r="AO18" s="602"/>
      <c r="AP18" s="602"/>
      <c r="AQ18" s="602"/>
      <c r="AR18" s="602"/>
      <c r="AS18" s="602"/>
      <c r="AT18" s="602"/>
      <c r="AU18" s="602"/>
      <c r="AV18" s="602"/>
      <c r="AW18" s="644"/>
      <c r="AX18" s="697"/>
      <c r="AY18" s="602"/>
      <c r="AZ18" s="602"/>
      <c r="BA18" s="602"/>
      <c r="BB18" s="602"/>
      <c r="BC18" s="602"/>
      <c r="BD18" s="602"/>
      <c r="BE18" s="698"/>
      <c r="BF18" s="697"/>
      <c r="BG18" s="602"/>
      <c r="BH18" s="602"/>
      <c r="BI18" s="602"/>
      <c r="BJ18" s="602"/>
      <c r="BK18" s="602"/>
      <c r="BL18" s="602"/>
      <c r="BM18" s="698"/>
      <c r="BN18" s="654"/>
      <c r="BO18" s="151"/>
      <c r="BP18" s="151"/>
      <c r="BQ18" s="151"/>
      <c r="BR18" s="151"/>
      <c r="BS18" s="151"/>
      <c r="BT18" s="151"/>
      <c r="BU18" s="655"/>
      <c r="BV18" s="774" t="str">
        <f t="shared" si="2"/>
        <v>CFV-SR5-BLML.BLETC.09   (01-08)</v>
      </c>
      <c r="BW18" s="664"/>
    </row>
    <row r="19" spans="1:77">
      <c r="A19" s="21">
        <v>15</v>
      </c>
      <c r="B19" s="324" t="s">
        <v>811</v>
      </c>
      <c r="C19" s="325" t="s">
        <v>265</v>
      </c>
      <c r="D19" s="296">
        <v>546</v>
      </c>
      <c r="E19" s="326" t="s">
        <v>1093</v>
      </c>
      <c r="F19" s="327" t="str">
        <f t="shared" si="0"/>
        <v>0222</v>
      </c>
      <c r="G19" s="266">
        <v>6</v>
      </c>
      <c r="H19" s="258" t="s">
        <v>543</v>
      </c>
      <c r="I19" s="267" t="s">
        <v>833</v>
      </c>
      <c r="J19" s="268">
        <v>5</v>
      </c>
      <c r="K19" s="269" t="s">
        <v>198</v>
      </c>
      <c r="L19" s="290"/>
      <c r="M19" s="290"/>
      <c r="N19" s="291"/>
      <c r="O19" s="297" t="s">
        <v>210</v>
      </c>
      <c r="P19" s="258" t="s">
        <v>686</v>
      </c>
      <c r="Q19" s="269" t="s">
        <v>225</v>
      </c>
      <c r="R19" s="269" t="s">
        <v>247</v>
      </c>
      <c r="S19" s="258">
        <v>3</v>
      </c>
      <c r="T19" s="297" t="s">
        <v>210</v>
      </c>
      <c r="U19" s="27" t="s">
        <v>0</v>
      </c>
      <c r="V19" s="27" t="s">
        <v>198</v>
      </c>
      <c r="W19" s="27">
        <v>1</v>
      </c>
      <c r="X19" s="27">
        <f t="shared" si="1"/>
        <v>11</v>
      </c>
      <c r="Y19" s="27">
        <v>8</v>
      </c>
      <c r="Z19" s="28" t="s">
        <v>208</v>
      </c>
      <c r="AA19" s="240"/>
      <c r="AB19" s="601" t="s">
        <v>1108</v>
      </c>
      <c r="AC19" s="601" t="s">
        <v>1108</v>
      </c>
      <c r="AD19" s="601" t="s">
        <v>1108</v>
      </c>
      <c r="AE19" s="601" t="s">
        <v>1108</v>
      </c>
      <c r="AF19" s="586"/>
      <c r="AG19" s="149"/>
      <c r="AH19" s="601" t="s">
        <v>1108</v>
      </c>
      <c r="AI19" s="601" t="s">
        <v>1108</v>
      </c>
      <c r="AJ19" s="601" t="s">
        <v>1108</v>
      </c>
      <c r="AK19" s="601" t="s">
        <v>1108</v>
      </c>
      <c r="AL19" s="601" t="s">
        <v>1108</v>
      </c>
      <c r="AM19" s="602"/>
      <c r="AN19" s="602"/>
      <c r="AO19" s="602"/>
      <c r="AP19" s="602"/>
      <c r="AQ19" s="602"/>
      <c r="AR19" s="602"/>
      <c r="AS19" s="602"/>
      <c r="AT19" s="602"/>
      <c r="AU19" s="602"/>
      <c r="AV19" s="602"/>
      <c r="AW19" s="644"/>
      <c r="AX19" s="697"/>
      <c r="AY19" s="602"/>
      <c r="AZ19" s="602"/>
      <c r="BA19" s="602"/>
      <c r="BB19" s="602"/>
      <c r="BC19" s="778"/>
      <c r="BD19" s="602"/>
      <c r="BE19" s="698"/>
      <c r="BF19" s="697"/>
      <c r="BG19" s="602"/>
      <c r="BH19" s="602"/>
      <c r="BI19" s="602"/>
      <c r="BJ19" s="602"/>
      <c r="BK19" s="602"/>
      <c r="BL19" s="602"/>
      <c r="BM19" s="698"/>
      <c r="BN19" s="654"/>
      <c r="BO19" s="151"/>
      <c r="BP19" s="151"/>
      <c r="BQ19" s="151"/>
      <c r="BR19" s="151"/>
      <c r="BS19" s="151"/>
      <c r="BT19" s="151"/>
      <c r="BU19" s="655"/>
      <c r="BV19" s="774" t="str">
        <f t="shared" si="2"/>
        <v>CFV-SR5-BLML.BLETC.08   (09-16)</v>
      </c>
      <c r="BW19" s="664"/>
    </row>
    <row r="20" spans="1:77">
      <c r="A20" s="21">
        <v>16</v>
      </c>
      <c r="B20" s="324" t="s">
        <v>812</v>
      </c>
      <c r="C20" s="325" t="s">
        <v>265</v>
      </c>
      <c r="D20" s="296">
        <v>473</v>
      </c>
      <c r="E20" s="326" t="s">
        <v>1093</v>
      </c>
      <c r="F20" s="327" t="str">
        <f t="shared" si="0"/>
        <v>01D9</v>
      </c>
      <c r="G20" s="266">
        <v>6</v>
      </c>
      <c r="H20" s="258" t="s">
        <v>543</v>
      </c>
      <c r="I20" s="267" t="s">
        <v>834</v>
      </c>
      <c r="J20" s="268">
        <v>5</v>
      </c>
      <c r="K20" s="269" t="s">
        <v>198</v>
      </c>
      <c r="L20" s="290"/>
      <c r="M20" s="290"/>
      <c r="N20" s="291"/>
      <c r="O20" s="297" t="s">
        <v>210</v>
      </c>
      <c r="P20" s="258" t="s">
        <v>686</v>
      </c>
      <c r="Q20" s="269" t="s">
        <v>225</v>
      </c>
      <c r="R20" s="269" t="s">
        <v>247</v>
      </c>
      <c r="S20" s="258">
        <v>2</v>
      </c>
      <c r="T20" s="297" t="s">
        <v>210</v>
      </c>
      <c r="U20" s="27" t="s">
        <v>0</v>
      </c>
      <c r="V20" s="27" t="s">
        <v>198</v>
      </c>
      <c r="W20" s="27">
        <v>1</v>
      </c>
      <c r="X20" s="27">
        <f t="shared" si="1"/>
        <v>11</v>
      </c>
      <c r="Y20" s="27">
        <v>8</v>
      </c>
      <c r="Z20" s="28" t="s">
        <v>207</v>
      </c>
      <c r="AA20" s="151" t="s">
        <v>1190</v>
      </c>
      <c r="AB20" s="604" t="s">
        <v>1212</v>
      </c>
      <c r="AC20" s="601" t="s">
        <v>1108</v>
      </c>
      <c r="AD20" s="608" t="s">
        <v>1212</v>
      </c>
      <c r="AE20" s="601" t="s">
        <v>1108</v>
      </c>
      <c r="AF20" s="586"/>
      <c r="AG20" s="149"/>
      <c r="AH20" s="601" t="s">
        <v>1108</v>
      </c>
      <c r="AI20" s="601" t="s">
        <v>1108</v>
      </c>
      <c r="AJ20" s="601" t="s">
        <v>1108</v>
      </c>
      <c r="AK20" s="601" t="s">
        <v>1108</v>
      </c>
      <c r="AL20" s="601" t="s">
        <v>1108</v>
      </c>
      <c r="AM20" s="602"/>
      <c r="AN20" s="602"/>
      <c r="AO20" s="602"/>
      <c r="AP20" s="602"/>
      <c r="AQ20" s="602"/>
      <c r="AR20" s="602"/>
      <c r="AS20" s="602"/>
      <c r="AT20" s="602"/>
      <c r="AU20" s="602"/>
      <c r="AV20" s="602"/>
      <c r="AW20" s="644"/>
      <c r="AX20" s="697"/>
      <c r="AY20" s="602"/>
      <c r="AZ20" s="602"/>
      <c r="BA20" s="602"/>
      <c r="BB20" s="602"/>
      <c r="BC20" s="602"/>
      <c r="BD20" s="602"/>
      <c r="BE20" s="698"/>
      <c r="BF20" s="697"/>
      <c r="BG20" s="602"/>
      <c r="BH20" s="602"/>
      <c r="BI20" s="602"/>
      <c r="BJ20" s="602"/>
      <c r="BK20" s="602"/>
      <c r="BL20" s="602"/>
      <c r="BM20" s="698"/>
      <c r="BN20" s="654"/>
      <c r="BO20" s="151"/>
      <c r="BP20" s="151"/>
      <c r="BQ20" s="151"/>
      <c r="BR20" s="151"/>
      <c r="BS20" s="151"/>
      <c r="BT20" s="151"/>
      <c r="BU20" s="655"/>
      <c r="BV20" s="774" t="str">
        <f t="shared" si="2"/>
        <v>CFV-SR5-BLML.BLETC.08   (01-08)</v>
      </c>
      <c r="BW20" s="664"/>
    </row>
    <row r="21" spans="1:77">
      <c r="A21" s="21">
        <v>17</v>
      </c>
      <c r="B21" s="324" t="s">
        <v>813</v>
      </c>
      <c r="C21" s="325" t="s">
        <v>265</v>
      </c>
      <c r="D21" s="296">
        <v>475</v>
      </c>
      <c r="E21" s="326" t="s">
        <v>1093</v>
      </c>
      <c r="F21" s="327" t="str">
        <f t="shared" si="0"/>
        <v>01DB</v>
      </c>
      <c r="G21" s="266">
        <v>6</v>
      </c>
      <c r="H21" s="258" t="s">
        <v>543</v>
      </c>
      <c r="I21" s="267" t="s">
        <v>835</v>
      </c>
      <c r="J21" s="268">
        <v>5</v>
      </c>
      <c r="K21" s="269" t="s">
        <v>198</v>
      </c>
      <c r="L21" s="290"/>
      <c r="M21" s="290"/>
      <c r="N21" s="291"/>
      <c r="O21" s="297" t="s">
        <v>210</v>
      </c>
      <c r="P21" s="258" t="s">
        <v>686</v>
      </c>
      <c r="Q21" s="269" t="s">
        <v>225</v>
      </c>
      <c r="R21" s="269" t="s">
        <v>247</v>
      </c>
      <c r="S21" s="258">
        <v>1</v>
      </c>
      <c r="T21" s="297" t="s">
        <v>210</v>
      </c>
      <c r="U21" s="27" t="s">
        <v>0</v>
      </c>
      <c r="V21" s="27" t="s">
        <v>198</v>
      </c>
      <c r="W21" s="27">
        <v>1</v>
      </c>
      <c r="X21" s="27">
        <f t="shared" si="1"/>
        <v>10</v>
      </c>
      <c r="Y21" s="27">
        <v>7</v>
      </c>
      <c r="Z21" s="28" t="s">
        <v>208</v>
      </c>
      <c r="AA21" s="240"/>
      <c r="AB21" s="601" t="s">
        <v>1108</v>
      </c>
      <c r="AC21" s="601" t="s">
        <v>1108</v>
      </c>
      <c r="AD21" s="601" t="s">
        <v>1108</v>
      </c>
      <c r="AE21" s="601" t="s">
        <v>1108</v>
      </c>
      <c r="AF21" s="586"/>
      <c r="AG21" s="149"/>
      <c r="AH21" s="601" t="s">
        <v>1108</v>
      </c>
      <c r="AI21" s="601" t="s">
        <v>1108</v>
      </c>
      <c r="AJ21" s="601" t="s">
        <v>1108</v>
      </c>
      <c r="AK21" s="601" t="s">
        <v>1108</v>
      </c>
      <c r="AL21" s="601" t="s">
        <v>1108</v>
      </c>
      <c r="AM21" s="602"/>
      <c r="AN21" s="602"/>
      <c r="AO21" s="602"/>
      <c r="AP21" s="602"/>
      <c r="AQ21" s="602"/>
      <c r="AR21" s="602"/>
      <c r="AS21" s="602"/>
      <c r="AT21" s="602"/>
      <c r="AU21" s="602"/>
      <c r="AV21" s="602"/>
      <c r="AW21" s="644"/>
      <c r="AX21" s="697"/>
      <c r="AY21" s="602"/>
      <c r="AZ21" s="602"/>
      <c r="BA21" s="602"/>
      <c r="BB21" s="602"/>
      <c r="BC21" s="602"/>
      <c r="BD21" s="602"/>
      <c r="BE21" s="698"/>
      <c r="BF21" s="697"/>
      <c r="BG21" s="602"/>
      <c r="BH21" s="602"/>
      <c r="BI21" s="602"/>
      <c r="BJ21" s="602"/>
      <c r="BK21" s="602"/>
      <c r="BL21" s="602"/>
      <c r="BM21" s="698"/>
      <c r="BN21" s="654"/>
      <c r="BO21" s="151"/>
      <c r="BP21" s="151"/>
      <c r="BQ21" s="151"/>
      <c r="BR21" s="151"/>
      <c r="BS21" s="151"/>
      <c r="BT21" s="151"/>
      <c r="BU21" s="655"/>
      <c r="BV21" s="774" t="str">
        <f t="shared" si="2"/>
        <v>CFV-SR5-BLML.BLETC.07   (09-16)</v>
      </c>
      <c r="BW21" s="664"/>
    </row>
    <row r="22" spans="1:77">
      <c r="A22" s="21">
        <v>18</v>
      </c>
      <c r="B22" s="324" t="s">
        <v>814</v>
      </c>
      <c r="C22" s="325" t="s">
        <v>265</v>
      </c>
      <c r="D22" s="296">
        <v>196</v>
      </c>
      <c r="E22" s="326" t="s">
        <v>1093</v>
      </c>
      <c r="F22" s="327" t="str">
        <f t="shared" si="0"/>
        <v>00C4</v>
      </c>
      <c r="G22" s="266">
        <v>6</v>
      </c>
      <c r="H22" s="258" t="s">
        <v>543</v>
      </c>
      <c r="I22" s="267" t="s">
        <v>836</v>
      </c>
      <c r="J22" s="268">
        <v>5</v>
      </c>
      <c r="K22" s="269" t="s">
        <v>198</v>
      </c>
      <c r="L22" s="290"/>
      <c r="M22" s="290"/>
      <c r="N22" s="291"/>
      <c r="O22" s="297" t="s">
        <v>210</v>
      </c>
      <c r="P22" s="258" t="s">
        <v>686</v>
      </c>
      <c r="Q22" s="269" t="s">
        <v>225</v>
      </c>
      <c r="R22" s="269" t="s">
        <v>195</v>
      </c>
      <c r="S22" s="258">
        <v>5</v>
      </c>
      <c r="T22" s="297" t="s">
        <v>210</v>
      </c>
      <c r="U22" s="27" t="s">
        <v>0</v>
      </c>
      <c r="V22" s="27" t="s">
        <v>198</v>
      </c>
      <c r="W22" s="27">
        <v>1</v>
      </c>
      <c r="X22" s="27">
        <f t="shared" si="1"/>
        <v>10</v>
      </c>
      <c r="Y22" s="27">
        <v>7</v>
      </c>
      <c r="Z22" s="28" t="s">
        <v>207</v>
      </c>
      <c r="AA22" s="240"/>
      <c r="AB22" s="604" t="s">
        <v>1212</v>
      </c>
      <c r="AC22" s="601" t="s">
        <v>1108</v>
      </c>
      <c r="AD22" s="608" t="s">
        <v>1212</v>
      </c>
      <c r="AE22" s="601" t="s">
        <v>1108</v>
      </c>
      <c r="AF22" s="586"/>
      <c r="AG22" s="149"/>
      <c r="AH22" s="601" t="s">
        <v>1108</v>
      </c>
      <c r="AI22" s="601" t="s">
        <v>1108</v>
      </c>
      <c r="AJ22" s="601" t="s">
        <v>1108</v>
      </c>
      <c r="AK22" s="601" t="s">
        <v>1108</v>
      </c>
      <c r="AL22" s="601" t="s">
        <v>1108</v>
      </c>
      <c r="AM22" s="602"/>
      <c r="AN22" s="602"/>
      <c r="AO22" s="602"/>
      <c r="AP22" s="602"/>
      <c r="AQ22" s="602"/>
      <c r="AR22" s="602"/>
      <c r="AS22" s="602"/>
      <c r="AT22" s="602"/>
      <c r="AU22" s="602"/>
      <c r="AV22" s="602"/>
      <c r="AW22" s="644"/>
      <c r="AX22" s="697"/>
      <c r="AY22" s="602"/>
      <c r="AZ22" s="602"/>
      <c r="BA22" s="602"/>
      <c r="BB22" s="602"/>
      <c r="BC22" s="602"/>
      <c r="BD22" s="602"/>
      <c r="BE22" s="698"/>
      <c r="BF22" s="697"/>
      <c r="BG22" s="602"/>
      <c r="BH22" s="602"/>
      <c r="BI22" s="602"/>
      <c r="BJ22" s="602"/>
      <c r="BK22" s="602"/>
      <c r="BL22" s="602"/>
      <c r="BM22" s="698"/>
      <c r="BN22" s="654"/>
      <c r="BO22" s="151"/>
      <c r="BP22" s="151"/>
      <c r="BQ22" s="151"/>
      <c r="BR22" s="151"/>
      <c r="BS22" s="151"/>
      <c r="BT22" s="151"/>
      <c r="BU22" s="655"/>
      <c r="BV22" s="774" t="str">
        <f t="shared" si="2"/>
        <v>CFV-SR5-BLML.BLETC.07   (01-08)</v>
      </c>
      <c r="BW22" s="664"/>
    </row>
    <row r="23" spans="1:77">
      <c r="A23" s="21">
        <v>19</v>
      </c>
      <c r="B23" s="324" t="s">
        <v>815</v>
      </c>
      <c r="C23" s="325" t="s">
        <v>265</v>
      </c>
      <c r="D23" s="296">
        <v>346</v>
      </c>
      <c r="E23" s="326" t="s">
        <v>1093</v>
      </c>
      <c r="F23" s="327" t="str">
        <f t="shared" si="0"/>
        <v>015A</v>
      </c>
      <c r="G23" s="266">
        <v>6</v>
      </c>
      <c r="H23" s="258" t="s">
        <v>543</v>
      </c>
      <c r="I23" s="267" t="s">
        <v>837</v>
      </c>
      <c r="J23" s="268">
        <v>5</v>
      </c>
      <c r="K23" s="269" t="s">
        <v>198</v>
      </c>
      <c r="L23" s="290"/>
      <c r="M23" s="290"/>
      <c r="N23" s="291"/>
      <c r="O23" s="297" t="s">
        <v>210</v>
      </c>
      <c r="P23" s="258" t="s">
        <v>686</v>
      </c>
      <c r="Q23" s="269" t="s">
        <v>225</v>
      </c>
      <c r="R23" s="269" t="s">
        <v>195</v>
      </c>
      <c r="S23" s="258">
        <v>4</v>
      </c>
      <c r="T23" s="297" t="s">
        <v>210</v>
      </c>
      <c r="U23" s="27" t="s">
        <v>0</v>
      </c>
      <c r="V23" s="27" t="s">
        <v>198</v>
      </c>
      <c r="W23" s="27">
        <v>1</v>
      </c>
      <c r="X23" s="27">
        <f t="shared" si="1"/>
        <v>9</v>
      </c>
      <c r="Y23" s="27">
        <v>6</v>
      </c>
      <c r="Z23" s="28" t="s">
        <v>208</v>
      </c>
      <c r="AA23" s="240"/>
      <c r="AB23" s="601" t="s">
        <v>1108</v>
      </c>
      <c r="AC23" s="601" t="s">
        <v>1108</v>
      </c>
      <c r="AD23" s="601" t="s">
        <v>1108</v>
      </c>
      <c r="AE23" s="601" t="s">
        <v>1108</v>
      </c>
      <c r="AF23" s="586"/>
      <c r="AG23" s="149"/>
      <c r="AH23" s="601" t="s">
        <v>1108</v>
      </c>
      <c r="AI23" s="601" t="s">
        <v>1108</v>
      </c>
      <c r="AJ23" s="601" t="s">
        <v>1108</v>
      </c>
      <c r="AK23" s="601" t="s">
        <v>1108</v>
      </c>
      <c r="AL23" s="601" t="s">
        <v>1108</v>
      </c>
      <c r="AM23" s="602"/>
      <c r="AN23" s="602"/>
      <c r="AO23" s="602"/>
      <c r="AP23" s="602"/>
      <c r="AQ23" s="602"/>
      <c r="AR23" s="602"/>
      <c r="AS23" s="602"/>
      <c r="AT23" s="602"/>
      <c r="AU23" s="602"/>
      <c r="AV23" s="602"/>
      <c r="AW23" s="644"/>
      <c r="AX23" s="697"/>
      <c r="AY23" s="602"/>
      <c r="AZ23" s="602"/>
      <c r="BA23" s="602"/>
      <c r="BB23" s="602"/>
      <c r="BC23" s="778"/>
      <c r="BD23" s="602"/>
      <c r="BE23" s="698"/>
      <c r="BF23" s="697"/>
      <c r="BG23" s="602"/>
      <c r="BH23" s="602"/>
      <c r="BI23" s="602"/>
      <c r="BJ23" s="602"/>
      <c r="BK23" s="602"/>
      <c r="BL23" s="602"/>
      <c r="BM23" s="698"/>
      <c r="BN23" s="654"/>
      <c r="BO23" s="151"/>
      <c r="BP23" s="151"/>
      <c r="BQ23" s="151"/>
      <c r="BR23" s="151"/>
      <c r="BS23" s="151"/>
      <c r="BT23" s="151"/>
      <c r="BU23" s="655"/>
      <c r="BV23" s="774" t="str">
        <f t="shared" si="2"/>
        <v>CFV-SR5-BLML.BLETC.06   (09-16)</v>
      </c>
      <c r="BW23" s="664"/>
    </row>
    <row r="24" spans="1:77">
      <c r="A24" s="21">
        <v>20</v>
      </c>
      <c r="B24" s="324" t="s">
        <v>816</v>
      </c>
      <c r="C24" s="325" t="s">
        <v>265</v>
      </c>
      <c r="D24" s="296">
        <v>48</v>
      </c>
      <c r="E24" s="326" t="s">
        <v>1093</v>
      </c>
      <c r="F24" s="327" t="str">
        <f t="shared" si="0"/>
        <v>0030</v>
      </c>
      <c r="G24" s="266">
        <v>6</v>
      </c>
      <c r="H24" s="258" t="s">
        <v>543</v>
      </c>
      <c r="I24" s="267" t="s">
        <v>838</v>
      </c>
      <c r="J24" s="268">
        <v>5</v>
      </c>
      <c r="K24" s="269" t="s">
        <v>198</v>
      </c>
      <c r="L24" s="290"/>
      <c r="M24" s="290"/>
      <c r="N24" s="291"/>
      <c r="O24" s="297" t="s">
        <v>210</v>
      </c>
      <c r="P24" s="258" t="s">
        <v>686</v>
      </c>
      <c r="Q24" s="269" t="s">
        <v>225</v>
      </c>
      <c r="R24" s="269" t="s">
        <v>195</v>
      </c>
      <c r="S24" s="258">
        <v>3</v>
      </c>
      <c r="T24" s="297" t="s">
        <v>210</v>
      </c>
      <c r="U24" s="27" t="s">
        <v>0</v>
      </c>
      <c r="V24" s="27" t="s">
        <v>198</v>
      </c>
      <c r="W24" s="27">
        <v>1</v>
      </c>
      <c r="X24" s="27">
        <f t="shared" si="1"/>
        <v>9</v>
      </c>
      <c r="Y24" s="27">
        <v>6</v>
      </c>
      <c r="Z24" s="28" t="s">
        <v>207</v>
      </c>
      <c r="AA24" s="240"/>
      <c r="AB24" s="604" t="s">
        <v>1212</v>
      </c>
      <c r="AC24" s="601" t="s">
        <v>1108</v>
      </c>
      <c r="AD24" s="608" t="s">
        <v>1212</v>
      </c>
      <c r="AE24" s="601" t="s">
        <v>1108</v>
      </c>
      <c r="AF24" s="586"/>
      <c r="AG24" s="149"/>
      <c r="AH24" s="601" t="s">
        <v>1108</v>
      </c>
      <c r="AI24" s="601" t="s">
        <v>1108</v>
      </c>
      <c r="AJ24" s="601" t="s">
        <v>1108</v>
      </c>
      <c r="AK24" s="601" t="s">
        <v>1108</v>
      </c>
      <c r="AL24" s="601" t="s">
        <v>1108</v>
      </c>
      <c r="AM24" s="602"/>
      <c r="AN24" s="602"/>
      <c r="AO24" s="602"/>
      <c r="AP24" s="602"/>
      <c r="AQ24" s="602"/>
      <c r="AR24" s="602"/>
      <c r="AS24" s="602"/>
      <c r="AT24" s="602"/>
      <c r="AU24" s="602"/>
      <c r="AV24" s="602"/>
      <c r="AW24" s="644"/>
      <c r="AX24" s="697"/>
      <c r="AY24" s="778"/>
      <c r="AZ24" s="778"/>
      <c r="BA24" s="778"/>
      <c r="BB24" s="635"/>
      <c r="BC24" s="635"/>
      <c r="BD24" s="602"/>
      <c r="BE24" s="698"/>
      <c r="BF24" s="697"/>
      <c r="BG24" s="602"/>
      <c r="BH24" s="602"/>
      <c r="BI24" s="602"/>
      <c r="BJ24" s="602"/>
      <c r="BK24" s="602"/>
      <c r="BL24" s="602"/>
      <c r="BM24" s="698"/>
      <c r="BN24" s="654"/>
      <c r="BO24" s="151"/>
      <c r="BP24" s="151"/>
      <c r="BQ24" s="151"/>
      <c r="BR24" s="151"/>
      <c r="BS24" s="151"/>
      <c r="BT24" s="151"/>
      <c r="BU24" s="655"/>
      <c r="BV24" s="774" t="str">
        <f t="shared" si="2"/>
        <v>CFV-SR5-BLML.BLETC.06   (01-08)</v>
      </c>
      <c r="BW24" s="664"/>
    </row>
    <row r="25" spans="1:77">
      <c r="A25" s="21">
        <v>21</v>
      </c>
      <c r="B25" s="324" t="s">
        <v>817</v>
      </c>
      <c r="C25" s="325" t="s">
        <v>265</v>
      </c>
      <c r="D25" s="296">
        <v>640</v>
      </c>
      <c r="E25" s="326" t="s">
        <v>1093</v>
      </c>
      <c r="F25" s="327" t="str">
        <f t="shared" si="0"/>
        <v>0280</v>
      </c>
      <c r="G25" s="266">
        <v>6</v>
      </c>
      <c r="H25" s="258" t="s">
        <v>543</v>
      </c>
      <c r="I25" s="267" t="s">
        <v>839</v>
      </c>
      <c r="J25" s="268">
        <v>5</v>
      </c>
      <c r="K25" s="269" t="s">
        <v>198</v>
      </c>
      <c r="L25" s="290"/>
      <c r="M25" s="290"/>
      <c r="N25" s="291"/>
      <c r="O25" s="297" t="s">
        <v>210</v>
      </c>
      <c r="P25" s="258" t="s">
        <v>686</v>
      </c>
      <c r="Q25" s="269" t="s">
        <v>225</v>
      </c>
      <c r="R25" s="269" t="s">
        <v>195</v>
      </c>
      <c r="S25" s="258">
        <v>2</v>
      </c>
      <c r="T25" s="297" t="s">
        <v>210</v>
      </c>
      <c r="U25" s="27" t="s">
        <v>0</v>
      </c>
      <c r="V25" s="27" t="s">
        <v>198</v>
      </c>
      <c r="W25" s="27">
        <v>1</v>
      </c>
      <c r="X25" s="27">
        <f t="shared" si="1"/>
        <v>8</v>
      </c>
      <c r="Y25" s="27">
        <v>5</v>
      </c>
      <c r="Z25" s="28" t="s">
        <v>208</v>
      </c>
      <c r="AA25" s="151" t="s">
        <v>1190</v>
      </c>
      <c r="AB25" s="601" t="s">
        <v>1108</v>
      </c>
      <c r="AC25" s="601" t="s">
        <v>1108</v>
      </c>
      <c r="AD25" s="601" t="s">
        <v>1108</v>
      </c>
      <c r="AE25" s="601" t="s">
        <v>1108</v>
      </c>
      <c r="AF25" s="586"/>
      <c r="AG25" s="149"/>
      <c r="AH25" s="601" t="s">
        <v>1108</v>
      </c>
      <c r="AI25" s="601" t="s">
        <v>1108</v>
      </c>
      <c r="AJ25" s="601" t="s">
        <v>1108</v>
      </c>
      <c r="AK25" s="601" t="s">
        <v>1108</v>
      </c>
      <c r="AL25" s="601" t="s">
        <v>1108</v>
      </c>
      <c r="AM25" s="602"/>
      <c r="AN25" s="602"/>
      <c r="AO25" s="602"/>
      <c r="AP25" s="602"/>
      <c r="AQ25" s="602"/>
      <c r="AR25" s="602"/>
      <c r="AS25" s="602"/>
      <c r="AT25" s="602"/>
      <c r="AU25" s="602"/>
      <c r="AV25" s="602"/>
      <c r="AW25" s="644"/>
      <c r="AX25" s="697"/>
      <c r="AY25" s="602"/>
      <c r="AZ25" s="602"/>
      <c r="BA25" s="602"/>
      <c r="BB25" s="602"/>
      <c r="BC25" s="602"/>
      <c r="BD25" s="602"/>
      <c r="BE25" s="698"/>
      <c r="BF25" s="697"/>
      <c r="BG25" s="602"/>
      <c r="BH25" s="602"/>
      <c r="BI25" s="602"/>
      <c r="BJ25" s="602"/>
      <c r="BK25" s="602"/>
      <c r="BL25" s="602"/>
      <c r="BM25" s="781"/>
      <c r="BN25" s="654"/>
      <c r="BO25" s="151"/>
      <c r="BP25" s="151"/>
      <c r="BQ25" s="151"/>
      <c r="BR25" s="151"/>
      <c r="BS25" s="151"/>
      <c r="BT25" s="151"/>
      <c r="BU25" s="655"/>
      <c r="BV25" s="774" t="str">
        <f t="shared" si="2"/>
        <v>CFV-SR5-BLML.BLETC.05   (09-16)</v>
      </c>
      <c r="BW25" s="731" t="s">
        <v>1316</v>
      </c>
    </row>
    <row r="26" spans="1:77">
      <c r="A26" s="21">
        <v>22</v>
      </c>
      <c r="B26" s="324" t="s">
        <v>818</v>
      </c>
      <c r="C26" s="325" t="s">
        <v>265</v>
      </c>
      <c r="D26" s="296">
        <v>477</v>
      </c>
      <c r="E26" s="326" t="s">
        <v>1093</v>
      </c>
      <c r="F26" s="327" t="str">
        <f t="shared" si="0"/>
        <v>01DD</v>
      </c>
      <c r="G26" s="266">
        <v>6</v>
      </c>
      <c r="H26" s="258" t="s">
        <v>543</v>
      </c>
      <c r="I26" s="267" t="s">
        <v>840</v>
      </c>
      <c r="J26" s="268">
        <v>5</v>
      </c>
      <c r="K26" s="269" t="s">
        <v>198</v>
      </c>
      <c r="L26" s="290"/>
      <c r="M26" s="290"/>
      <c r="N26" s="291"/>
      <c r="O26" s="297" t="s">
        <v>210</v>
      </c>
      <c r="P26" s="258" t="s">
        <v>686</v>
      </c>
      <c r="Q26" s="269" t="s">
        <v>225</v>
      </c>
      <c r="R26" s="269" t="s">
        <v>195</v>
      </c>
      <c r="S26" s="258">
        <v>1</v>
      </c>
      <c r="T26" s="297" t="s">
        <v>210</v>
      </c>
      <c r="U26" s="27" t="s">
        <v>0</v>
      </c>
      <c r="V26" s="27" t="s">
        <v>198</v>
      </c>
      <c r="W26" s="27">
        <v>1</v>
      </c>
      <c r="X26" s="27">
        <f t="shared" si="1"/>
        <v>8</v>
      </c>
      <c r="Y26" s="27">
        <v>5</v>
      </c>
      <c r="Z26" s="28" t="s">
        <v>207</v>
      </c>
      <c r="AA26" s="240"/>
      <c r="AB26" s="601" t="s">
        <v>1108</v>
      </c>
      <c r="AC26" s="601" t="s">
        <v>1108</v>
      </c>
      <c r="AD26" s="608" t="s">
        <v>1212</v>
      </c>
      <c r="AE26" s="601" t="s">
        <v>1108</v>
      </c>
      <c r="AF26" s="586"/>
      <c r="AG26" s="149"/>
      <c r="AH26" s="601" t="s">
        <v>1108</v>
      </c>
      <c r="AI26" s="601" t="s">
        <v>1108</v>
      </c>
      <c r="AJ26" s="601" t="s">
        <v>1108</v>
      </c>
      <c r="AK26" s="601" t="s">
        <v>1108</v>
      </c>
      <c r="AL26" s="601" t="s">
        <v>1108</v>
      </c>
      <c r="AM26" s="602"/>
      <c r="AN26" s="602"/>
      <c r="AO26" s="602"/>
      <c r="AP26" s="602"/>
      <c r="AQ26" s="602"/>
      <c r="AR26" s="602"/>
      <c r="AS26" s="602"/>
      <c r="AT26" s="602"/>
      <c r="AU26" s="602"/>
      <c r="AV26" s="602"/>
      <c r="AW26" s="644"/>
      <c r="AX26" s="697"/>
      <c r="AY26" s="602"/>
      <c r="AZ26" s="602"/>
      <c r="BA26" s="602"/>
      <c r="BB26" s="602"/>
      <c r="BC26" s="602"/>
      <c r="BD26" s="602"/>
      <c r="BE26" s="698"/>
      <c r="BF26" s="697"/>
      <c r="BG26" s="602"/>
      <c r="BH26" s="602"/>
      <c r="BI26" s="602"/>
      <c r="BJ26" s="602"/>
      <c r="BK26" s="602"/>
      <c r="BL26" s="602"/>
      <c r="BM26" s="698"/>
      <c r="BN26" s="654"/>
      <c r="BO26" s="151"/>
      <c r="BP26" s="151"/>
      <c r="BQ26" s="151"/>
      <c r="BR26" s="151"/>
      <c r="BS26" s="151"/>
      <c r="BT26" s="151"/>
      <c r="BU26" s="655"/>
      <c r="BV26" s="774" t="str">
        <f t="shared" si="2"/>
        <v>CFV-SR5-BLML.BLETC.05   (01-08)</v>
      </c>
      <c r="BW26" s="664"/>
    </row>
    <row r="27" spans="1:77">
      <c r="A27" s="52"/>
      <c r="B27" s="65"/>
      <c r="C27" s="62"/>
      <c r="D27" s="63"/>
      <c r="E27" s="64"/>
      <c r="F27" s="55"/>
      <c r="G27" s="56"/>
      <c r="H27" s="56"/>
      <c r="I27" s="52"/>
      <c r="J27" s="70"/>
      <c r="K27" s="52"/>
      <c r="L27" s="52"/>
      <c r="M27" s="52"/>
      <c r="N27" s="52"/>
      <c r="O27" s="66"/>
      <c r="P27" s="56"/>
      <c r="Q27" s="57"/>
      <c r="R27" s="52"/>
      <c r="S27" s="52"/>
      <c r="T27" s="66"/>
      <c r="U27" s="67"/>
      <c r="V27" s="67"/>
      <c r="W27" s="67"/>
      <c r="X27" s="67"/>
      <c r="Y27" s="67"/>
      <c r="Z27" s="68"/>
      <c r="AA27" s="150"/>
      <c r="AB27" s="150"/>
      <c r="AC27" s="150"/>
      <c r="AD27" s="150"/>
      <c r="AE27" s="150"/>
      <c r="AF27" s="587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774" t="str">
        <f t="shared" si="2"/>
        <v/>
      </c>
      <c r="BW27" s="150"/>
      <c r="BX27" s="150"/>
      <c r="BY27" s="150"/>
    </row>
    <row r="28" spans="1:77">
      <c r="A28" s="21">
        <v>23</v>
      </c>
      <c r="B28" s="255" t="s">
        <v>859</v>
      </c>
      <c r="C28" s="325" t="s">
        <v>265</v>
      </c>
      <c r="D28" s="296">
        <v>753</v>
      </c>
      <c r="E28" s="326" t="s">
        <v>1093</v>
      </c>
      <c r="F28" s="327" t="str">
        <f t="shared" ref="F28:F46" si="3">DEC2HEX(D28,4)</f>
        <v>02F1</v>
      </c>
      <c r="G28" s="258">
        <v>6</v>
      </c>
      <c r="H28" s="258" t="s">
        <v>860</v>
      </c>
      <c r="I28" s="269" t="s">
        <v>0</v>
      </c>
      <c r="J28" s="268">
        <v>5</v>
      </c>
      <c r="K28" s="269" t="s">
        <v>1101</v>
      </c>
      <c r="L28" s="269">
        <v>2</v>
      </c>
      <c r="M28" s="269">
        <v>9</v>
      </c>
      <c r="N28" s="269" t="s">
        <v>223</v>
      </c>
      <c r="O28" s="297" t="s">
        <v>217</v>
      </c>
      <c r="P28" s="258" t="s">
        <v>686</v>
      </c>
      <c r="Q28" s="269" t="s">
        <v>225</v>
      </c>
      <c r="R28" s="269" t="s">
        <v>205</v>
      </c>
      <c r="S28" s="269">
        <v>4</v>
      </c>
      <c r="T28" s="297" t="s">
        <v>212</v>
      </c>
      <c r="U28" s="27" t="s">
        <v>0</v>
      </c>
      <c r="V28" s="27" t="s">
        <v>198</v>
      </c>
      <c r="W28" s="27">
        <v>1</v>
      </c>
      <c r="X28" s="27">
        <f t="shared" ref="X28:X46" si="4">IF(Y28&lt;9,Y28+3,Y28+4)</f>
        <v>7</v>
      </c>
      <c r="Y28" s="27">
        <v>4</v>
      </c>
      <c r="Z28" s="28" t="s">
        <v>208</v>
      </c>
      <c r="AA28" s="240"/>
      <c r="AB28" s="604" t="s">
        <v>1212</v>
      </c>
      <c r="AC28" s="601" t="s">
        <v>1108</v>
      </c>
      <c r="AD28" s="601" t="s">
        <v>1108</v>
      </c>
      <c r="AE28" s="601" t="s">
        <v>1108</v>
      </c>
      <c r="AF28" s="586"/>
      <c r="AG28" s="149"/>
      <c r="AH28" s="601" t="s">
        <v>1108</v>
      </c>
      <c r="AI28" s="601" t="s">
        <v>1108</v>
      </c>
      <c r="AJ28" s="601" t="s">
        <v>1108</v>
      </c>
      <c r="AK28" s="601" t="s">
        <v>1108</v>
      </c>
      <c r="AL28" s="601" t="s">
        <v>1108</v>
      </c>
      <c r="AM28" s="602"/>
      <c r="AN28" s="602"/>
      <c r="AO28" s="602"/>
      <c r="AP28" s="602"/>
      <c r="AQ28" s="602"/>
      <c r="AR28" s="602"/>
      <c r="AS28" s="602"/>
      <c r="AT28" s="602"/>
      <c r="AU28" s="602"/>
      <c r="AV28" s="602"/>
      <c r="AW28" s="644"/>
      <c r="AX28" s="635"/>
      <c r="AY28" s="635"/>
      <c r="AZ28" s="635"/>
      <c r="BA28" s="635"/>
      <c r="BB28" s="635"/>
      <c r="BC28" s="635"/>
      <c r="BD28" s="602"/>
      <c r="BE28" s="698"/>
      <c r="BF28" s="697"/>
      <c r="BG28" s="602"/>
      <c r="BH28" s="602"/>
      <c r="BI28" s="602"/>
      <c r="BJ28" s="602"/>
      <c r="BK28" s="602"/>
      <c r="BL28" s="602"/>
      <c r="BM28" s="698"/>
      <c r="BN28" s="654"/>
      <c r="BO28" s="151"/>
      <c r="BP28" s="151"/>
      <c r="BQ28" s="151"/>
      <c r="BR28" s="151"/>
      <c r="BS28" s="151"/>
      <c r="BT28" s="151"/>
      <c r="BU28" s="655"/>
      <c r="BV28" s="774" t="str">
        <f t="shared" si="2"/>
        <v>CFV-SR5-BLML.BLETC.04   (09-16)</v>
      </c>
      <c r="BW28" s="664"/>
    </row>
    <row r="29" spans="1:77">
      <c r="A29" s="21">
        <v>24</v>
      </c>
      <c r="B29" s="328" t="s">
        <v>858</v>
      </c>
      <c r="C29" s="329" t="s">
        <v>265</v>
      </c>
      <c r="D29" s="302">
        <v>581</v>
      </c>
      <c r="E29" s="330" t="s">
        <v>1093</v>
      </c>
      <c r="F29" s="331" t="str">
        <f t="shared" si="3"/>
        <v>0245</v>
      </c>
      <c r="G29" s="306">
        <v>7</v>
      </c>
      <c r="H29" s="306" t="s">
        <v>860</v>
      </c>
      <c r="I29" s="332" t="s">
        <v>0</v>
      </c>
      <c r="J29" s="304">
        <v>5</v>
      </c>
      <c r="K29" s="332" t="s">
        <v>1101</v>
      </c>
      <c r="L29" s="332">
        <v>2</v>
      </c>
      <c r="M29" s="332">
        <v>8</v>
      </c>
      <c r="N29" s="332" t="s">
        <v>223</v>
      </c>
      <c r="O29" s="333" t="s">
        <v>216</v>
      </c>
      <c r="P29" s="306" t="s">
        <v>686</v>
      </c>
      <c r="Q29" s="332" t="s">
        <v>225</v>
      </c>
      <c r="R29" s="332" t="s">
        <v>205</v>
      </c>
      <c r="S29" s="332">
        <v>3</v>
      </c>
      <c r="T29" s="333" t="s">
        <v>216</v>
      </c>
      <c r="U29" s="29" t="s">
        <v>0</v>
      </c>
      <c r="V29" s="29" t="s">
        <v>205</v>
      </c>
      <c r="W29" s="29">
        <v>2</v>
      </c>
      <c r="X29" s="29">
        <f t="shared" si="4"/>
        <v>9</v>
      </c>
      <c r="Y29" s="29">
        <v>6</v>
      </c>
      <c r="Z29" s="30" t="s">
        <v>207</v>
      </c>
      <c r="AA29" s="240"/>
      <c r="AB29" s="604" t="s">
        <v>1212</v>
      </c>
      <c r="AC29" s="601" t="s">
        <v>1108</v>
      </c>
      <c r="AD29" s="608" t="s">
        <v>1212</v>
      </c>
      <c r="AE29" s="601" t="s">
        <v>1108</v>
      </c>
      <c r="AF29" s="586"/>
      <c r="AG29" s="149"/>
      <c r="AH29" s="601" t="s">
        <v>1108</v>
      </c>
      <c r="AI29" s="601" t="s">
        <v>1108</v>
      </c>
      <c r="AJ29" s="601" t="s">
        <v>1108</v>
      </c>
      <c r="AK29" s="601" t="s">
        <v>1108</v>
      </c>
      <c r="AL29" s="601" t="s">
        <v>1108</v>
      </c>
      <c r="AM29" s="602"/>
      <c r="AN29" s="602"/>
      <c r="AO29" s="602"/>
      <c r="AP29" s="602"/>
      <c r="AQ29" s="602"/>
      <c r="AR29" s="602"/>
      <c r="AS29" s="602"/>
      <c r="AT29" s="602"/>
      <c r="AU29" s="602"/>
      <c r="AV29" s="602"/>
      <c r="AW29" s="644"/>
      <c r="AX29" s="635"/>
      <c r="AY29" s="602"/>
      <c r="AZ29" s="635"/>
      <c r="BA29" s="635"/>
      <c r="BB29" s="635"/>
      <c r="BC29" s="635"/>
      <c r="BD29" s="602"/>
      <c r="BE29" s="698"/>
      <c r="BF29" s="697"/>
      <c r="BG29" s="602"/>
      <c r="BH29" s="602"/>
      <c r="BI29" s="602"/>
      <c r="BJ29" s="602"/>
      <c r="BK29" s="602"/>
      <c r="BL29" s="602"/>
      <c r="BM29" s="698"/>
      <c r="BN29" s="654"/>
      <c r="BO29" s="151"/>
      <c r="BP29" s="151"/>
      <c r="BQ29" s="151"/>
      <c r="BR29" s="151"/>
      <c r="BS29" s="151"/>
      <c r="BT29" s="151"/>
      <c r="BU29" s="655"/>
      <c r="BV29" s="774" t="str">
        <f t="shared" si="2"/>
        <v>CFV-SR5-BLMC.BLETC.06   (01-08)</v>
      </c>
      <c r="BW29" s="664"/>
    </row>
    <row r="30" spans="1:77">
      <c r="A30" s="21">
        <v>25</v>
      </c>
      <c r="B30" s="255" t="s">
        <v>857</v>
      </c>
      <c r="C30" s="325" t="s">
        <v>265</v>
      </c>
      <c r="D30" s="296">
        <v>14</v>
      </c>
      <c r="E30" s="326" t="s">
        <v>1093</v>
      </c>
      <c r="F30" s="327" t="str">
        <f t="shared" si="3"/>
        <v>000E</v>
      </c>
      <c r="G30" s="258">
        <v>6</v>
      </c>
      <c r="H30" s="258" t="s">
        <v>860</v>
      </c>
      <c r="I30" s="269" t="s">
        <v>0</v>
      </c>
      <c r="J30" s="268">
        <v>5</v>
      </c>
      <c r="K30" s="269" t="s">
        <v>1101</v>
      </c>
      <c r="L30" s="269">
        <v>2</v>
      </c>
      <c r="M30" s="269">
        <v>7</v>
      </c>
      <c r="N30" s="269" t="s">
        <v>223</v>
      </c>
      <c r="O30" s="297" t="s">
        <v>215</v>
      </c>
      <c r="P30" s="258" t="s">
        <v>686</v>
      </c>
      <c r="Q30" s="269" t="s">
        <v>225</v>
      </c>
      <c r="R30" s="269" t="s">
        <v>205</v>
      </c>
      <c r="S30" s="269">
        <v>3</v>
      </c>
      <c r="T30" s="297" t="s">
        <v>215</v>
      </c>
      <c r="U30" s="27" t="s">
        <v>0</v>
      </c>
      <c r="V30" s="27" t="s">
        <v>198</v>
      </c>
      <c r="W30" s="27">
        <v>1</v>
      </c>
      <c r="X30" s="27">
        <f t="shared" si="4"/>
        <v>7</v>
      </c>
      <c r="Y30" s="27">
        <v>4</v>
      </c>
      <c r="Z30" s="28" t="s">
        <v>207</v>
      </c>
      <c r="AA30" s="240"/>
      <c r="AB30" s="604" t="s">
        <v>1212</v>
      </c>
      <c r="AC30" s="601" t="s">
        <v>1108</v>
      </c>
      <c r="AD30" s="608" t="s">
        <v>1212</v>
      </c>
      <c r="AE30" s="601" t="s">
        <v>1108</v>
      </c>
      <c r="AF30" s="586"/>
      <c r="AG30" s="149"/>
      <c r="AH30" s="601" t="s">
        <v>1108</v>
      </c>
      <c r="AI30" s="601" t="s">
        <v>1108</v>
      </c>
      <c r="AJ30" s="608" t="s">
        <v>1212</v>
      </c>
      <c r="AK30" s="601" t="s">
        <v>1108</v>
      </c>
      <c r="AL30" s="608" t="s">
        <v>1212</v>
      </c>
      <c r="AM30" s="602"/>
      <c r="AN30" s="602"/>
      <c r="AO30" s="602"/>
      <c r="AP30" s="602"/>
      <c r="AQ30" s="602"/>
      <c r="AR30" s="602"/>
      <c r="AS30" s="602"/>
      <c r="AT30" s="602"/>
      <c r="AU30" s="602"/>
      <c r="AV30" s="602"/>
      <c r="AW30" s="644"/>
      <c r="AX30" s="697"/>
      <c r="AY30" s="603"/>
      <c r="AZ30" s="602"/>
      <c r="BA30" s="602"/>
      <c r="BB30" s="602"/>
      <c r="BC30" s="602"/>
      <c r="BD30" s="602"/>
      <c r="BE30" s="698"/>
      <c r="BF30" s="697"/>
      <c r="BG30" s="635"/>
      <c r="BH30" s="602"/>
      <c r="BI30" s="602"/>
      <c r="BJ30" s="602"/>
      <c r="BK30" s="602"/>
      <c r="BL30" s="602"/>
      <c r="BM30" s="698"/>
      <c r="BN30" s="654"/>
      <c r="BO30" s="151"/>
      <c r="BP30" s="151"/>
      <c r="BQ30" s="151"/>
      <c r="BR30" s="151"/>
      <c r="BS30" s="151"/>
      <c r="BT30" s="151"/>
      <c r="BU30" s="655"/>
      <c r="BV30" s="774" t="str">
        <f t="shared" si="2"/>
        <v>CFV-SR5-BLML.BLETC.04   (01-08)</v>
      </c>
      <c r="BW30" s="732" t="s">
        <v>1315</v>
      </c>
    </row>
    <row r="31" spans="1:77">
      <c r="A31" s="21">
        <v>26</v>
      </c>
      <c r="B31" s="328" t="s">
        <v>856</v>
      </c>
      <c r="C31" s="329" t="s">
        <v>265</v>
      </c>
      <c r="D31" s="302">
        <v>124</v>
      </c>
      <c r="E31" s="330" t="s">
        <v>1093</v>
      </c>
      <c r="F31" s="331" t="str">
        <f t="shared" si="3"/>
        <v>007C</v>
      </c>
      <c r="G31" s="306">
        <v>2</v>
      </c>
      <c r="H31" s="306" t="s">
        <v>860</v>
      </c>
      <c r="I31" s="332" t="s">
        <v>0</v>
      </c>
      <c r="J31" s="304">
        <v>5</v>
      </c>
      <c r="K31" s="332" t="s">
        <v>1101</v>
      </c>
      <c r="L31" s="332">
        <v>2</v>
      </c>
      <c r="M31" s="332">
        <v>6</v>
      </c>
      <c r="N31" s="332" t="s">
        <v>223</v>
      </c>
      <c r="O31" s="333" t="s">
        <v>210</v>
      </c>
      <c r="P31" s="306" t="s">
        <v>686</v>
      </c>
      <c r="Q31" s="332" t="s">
        <v>225</v>
      </c>
      <c r="R31" s="332" t="s">
        <v>205</v>
      </c>
      <c r="S31" s="332">
        <v>3</v>
      </c>
      <c r="T31" s="333" t="s">
        <v>210</v>
      </c>
      <c r="U31" s="29" t="s">
        <v>0</v>
      </c>
      <c r="V31" s="29" t="s">
        <v>205</v>
      </c>
      <c r="W31" s="29">
        <v>2</v>
      </c>
      <c r="X31" s="29">
        <f t="shared" si="4"/>
        <v>8</v>
      </c>
      <c r="Y31" s="29">
        <v>5</v>
      </c>
      <c r="Z31" s="30" t="s">
        <v>208</v>
      </c>
      <c r="AA31" s="240"/>
      <c r="AB31" s="601" t="s">
        <v>1108</v>
      </c>
      <c r="AC31" s="601" t="s">
        <v>1108</v>
      </c>
      <c r="AD31" s="601" t="s">
        <v>1108</v>
      </c>
      <c r="AE31" s="601" t="s">
        <v>1108</v>
      </c>
      <c r="AF31" s="586"/>
      <c r="AG31" s="149"/>
      <c r="AH31" s="601" t="s">
        <v>1108</v>
      </c>
      <c r="AI31" s="601" t="s">
        <v>1108</v>
      </c>
      <c r="AJ31" s="601" t="s">
        <v>1108</v>
      </c>
      <c r="AK31" s="601" t="s">
        <v>1108</v>
      </c>
      <c r="AL31" s="601" t="s">
        <v>1108</v>
      </c>
      <c r="AM31" s="602"/>
      <c r="AN31" s="602"/>
      <c r="AO31" s="602"/>
      <c r="AP31" s="602"/>
      <c r="AQ31" s="602"/>
      <c r="AR31" s="602"/>
      <c r="AS31" s="602"/>
      <c r="AT31" s="602"/>
      <c r="AU31" s="602"/>
      <c r="AV31" s="602"/>
      <c r="AW31" s="644"/>
      <c r="AX31" s="697"/>
      <c r="AY31" s="602"/>
      <c r="AZ31" s="602"/>
      <c r="BA31" s="602"/>
      <c r="BB31" s="602"/>
      <c r="BC31" s="602"/>
      <c r="BD31" s="602"/>
      <c r="BE31" s="698"/>
      <c r="BF31" s="697"/>
      <c r="BG31" s="602"/>
      <c r="BH31" s="602"/>
      <c r="BI31" s="602"/>
      <c r="BJ31" s="602"/>
      <c r="BK31" s="602"/>
      <c r="BL31" s="602"/>
      <c r="BM31" s="698"/>
      <c r="BN31" s="654"/>
      <c r="BO31" s="151"/>
      <c r="BP31" s="151"/>
      <c r="BQ31" s="151"/>
      <c r="BR31" s="151"/>
      <c r="BS31" s="151"/>
      <c r="BT31" s="151"/>
      <c r="BU31" s="655"/>
      <c r="BV31" s="774" t="str">
        <f t="shared" si="2"/>
        <v>CFV-SR5-BLMC.BLETC.05   (09-16)</v>
      </c>
      <c r="BW31" s="664"/>
    </row>
    <row r="32" spans="1:77">
      <c r="A32" s="21">
        <v>27</v>
      </c>
      <c r="B32" s="255" t="s">
        <v>855</v>
      </c>
      <c r="C32" s="325" t="s">
        <v>265</v>
      </c>
      <c r="D32" s="296">
        <v>757</v>
      </c>
      <c r="E32" s="326" t="s">
        <v>1093</v>
      </c>
      <c r="F32" s="327" t="str">
        <f t="shared" si="3"/>
        <v>02F5</v>
      </c>
      <c r="G32" s="258">
        <v>6</v>
      </c>
      <c r="H32" s="258" t="s">
        <v>860</v>
      </c>
      <c r="I32" s="269" t="s">
        <v>0</v>
      </c>
      <c r="J32" s="268">
        <v>5</v>
      </c>
      <c r="K32" s="269" t="s">
        <v>1101</v>
      </c>
      <c r="L32" s="269">
        <v>2</v>
      </c>
      <c r="M32" s="269">
        <v>5</v>
      </c>
      <c r="N32" s="269" t="s">
        <v>223</v>
      </c>
      <c r="O32" s="297" t="s">
        <v>214</v>
      </c>
      <c r="P32" s="258" t="s">
        <v>686</v>
      </c>
      <c r="Q32" s="269" t="s">
        <v>225</v>
      </c>
      <c r="R32" s="269" t="s">
        <v>205</v>
      </c>
      <c r="S32" s="269">
        <v>3</v>
      </c>
      <c r="T32" s="297" t="s">
        <v>214</v>
      </c>
      <c r="U32" s="298" t="s">
        <v>0</v>
      </c>
      <c r="V32" s="27" t="s">
        <v>198</v>
      </c>
      <c r="W32" s="27">
        <v>1</v>
      </c>
      <c r="X32" s="27">
        <f t="shared" si="4"/>
        <v>6</v>
      </c>
      <c r="Y32" s="27">
        <v>3</v>
      </c>
      <c r="Z32" s="28" t="s">
        <v>208</v>
      </c>
      <c r="AA32" s="240"/>
      <c r="AB32" s="601" t="s">
        <v>1108</v>
      </c>
      <c r="AC32" s="601" t="s">
        <v>1108</v>
      </c>
      <c r="AD32" s="601" t="s">
        <v>1108</v>
      </c>
      <c r="AE32" s="601" t="s">
        <v>1108</v>
      </c>
      <c r="AF32" s="586"/>
      <c r="AG32" s="149"/>
      <c r="AH32" s="601" t="s">
        <v>1108</v>
      </c>
      <c r="AI32" s="601" t="s">
        <v>1108</v>
      </c>
      <c r="AJ32" s="601" t="s">
        <v>1108</v>
      </c>
      <c r="AK32" s="601" t="s">
        <v>1108</v>
      </c>
      <c r="AL32" s="601" t="s">
        <v>1108</v>
      </c>
      <c r="AM32" s="602"/>
      <c r="AN32" s="602"/>
      <c r="AO32" s="602"/>
      <c r="AP32" s="602"/>
      <c r="AQ32" s="602"/>
      <c r="AR32" s="602"/>
      <c r="AS32" s="602"/>
      <c r="AT32" s="602"/>
      <c r="AU32" s="602"/>
      <c r="AV32" s="602"/>
      <c r="AW32" s="666" t="s">
        <v>1248</v>
      </c>
      <c r="AX32" s="697"/>
      <c r="AY32" s="602"/>
      <c r="AZ32" s="635"/>
      <c r="BA32" s="635"/>
      <c r="BB32" s="602"/>
      <c r="BC32" s="602"/>
      <c r="BD32" s="602"/>
      <c r="BE32" s="698"/>
      <c r="BF32" s="697"/>
      <c r="BG32" s="602"/>
      <c r="BH32" s="602"/>
      <c r="BI32" s="602"/>
      <c r="BJ32" s="602"/>
      <c r="BK32" s="602"/>
      <c r="BL32" s="602"/>
      <c r="BM32" s="698"/>
      <c r="BN32" s="654"/>
      <c r="BO32" s="151"/>
      <c r="BP32" s="151"/>
      <c r="BQ32" s="151"/>
      <c r="BR32" s="151"/>
      <c r="BS32" s="151"/>
      <c r="BT32" s="151"/>
      <c r="BU32" s="655"/>
      <c r="BV32" s="774" t="str">
        <f t="shared" si="2"/>
        <v>CFV-SR5-BLML.BLETC.03   (09-16)</v>
      </c>
      <c r="BW32" s="664"/>
    </row>
    <row r="33" spans="1:76">
      <c r="A33" s="21">
        <v>28</v>
      </c>
      <c r="B33" s="255" t="s">
        <v>854</v>
      </c>
      <c r="C33" s="325" t="s">
        <v>265</v>
      </c>
      <c r="D33" s="296">
        <v>190</v>
      </c>
      <c r="E33" s="326" t="s">
        <v>1093</v>
      </c>
      <c r="F33" s="327" t="str">
        <f t="shared" si="3"/>
        <v>00BE</v>
      </c>
      <c r="G33" s="258">
        <v>6</v>
      </c>
      <c r="H33" s="258" t="s">
        <v>860</v>
      </c>
      <c r="I33" s="269" t="s">
        <v>0</v>
      </c>
      <c r="J33" s="268">
        <v>5</v>
      </c>
      <c r="K33" s="269" t="s">
        <v>1101</v>
      </c>
      <c r="L33" s="269">
        <v>2</v>
      </c>
      <c r="M33" s="269">
        <v>4</v>
      </c>
      <c r="N33" s="269" t="s">
        <v>223</v>
      </c>
      <c r="O33" s="297" t="s">
        <v>213</v>
      </c>
      <c r="P33" s="258" t="s">
        <v>686</v>
      </c>
      <c r="Q33" s="269" t="s">
        <v>225</v>
      </c>
      <c r="R33" s="269" t="s">
        <v>205</v>
      </c>
      <c r="S33" s="269">
        <v>3</v>
      </c>
      <c r="T33" s="297" t="s">
        <v>213</v>
      </c>
      <c r="U33" s="298" t="s">
        <v>0</v>
      </c>
      <c r="V33" s="27" t="s">
        <v>198</v>
      </c>
      <c r="W33" s="27">
        <v>1</v>
      </c>
      <c r="X33" s="27">
        <f t="shared" si="4"/>
        <v>6</v>
      </c>
      <c r="Y33" s="27">
        <v>3</v>
      </c>
      <c r="Z33" s="28" t="s">
        <v>207</v>
      </c>
      <c r="AA33" s="240"/>
      <c r="AB33" s="601" t="s">
        <v>1108</v>
      </c>
      <c r="AC33" s="601" t="s">
        <v>1108</v>
      </c>
      <c r="AD33" s="601" t="s">
        <v>1108</v>
      </c>
      <c r="AE33" s="601" t="s">
        <v>1108</v>
      </c>
      <c r="AF33" s="586"/>
      <c r="AG33" s="149"/>
      <c r="AH33" s="601" t="s">
        <v>1108</v>
      </c>
      <c r="AI33" s="601" t="s">
        <v>1108</v>
      </c>
      <c r="AJ33" s="601" t="s">
        <v>1108</v>
      </c>
      <c r="AK33" s="601" t="s">
        <v>1108</v>
      </c>
      <c r="AL33" s="601" t="s">
        <v>1108</v>
      </c>
      <c r="AM33" s="602"/>
      <c r="AN33" s="602"/>
      <c r="AO33" s="602"/>
      <c r="AP33" s="602"/>
      <c r="AQ33" s="602"/>
      <c r="AR33" s="602"/>
      <c r="AS33" s="602"/>
      <c r="AT33" s="602"/>
      <c r="AU33" s="602"/>
      <c r="AV33" s="602"/>
      <c r="AW33" s="644"/>
      <c r="AX33" s="697"/>
      <c r="AY33" s="602"/>
      <c r="AZ33" s="602"/>
      <c r="BA33" s="602"/>
      <c r="BB33" s="602"/>
      <c r="BC33" s="602"/>
      <c r="BD33" s="602"/>
      <c r="BE33" s="698"/>
      <c r="BF33" s="697"/>
      <c r="BG33" s="602"/>
      <c r="BH33" s="602"/>
      <c r="BI33" s="602"/>
      <c r="BJ33" s="602"/>
      <c r="BK33" s="602"/>
      <c r="BL33" s="602"/>
      <c r="BM33" s="698"/>
      <c r="BN33" s="654"/>
      <c r="BO33" s="151"/>
      <c r="BP33" s="151"/>
      <c r="BQ33" s="151"/>
      <c r="BR33" s="151"/>
      <c r="BS33" s="151"/>
      <c r="BT33" s="151"/>
      <c r="BU33" s="655"/>
      <c r="BV33" s="774" t="str">
        <f t="shared" si="2"/>
        <v>CFV-SR5-BLML.BLETC.03   (01-08)</v>
      </c>
      <c r="BW33" s="664"/>
    </row>
    <row r="34" spans="1:76">
      <c r="A34" s="21">
        <v>29</v>
      </c>
      <c r="B34" s="328" t="s">
        <v>853</v>
      </c>
      <c r="C34" s="329" t="s">
        <v>265</v>
      </c>
      <c r="D34" s="302">
        <v>9</v>
      </c>
      <c r="E34" s="330" t="s">
        <v>1093</v>
      </c>
      <c r="F34" s="331" t="str">
        <f t="shared" si="3"/>
        <v>0009</v>
      </c>
      <c r="G34" s="306">
        <v>6</v>
      </c>
      <c r="H34" s="306" t="s">
        <v>860</v>
      </c>
      <c r="I34" s="332" t="s">
        <v>0</v>
      </c>
      <c r="J34" s="304">
        <v>5</v>
      </c>
      <c r="K34" s="332" t="s">
        <v>1101</v>
      </c>
      <c r="L34" s="332">
        <v>2</v>
      </c>
      <c r="M34" s="332">
        <v>3</v>
      </c>
      <c r="N34" s="332" t="s">
        <v>223</v>
      </c>
      <c r="O34" s="333" t="s">
        <v>212</v>
      </c>
      <c r="P34" s="306" t="s">
        <v>686</v>
      </c>
      <c r="Q34" s="332" t="s">
        <v>225</v>
      </c>
      <c r="R34" s="332" t="s">
        <v>205</v>
      </c>
      <c r="S34" s="332">
        <v>3</v>
      </c>
      <c r="T34" s="333" t="s">
        <v>212</v>
      </c>
      <c r="U34" s="29" t="s">
        <v>0</v>
      </c>
      <c r="V34" s="29" t="s">
        <v>205</v>
      </c>
      <c r="W34" s="29">
        <v>2</v>
      </c>
      <c r="X34" s="29">
        <f t="shared" si="4"/>
        <v>8</v>
      </c>
      <c r="Y34" s="29">
        <v>5</v>
      </c>
      <c r="Z34" s="30" t="s">
        <v>207</v>
      </c>
      <c r="AA34" s="240"/>
      <c r="AB34" s="604" t="s">
        <v>1212</v>
      </c>
      <c r="AC34" s="601" t="s">
        <v>1108</v>
      </c>
      <c r="AD34" s="608" t="s">
        <v>1212</v>
      </c>
      <c r="AE34" s="601" t="s">
        <v>1108</v>
      </c>
      <c r="AF34" s="586"/>
      <c r="AG34" s="149"/>
      <c r="AH34" s="601" t="s">
        <v>1108</v>
      </c>
      <c r="AI34" s="601" t="s">
        <v>1108</v>
      </c>
      <c r="AJ34" s="601" t="s">
        <v>1108</v>
      </c>
      <c r="AK34" s="601" t="s">
        <v>1108</v>
      </c>
      <c r="AL34" s="601" t="s">
        <v>1108</v>
      </c>
      <c r="AM34" s="602"/>
      <c r="AN34" s="602"/>
      <c r="AO34" s="602"/>
      <c r="AP34" s="602"/>
      <c r="AQ34" s="602"/>
      <c r="AR34" s="602"/>
      <c r="AS34" s="602"/>
      <c r="AT34" s="602"/>
      <c r="AU34" s="602"/>
      <c r="AV34" s="602"/>
      <c r="AW34" s="644"/>
      <c r="AX34" s="697"/>
      <c r="AY34" s="602"/>
      <c r="AZ34" s="602"/>
      <c r="BA34" s="602"/>
      <c r="BB34" s="602"/>
      <c r="BC34" s="602"/>
      <c r="BD34" s="602"/>
      <c r="BE34" s="698"/>
      <c r="BF34" s="697"/>
      <c r="BG34" s="602"/>
      <c r="BH34" s="602"/>
      <c r="BI34" s="602"/>
      <c r="BJ34" s="602"/>
      <c r="BK34" s="602"/>
      <c r="BL34" s="602"/>
      <c r="BM34" s="698"/>
      <c r="BN34" s="654"/>
      <c r="BO34" s="151"/>
      <c r="BP34" s="151"/>
      <c r="BQ34" s="151"/>
      <c r="BR34" s="151"/>
      <c r="BS34" s="151"/>
      <c r="BT34" s="151"/>
      <c r="BU34" s="655"/>
      <c r="BV34" s="774" t="str">
        <f t="shared" si="2"/>
        <v>CFV-SR5-BLMC.BLETC.05   (01-08)</v>
      </c>
      <c r="BW34" s="664"/>
    </row>
    <row r="35" spans="1:76">
      <c r="A35" s="21">
        <v>30</v>
      </c>
      <c r="B35" s="255" t="s">
        <v>852</v>
      </c>
      <c r="C35" s="325" t="s">
        <v>265</v>
      </c>
      <c r="D35" s="296">
        <v>525</v>
      </c>
      <c r="E35" s="326" t="s">
        <v>1093</v>
      </c>
      <c r="F35" s="327" t="str">
        <f t="shared" si="3"/>
        <v>020D</v>
      </c>
      <c r="G35" s="258">
        <v>6</v>
      </c>
      <c r="H35" s="258" t="s">
        <v>860</v>
      </c>
      <c r="I35" s="269" t="s">
        <v>0</v>
      </c>
      <c r="J35" s="268">
        <v>5</v>
      </c>
      <c r="K35" s="269" t="s">
        <v>1101</v>
      </c>
      <c r="L35" s="269">
        <v>2</v>
      </c>
      <c r="M35" s="269">
        <v>2</v>
      </c>
      <c r="N35" s="269" t="s">
        <v>54</v>
      </c>
      <c r="O35" s="297" t="s">
        <v>222</v>
      </c>
      <c r="P35" s="258" t="s">
        <v>686</v>
      </c>
      <c r="Q35" s="269" t="s">
        <v>225</v>
      </c>
      <c r="R35" s="269" t="s">
        <v>205</v>
      </c>
      <c r="S35" s="269">
        <v>2</v>
      </c>
      <c r="T35" s="297" t="s">
        <v>216</v>
      </c>
      <c r="U35" s="27" t="s">
        <v>0</v>
      </c>
      <c r="V35" s="27" t="s">
        <v>198</v>
      </c>
      <c r="W35" s="27">
        <v>1</v>
      </c>
      <c r="X35" s="27">
        <f t="shared" si="4"/>
        <v>5</v>
      </c>
      <c r="Y35" s="27">
        <v>2</v>
      </c>
      <c r="Z35" s="28" t="s">
        <v>208</v>
      </c>
      <c r="AA35" s="240"/>
      <c r="AB35" s="601" t="s">
        <v>1108</v>
      </c>
      <c r="AC35" s="601" t="s">
        <v>1108</v>
      </c>
      <c r="AD35" s="601" t="s">
        <v>1108</v>
      </c>
      <c r="AE35" s="601" t="s">
        <v>1108</v>
      </c>
      <c r="AF35" s="586"/>
      <c r="AG35" s="149"/>
      <c r="AH35" s="601" t="s">
        <v>1108</v>
      </c>
      <c r="AI35" s="601" t="s">
        <v>1108</v>
      </c>
      <c r="AJ35" s="601" t="s">
        <v>1108</v>
      </c>
      <c r="AK35" s="601" t="s">
        <v>1108</v>
      </c>
      <c r="AL35" s="601" t="s">
        <v>1108</v>
      </c>
      <c r="AM35" s="602"/>
      <c r="AN35" s="602"/>
      <c r="AO35" s="602"/>
      <c r="AP35" s="602"/>
      <c r="AQ35" s="602"/>
      <c r="AR35" s="602"/>
      <c r="AS35" s="602"/>
      <c r="AT35" s="602"/>
      <c r="AU35" s="602"/>
      <c r="AV35" s="602"/>
      <c r="AW35" s="644"/>
      <c r="AX35" s="697"/>
      <c r="AY35" s="602"/>
      <c r="AZ35" s="602"/>
      <c r="BA35" s="602"/>
      <c r="BB35" s="602"/>
      <c r="BC35" s="602"/>
      <c r="BD35" s="602"/>
      <c r="BE35" s="698"/>
      <c r="BF35" s="697"/>
      <c r="BG35" s="602"/>
      <c r="BH35" s="602"/>
      <c r="BI35" s="602"/>
      <c r="BJ35" s="602"/>
      <c r="BK35" s="602"/>
      <c r="BL35" s="602"/>
      <c r="BM35" s="698"/>
      <c r="BN35" s="654"/>
      <c r="BO35" s="151"/>
      <c r="BP35" s="151"/>
      <c r="BQ35" s="151"/>
      <c r="BR35" s="151"/>
      <c r="BS35" s="151"/>
      <c r="BT35" s="151"/>
      <c r="BU35" s="655"/>
      <c r="BV35" s="774" t="str">
        <f t="shared" si="2"/>
        <v>CFV-SR5-BLML.BLETC.02   (09-16)</v>
      </c>
      <c r="BW35" s="664"/>
    </row>
    <row r="36" spans="1:76">
      <c r="A36" s="21">
        <v>31</v>
      </c>
      <c r="B36" s="255" t="s">
        <v>851</v>
      </c>
      <c r="C36" s="325" t="s">
        <v>265</v>
      </c>
      <c r="D36" s="296">
        <v>632</v>
      </c>
      <c r="E36" s="326" t="s">
        <v>1093</v>
      </c>
      <c r="F36" s="327" t="str">
        <f t="shared" si="3"/>
        <v>0278</v>
      </c>
      <c r="G36" s="258">
        <v>7</v>
      </c>
      <c r="H36" s="258" t="s">
        <v>860</v>
      </c>
      <c r="I36" s="269" t="s">
        <v>0</v>
      </c>
      <c r="J36" s="268">
        <v>5</v>
      </c>
      <c r="K36" s="269" t="s">
        <v>1101</v>
      </c>
      <c r="L36" s="269">
        <v>2</v>
      </c>
      <c r="M36" s="269">
        <v>1</v>
      </c>
      <c r="N36" s="269" t="s">
        <v>54</v>
      </c>
      <c r="O36" s="297" t="s">
        <v>221</v>
      </c>
      <c r="P36" s="258" t="s">
        <v>686</v>
      </c>
      <c r="Q36" s="269" t="s">
        <v>225</v>
      </c>
      <c r="R36" s="269" t="s">
        <v>205</v>
      </c>
      <c r="S36" s="269">
        <v>2</v>
      </c>
      <c r="T36" s="297" t="s">
        <v>215</v>
      </c>
      <c r="U36" s="27" t="s">
        <v>0</v>
      </c>
      <c r="V36" s="27" t="s">
        <v>198</v>
      </c>
      <c r="W36" s="27">
        <v>1</v>
      </c>
      <c r="X36" s="27">
        <f t="shared" si="4"/>
        <v>5</v>
      </c>
      <c r="Y36" s="27">
        <v>2</v>
      </c>
      <c r="Z36" s="28" t="s">
        <v>207</v>
      </c>
      <c r="AA36" s="240"/>
      <c r="AB36" s="604" t="s">
        <v>1212</v>
      </c>
      <c r="AC36" s="601" t="s">
        <v>1108</v>
      </c>
      <c r="AD36" s="601" t="s">
        <v>1108</v>
      </c>
      <c r="AE36" s="601" t="s">
        <v>1108</v>
      </c>
      <c r="AF36" s="586"/>
      <c r="AG36" s="149"/>
      <c r="AH36" s="601" t="s">
        <v>1108</v>
      </c>
      <c r="AI36" s="601" t="s">
        <v>1108</v>
      </c>
      <c r="AJ36" s="601" t="s">
        <v>1108</v>
      </c>
      <c r="AK36" s="601" t="s">
        <v>1108</v>
      </c>
      <c r="AL36" s="601" t="s">
        <v>1108</v>
      </c>
      <c r="AM36" s="602"/>
      <c r="AN36" s="602"/>
      <c r="AO36" s="602"/>
      <c r="AP36" s="602"/>
      <c r="AQ36" s="602"/>
      <c r="AR36" s="602"/>
      <c r="AS36" s="602"/>
      <c r="AT36" s="602"/>
      <c r="AU36" s="602"/>
      <c r="AV36" s="602"/>
      <c r="AW36" s="644"/>
      <c r="AX36" s="697"/>
      <c r="AY36" s="602"/>
      <c r="AZ36" s="602"/>
      <c r="BA36" s="602"/>
      <c r="BB36" s="602"/>
      <c r="BC36" s="602"/>
      <c r="BD36" s="602"/>
      <c r="BE36" s="698"/>
      <c r="BF36" s="697"/>
      <c r="BG36" s="602"/>
      <c r="BH36" s="602"/>
      <c r="BI36" s="602"/>
      <c r="BJ36" s="602"/>
      <c r="BK36" s="602"/>
      <c r="BL36" s="602"/>
      <c r="BM36" s="698"/>
      <c r="BN36" s="654"/>
      <c r="BO36" s="151"/>
      <c r="BP36" s="151"/>
      <c r="BQ36" s="151"/>
      <c r="BR36" s="151"/>
      <c r="BS36" s="151"/>
      <c r="BT36" s="151"/>
      <c r="BU36" s="655"/>
      <c r="BV36" s="774" t="str">
        <f t="shared" si="2"/>
        <v>CFV-SR5-BLML.BLETC.02   (01-08)</v>
      </c>
      <c r="BW36" s="664"/>
    </row>
    <row r="37" spans="1:76">
      <c r="A37" s="21">
        <v>32</v>
      </c>
      <c r="B37" s="328" t="s">
        <v>850</v>
      </c>
      <c r="C37" s="329" t="s">
        <v>265</v>
      </c>
      <c r="D37" s="302">
        <v>103</v>
      </c>
      <c r="E37" s="330" t="s">
        <v>1093</v>
      </c>
      <c r="F37" s="331" t="str">
        <f t="shared" si="3"/>
        <v>0067</v>
      </c>
      <c r="G37" s="306">
        <v>1</v>
      </c>
      <c r="H37" s="306" t="s">
        <v>860</v>
      </c>
      <c r="I37" s="332" t="s">
        <v>0</v>
      </c>
      <c r="J37" s="304">
        <v>5</v>
      </c>
      <c r="K37" s="332" t="s">
        <v>1101</v>
      </c>
      <c r="L37" s="332">
        <v>1</v>
      </c>
      <c r="M37" s="332">
        <v>10</v>
      </c>
      <c r="N37" s="332" t="s">
        <v>54</v>
      </c>
      <c r="O37" s="333" t="s">
        <v>220</v>
      </c>
      <c r="P37" s="306" t="s">
        <v>686</v>
      </c>
      <c r="Q37" s="332" t="s">
        <v>225</v>
      </c>
      <c r="R37" s="332" t="s">
        <v>205</v>
      </c>
      <c r="S37" s="332">
        <v>2</v>
      </c>
      <c r="T37" s="333" t="s">
        <v>210</v>
      </c>
      <c r="U37" s="29" t="s">
        <v>0</v>
      </c>
      <c r="V37" s="29" t="s">
        <v>205</v>
      </c>
      <c r="W37" s="29">
        <v>2</v>
      </c>
      <c r="X37" s="29">
        <f t="shared" si="4"/>
        <v>7</v>
      </c>
      <c r="Y37" s="29">
        <v>4</v>
      </c>
      <c r="Z37" s="30" t="s">
        <v>208</v>
      </c>
      <c r="AA37" s="151" t="s">
        <v>1190</v>
      </c>
      <c r="AB37" s="601" t="s">
        <v>1108</v>
      </c>
      <c r="AC37" s="601" t="s">
        <v>1108</v>
      </c>
      <c r="AD37" s="601" t="s">
        <v>1108</v>
      </c>
      <c r="AE37" s="601" t="s">
        <v>1108</v>
      </c>
      <c r="AF37" s="586"/>
      <c r="AG37" s="149"/>
      <c r="AH37" s="601" t="s">
        <v>1108</v>
      </c>
      <c r="AI37" s="601" t="s">
        <v>1108</v>
      </c>
      <c r="AJ37" s="601" t="s">
        <v>1108</v>
      </c>
      <c r="AK37" s="601" t="s">
        <v>1108</v>
      </c>
      <c r="AL37" s="601" t="s">
        <v>1108</v>
      </c>
      <c r="AM37" s="602"/>
      <c r="AN37" s="602"/>
      <c r="AO37" s="602"/>
      <c r="AP37" s="602"/>
      <c r="AQ37" s="602"/>
      <c r="AR37" s="602"/>
      <c r="AS37" s="602"/>
      <c r="AT37" s="602"/>
      <c r="AU37" s="602"/>
      <c r="AV37" s="602"/>
      <c r="AW37" s="644"/>
      <c r="AX37" s="697"/>
      <c r="AY37" s="602"/>
      <c r="AZ37" s="602"/>
      <c r="BA37" s="602"/>
      <c r="BB37" s="602"/>
      <c r="BC37" s="602"/>
      <c r="BD37" s="602"/>
      <c r="BE37" s="698"/>
      <c r="BF37" s="697"/>
      <c r="BG37" s="602"/>
      <c r="BH37" s="602"/>
      <c r="BI37" s="602"/>
      <c r="BJ37" s="602"/>
      <c r="BK37" s="602"/>
      <c r="BL37" s="602"/>
      <c r="BM37" s="698"/>
      <c r="BN37" s="654"/>
      <c r="BO37" s="151"/>
      <c r="BP37" s="151"/>
      <c r="BQ37" s="151"/>
      <c r="BR37" s="151"/>
      <c r="BS37" s="151"/>
      <c r="BT37" s="151"/>
      <c r="BU37" s="655"/>
      <c r="BV37" s="774" t="str">
        <f t="shared" si="2"/>
        <v>CFV-SR5-BLMC.BLETC.04   (09-16)</v>
      </c>
      <c r="BW37" s="664"/>
    </row>
    <row r="38" spans="1:76">
      <c r="A38" s="21">
        <v>33</v>
      </c>
      <c r="B38" s="255" t="s">
        <v>849</v>
      </c>
      <c r="C38" s="325" t="s">
        <v>265</v>
      </c>
      <c r="D38" s="296">
        <v>313</v>
      </c>
      <c r="E38" s="326" t="s">
        <v>1093</v>
      </c>
      <c r="F38" s="327" t="str">
        <f t="shared" si="3"/>
        <v>0139</v>
      </c>
      <c r="G38" s="258">
        <v>6</v>
      </c>
      <c r="H38" s="258" t="s">
        <v>860</v>
      </c>
      <c r="I38" s="269" t="s">
        <v>0</v>
      </c>
      <c r="J38" s="268">
        <v>5</v>
      </c>
      <c r="K38" s="269" t="s">
        <v>1101</v>
      </c>
      <c r="L38" s="269">
        <v>1</v>
      </c>
      <c r="M38" s="269">
        <v>9</v>
      </c>
      <c r="N38" s="269" t="s">
        <v>54</v>
      </c>
      <c r="O38" s="297" t="s">
        <v>219</v>
      </c>
      <c r="P38" s="258" t="s">
        <v>686</v>
      </c>
      <c r="Q38" s="269" t="s">
        <v>225</v>
      </c>
      <c r="R38" s="269" t="s">
        <v>205</v>
      </c>
      <c r="S38" s="269">
        <v>2</v>
      </c>
      <c r="T38" s="297" t="s">
        <v>214</v>
      </c>
      <c r="U38" s="27" t="s">
        <v>0</v>
      </c>
      <c r="V38" s="27" t="s">
        <v>198</v>
      </c>
      <c r="W38" s="27">
        <v>1</v>
      </c>
      <c r="X38" s="27">
        <f t="shared" si="4"/>
        <v>4</v>
      </c>
      <c r="Y38" s="27">
        <v>1</v>
      </c>
      <c r="Z38" s="28" t="s">
        <v>208</v>
      </c>
      <c r="AA38" s="240"/>
      <c r="AB38" s="601" t="s">
        <v>1108</v>
      </c>
      <c r="AC38" s="601" t="s">
        <v>1108</v>
      </c>
      <c r="AD38" s="601" t="s">
        <v>1108</v>
      </c>
      <c r="AE38" s="601" t="s">
        <v>1108</v>
      </c>
      <c r="AF38" s="586"/>
      <c r="AG38" s="149"/>
      <c r="AH38" s="601" t="s">
        <v>1108</v>
      </c>
      <c r="AI38" s="601" t="s">
        <v>1108</v>
      </c>
      <c r="AJ38" s="601" t="s">
        <v>1108</v>
      </c>
      <c r="AK38" s="601" t="s">
        <v>1108</v>
      </c>
      <c r="AL38" s="601" t="s">
        <v>1108</v>
      </c>
      <c r="AM38" s="602"/>
      <c r="AN38" s="602"/>
      <c r="AO38" s="602"/>
      <c r="AP38" s="602"/>
      <c r="AQ38" s="602"/>
      <c r="AR38" s="602"/>
      <c r="AS38" s="602"/>
      <c r="AT38" s="602"/>
      <c r="AU38" s="602"/>
      <c r="AV38" s="602"/>
      <c r="AW38" s="644"/>
      <c r="AX38" s="697"/>
      <c r="AY38" s="602"/>
      <c r="AZ38" s="602"/>
      <c r="BA38" s="602"/>
      <c r="BB38" s="602"/>
      <c r="BC38" s="602"/>
      <c r="BD38" s="602"/>
      <c r="BE38" s="698"/>
      <c r="BF38" s="697"/>
      <c r="BG38" s="602"/>
      <c r="BH38" s="602"/>
      <c r="BI38" s="602"/>
      <c r="BJ38" s="602"/>
      <c r="BK38" s="602"/>
      <c r="BL38" s="602"/>
      <c r="BM38" s="698"/>
      <c r="BN38" s="654"/>
      <c r="BO38" s="151"/>
      <c r="BP38" s="151"/>
      <c r="BQ38" s="151"/>
      <c r="BR38" s="151"/>
      <c r="BS38" s="151"/>
      <c r="BT38" s="151"/>
      <c r="BU38" s="655"/>
      <c r="BV38" s="774" t="str">
        <f t="shared" si="2"/>
        <v>CFV-SR5-BLML.BLETC.01   (09-16)</v>
      </c>
      <c r="BW38" s="664"/>
    </row>
    <row r="39" spans="1:76">
      <c r="A39" s="21">
        <v>34</v>
      </c>
      <c r="B39" s="328" t="s">
        <v>848</v>
      </c>
      <c r="C39" s="329" t="s">
        <v>265</v>
      </c>
      <c r="D39" s="302">
        <v>521</v>
      </c>
      <c r="E39" s="330" t="s">
        <v>1093</v>
      </c>
      <c r="F39" s="331" t="str">
        <f t="shared" si="3"/>
        <v>0209</v>
      </c>
      <c r="G39" s="306">
        <v>2</v>
      </c>
      <c r="H39" s="306" t="s">
        <v>860</v>
      </c>
      <c r="I39" s="332" t="s">
        <v>0</v>
      </c>
      <c r="J39" s="304">
        <v>5</v>
      </c>
      <c r="K39" s="332" t="s">
        <v>1101</v>
      </c>
      <c r="L39" s="332">
        <v>1</v>
      </c>
      <c r="M39" s="332">
        <v>8</v>
      </c>
      <c r="N39" s="332" t="s">
        <v>54</v>
      </c>
      <c r="O39" s="333" t="s">
        <v>218</v>
      </c>
      <c r="P39" s="306" t="s">
        <v>686</v>
      </c>
      <c r="Q39" s="332" t="s">
        <v>225</v>
      </c>
      <c r="R39" s="332" t="s">
        <v>205</v>
      </c>
      <c r="S39" s="332">
        <v>2</v>
      </c>
      <c r="T39" s="333" t="s">
        <v>213</v>
      </c>
      <c r="U39" s="29" t="s">
        <v>0</v>
      </c>
      <c r="V39" s="29" t="s">
        <v>205</v>
      </c>
      <c r="W39" s="29">
        <v>2</v>
      </c>
      <c r="X39" s="29">
        <f t="shared" si="4"/>
        <v>7</v>
      </c>
      <c r="Y39" s="29">
        <v>4</v>
      </c>
      <c r="Z39" s="30" t="s">
        <v>207</v>
      </c>
      <c r="AA39" s="240"/>
      <c r="AB39" s="604" t="s">
        <v>1212</v>
      </c>
      <c r="AC39" s="608" t="s">
        <v>1212</v>
      </c>
      <c r="AD39" s="601" t="s">
        <v>1108</v>
      </c>
      <c r="AE39" s="601" t="s">
        <v>1108</v>
      </c>
      <c r="AF39" s="586"/>
      <c r="AG39" s="149"/>
      <c r="AH39" s="601" t="s">
        <v>1108</v>
      </c>
      <c r="AI39" s="601" t="s">
        <v>1108</v>
      </c>
      <c r="AJ39" s="601" t="s">
        <v>1108</v>
      </c>
      <c r="AK39" s="601" t="s">
        <v>1108</v>
      </c>
      <c r="AL39" s="601" t="s">
        <v>1108</v>
      </c>
      <c r="AM39" s="602"/>
      <c r="AN39" s="602"/>
      <c r="AO39" s="602"/>
      <c r="AP39" s="602"/>
      <c r="AQ39" s="602"/>
      <c r="AR39" s="602"/>
      <c r="AS39" s="602"/>
      <c r="AT39" s="602"/>
      <c r="AU39" s="602"/>
      <c r="AV39" s="602"/>
      <c r="AW39" s="644"/>
      <c r="AX39" s="697" t="s">
        <v>1338</v>
      </c>
      <c r="AY39" s="602"/>
      <c r="AZ39" s="602"/>
      <c r="BA39" s="602"/>
      <c r="BB39" s="602"/>
      <c r="BC39" s="602"/>
      <c r="BD39" s="602"/>
      <c r="BE39" s="698"/>
      <c r="BF39" s="697"/>
      <c r="BG39" s="602"/>
      <c r="BH39" s="602"/>
      <c r="BI39" s="602"/>
      <c r="BJ39" s="602"/>
      <c r="BK39" s="602"/>
      <c r="BL39" s="602"/>
      <c r="BM39" s="698"/>
      <c r="BN39" s="654"/>
      <c r="BO39" s="151"/>
      <c r="BP39" s="151"/>
      <c r="BQ39" s="151"/>
      <c r="BR39" s="151"/>
      <c r="BS39" s="151"/>
      <c r="BT39" s="151"/>
      <c r="BU39" s="655"/>
      <c r="BV39" s="774" t="str">
        <f t="shared" si="2"/>
        <v>CFV-SR5-BLMC.BLETC.04   (01-08)</v>
      </c>
      <c r="BW39" s="664"/>
    </row>
    <row r="40" spans="1:76">
      <c r="A40" s="21">
        <v>35</v>
      </c>
      <c r="B40" s="255" t="s">
        <v>847</v>
      </c>
      <c r="C40" s="325" t="s">
        <v>265</v>
      </c>
      <c r="D40" s="296">
        <v>356</v>
      </c>
      <c r="E40" s="326" t="s">
        <v>1093</v>
      </c>
      <c r="F40" s="327" t="str">
        <f t="shared" si="3"/>
        <v>0164</v>
      </c>
      <c r="G40" s="258">
        <v>6</v>
      </c>
      <c r="H40" s="258" t="s">
        <v>860</v>
      </c>
      <c r="I40" s="269" t="s">
        <v>0</v>
      </c>
      <c r="J40" s="268">
        <v>5</v>
      </c>
      <c r="K40" s="269" t="s">
        <v>1101</v>
      </c>
      <c r="L40" s="269">
        <v>1</v>
      </c>
      <c r="M40" s="269">
        <v>7</v>
      </c>
      <c r="N40" s="269" t="s">
        <v>54</v>
      </c>
      <c r="O40" s="297" t="s">
        <v>217</v>
      </c>
      <c r="P40" s="258" t="s">
        <v>686</v>
      </c>
      <c r="Q40" s="269" t="s">
        <v>225</v>
      </c>
      <c r="R40" s="269" t="s">
        <v>205</v>
      </c>
      <c r="S40" s="269">
        <v>2</v>
      </c>
      <c r="T40" s="297" t="s">
        <v>212</v>
      </c>
      <c r="U40" s="27" t="s">
        <v>0</v>
      </c>
      <c r="V40" s="27" t="s">
        <v>198</v>
      </c>
      <c r="W40" s="27">
        <v>1</v>
      </c>
      <c r="X40" s="27">
        <f t="shared" si="4"/>
        <v>4</v>
      </c>
      <c r="Y40" s="27">
        <v>1</v>
      </c>
      <c r="Z40" s="28" t="s">
        <v>207</v>
      </c>
      <c r="AA40" s="240"/>
      <c r="AB40" s="601" t="s">
        <v>1108</v>
      </c>
      <c r="AC40" s="601" t="s">
        <v>1108</v>
      </c>
      <c r="AD40" s="608" t="s">
        <v>1212</v>
      </c>
      <c r="AE40" s="601" t="s">
        <v>1108</v>
      </c>
      <c r="AF40" s="586"/>
      <c r="AG40" s="149"/>
      <c r="AH40" s="601" t="s">
        <v>1108</v>
      </c>
      <c r="AI40" s="601" t="s">
        <v>1108</v>
      </c>
      <c r="AJ40" s="601" t="s">
        <v>1108</v>
      </c>
      <c r="AK40" s="601" t="s">
        <v>1108</v>
      </c>
      <c r="AL40" s="601" t="s">
        <v>1108</v>
      </c>
      <c r="AM40" s="602"/>
      <c r="AN40" s="602"/>
      <c r="AO40" s="602"/>
      <c r="AP40" s="602"/>
      <c r="AQ40" s="602"/>
      <c r="AR40" s="602"/>
      <c r="AS40" s="602"/>
      <c r="AT40" s="602"/>
      <c r="AU40" s="602"/>
      <c r="AV40" s="602"/>
      <c r="AW40" s="644"/>
      <c r="AX40" s="697"/>
      <c r="AY40" s="602"/>
      <c r="AZ40" s="602"/>
      <c r="BA40" s="602"/>
      <c r="BB40" s="602"/>
      <c r="BC40" s="602"/>
      <c r="BD40" s="602"/>
      <c r="BE40" s="698"/>
      <c r="BF40" s="690"/>
      <c r="BG40" s="602"/>
      <c r="BH40" s="602"/>
      <c r="BI40" s="602"/>
      <c r="BJ40" s="602"/>
      <c r="BK40" s="602"/>
      <c r="BL40" s="602"/>
      <c r="BM40" s="698"/>
      <c r="BN40" s="654"/>
      <c r="BO40" s="151"/>
      <c r="BP40" s="151"/>
      <c r="BQ40" s="151"/>
      <c r="BR40" s="151"/>
      <c r="BS40" s="151"/>
      <c r="BT40" s="151"/>
      <c r="BU40" s="655"/>
      <c r="BV40" s="774" t="str">
        <f t="shared" si="2"/>
        <v>CFV-SR5-BLML.BLETC.01   (01-08)</v>
      </c>
      <c r="BW40" s="732" t="s">
        <v>1315</v>
      </c>
    </row>
    <row r="41" spans="1:76">
      <c r="A41" s="21">
        <v>36</v>
      </c>
      <c r="B41" s="328" t="s">
        <v>846</v>
      </c>
      <c r="C41" s="329" t="s">
        <v>265</v>
      </c>
      <c r="D41" s="302">
        <v>370</v>
      </c>
      <c r="E41" s="330" t="s">
        <v>1093</v>
      </c>
      <c r="F41" s="331" t="str">
        <f t="shared" si="3"/>
        <v>0172</v>
      </c>
      <c r="G41" s="306">
        <v>7</v>
      </c>
      <c r="H41" s="306" t="s">
        <v>860</v>
      </c>
      <c r="I41" s="332" t="s">
        <v>0</v>
      </c>
      <c r="J41" s="304">
        <v>5</v>
      </c>
      <c r="K41" s="332" t="s">
        <v>1101</v>
      </c>
      <c r="L41" s="332">
        <v>1</v>
      </c>
      <c r="M41" s="332">
        <v>6</v>
      </c>
      <c r="N41" s="332" t="s">
        <v>54</v>
      </c>
      <c r="O41" s="333" t="s">
        <v>216</v>
      </c>
      <c r="P41" s="306" t="s">
        <v>686</v>
      </c>
      <c r="Q41" s="332" t="s">
        <v>225</v>
      </c>
      <c r="R41" s="332" t="s">
        <v>205</v>
      </c>
      <c r="S41" s="332">
        <v>1</v>
      </c>
      <c r="T41" s="333" t="s">
        <v>216</v>
      </c>
      <c r="U41" s="29" t="s">
        <v>0</v>
      </c>
      <c r="V41" s="29" t="s">
        <v>205</v>
      </c>
      <c r="W41" s="29">
        <v>2</v>
      </c>
      <c r="X41" s="29">
        <f t="shared" si="4"/>
        <v>6</v>
      </c>
      <c r="Y41" s="29">
        <v>3</v>
      </c>
      <c r="Z41" s="30" t="s">
        <v>208</v>
      </c>
      <c r="AA41" s="240"/>
      <c r="AB41" s="601" t="s">
        <v>1108</v>
      </c>
      <c r="AC41" s="601" t="s">
        <v>1108</v>
      </c>
      <c r="AD41" s="601" t="s">
        <v>1108</v>
      </c>
      <c r="AE41" s="601" t="s">
        <v>1108</v>
      </c>
      <c r="AF41" s="586"/>
      <c r="AG41" s="149"/>
      <c r="AH41" s="601" t="s">
        <v>1108</v>
      </c>
      <c r="AI41" s="601" t="s">
        <v>1108</v>
      </c>
      <c r="AJ41" s="601" t="s">
        <v>1108</v>
      </c>
      <c r="AK41" s="601" t="s">
        <v>1108</v>
      </c>
      <c r="AL41" s="601" t="s">
        <v>1108</v>
      </c>
      <c r="AM41" s="602"/>
      <c r="AN41" s="602"/>
      <c r="AO41" s="602"/>
      <c r="AP41" s="602"/>
      <c r="AQ41" s="602"/>
      <c r="AR41" s="602"/>
      <c r="AS41" s="602"/>
      <c r="AT41" s="602"/>
      <c r="AU41" s="602"/>
      <c r="AV41" s="602"/>
      <c r="AW41" s="644"/>
      <c r="AX41" s="697" t="s">
        <v>1338</v>
      </c>
      <c r="AY41" s="602" t="s">
        <v>1338</v>
      </c>
      <c r="AZ41" s="602" t="s">
        <v>1338</v>
      </c>
      <c r="BA41" s="602" t="s">
        <v>1338</v>
      </c>
      <c r="BB41" s="602"/>
      <c r="BC41" s="602"/>
      <c r="BD41" s="602"/>
      <c r="BE41" s="698"/>
      <c r="BF41" s="697"/>
      <c r="BG41" s="602"/>
      <c r="BH41" s="602"/>
      <c r="BI41" s="602"/>
      <c r="BJ41" s="602"/>
      <c r="BK41" s="602"/>
      <c r="BL41" s="602"/>
      <c r="BM41" s="698"/>
      <c r="BN41" s="654"/>
      <c r="BO41" s="151"/>
      <c r="BP41" s="151"/>
      <c r="BQ41" s="151"/>
      <c r="BR41" s="151"/>
      <c r="BS41" s="151"/>
      <c r="BT41" s="151"/>
      <c r="BU41" s="655"/>
      <c r="BV41" s="774" t="str">
        <f t="shared" si="2"/>
        <v>CFV-SR5-BLMC.BLETC.03   (09-16)</v>
      </c>
      <c r="BW41" s="664"/>
    </row>
    <row r="42" spans="1:76">
      <c r="A42" s="21">
        <v>37</v>
      </c>
      <c r="B42" s="328" t="s">
        <v>845</v>
      </c>
      <c r="C42" s="329" t="s">
        <v>265</v>
      </c>
      <c r="D42" s="302">
        <v>3</v>
      </c>
      <c r="E42" s="330" t="s">
        <v>1093</v>
      </c>
      <c r="F42" s="331" t="str">
        <f t="shared" si="3"/>
        <v>0003</v>
      </c>
      <c r="G42" s="306">
        <v>2</v>
      </c>
      <c r="H42" s="306" t="s">
        <v>860</v>
      </c>
      <c r="I42" s="332" t="s">
        <v>0</v>
      </c>
      <c r="J42" s="304">
        <v>5</v>
      </c>
      <c r="K42" s="332" t="s">
        <v>1101</v>
      </c>
      <c r="L42" s="332">
        <v>1</v>
      </c>
      <c r="M42" s="332">
        <v>5</v>
      </c>
      <c r="N42" s="332" t="s">
        <v>54</v>
      </c>
      <c r="O42" s="333" t="s">
        <v>215</v>
      </c>
      <c r="P42" s="306" t="s">
        <v>686</v>
      </c>
      <c r="Q42" s="332" t="s">
        <v>225</v>
      </c>
      <c r="R42" s="332" t="s">
        <v>205</v>
      </c>
      <c r="S42" s="332">
        <v>1</v>
      </c>
      <c r="T42" s="333" t="s">
        <v>215</v>
      </c>
      <c r="U42" s="29" t="s">
        <v>0</v>
      </c>
      <c r="V42" s="29" t="s">
        <v>205</v>
      </c>
      <c r="W42" s="29">
        <v>2</v>
      </c>
      <c r="X42" s="29">
        <f t="shared" si="4"/>
        <v>6</v>
      </c>
      <c r="Y42" s="29">
        <v>3</v>
      </c>
      <c r="Z42" s="30" t="s">
        <v>207</v>
      </c>
      <c r="AA42" s="240"/>
      <c r="AB42" s="604" t="s">
        <v>1212</v>
      </c>
      <c r="AC42" s="601" t="s">
        <v>1108</v>
      </c>
      <c r="AD42" s="601" t="s">
        <v>1108</v>
      </c>
      <c r="AE42" s="608" t="s">
        <v>1212</v>
      </c>
      <c r="AF42" s="586"/>
      <c r="AG42" s="149"/>
      <c r="AH42" s="601" t="s">
        <v>1108</v>
      </c>
      <c r="AI42" s="601" t="s">
        <v>1108</v>
      </c>
      <c r="AJ42" s="601" t="s">
        <v>1108</v>
      </c>
      <c r="AK42" s="601" t="s">
        <v>1108</v>
      </c>
      <c r="AL42" s="601" t="s">
        <v>1108</v>
      </c>
      <c r="AM42" s="602"/>
      <c r="AN42" s="602"/>
      <c r="AO42" s="602"/>
      <c r="AP42" s="602"/>
      <c r="AQ42" s="602"/>
      <c r="AR42" s="602"/>
      <c r="AS42" s="602"/>
      <c r="AT42" s="602"/>
      <c r="AU42" s="619"/>
      <c r="AV42" s="619"/>
      <c r="AW42" s="619"/>
      <c r="AX42" s="697"/>
      <c r="AY42" s="602"/>
      <c r="AZ42" s="602"/>
      <c r="BA42" s="602"/>
      <c r="BB42" s="602"/>
      <c r="BC42" s="602"/>
      <c r="BD42" s="602"/>
      <c r="BE42" s="698"/>
      <c r="BF42" s="697"/>
      <c r="BG42" s="602"/>
      <c r="BH42" s="602"/>
      <c r="BI42" s="602"/>
      <c r="BJ42" s="602"/>
      <c r="BK42" s="602"/>
      <c r="BL42" s="602"/>
      <c r="BM42" s="698"/>
      <c r="BN42" s="654"/>
      <c r="BO42" s="151"/>
      <c r="BP42" s="151"/>
      <c r="BQ42" s="151"/>
      <c r="BR42" s="151"/>
      <c r="BS42" s="151"/>
      <c r="BT42" s="151"/>
      <c r="BU42" s="655"/>
      <c r="BV42" s="774" t="str">
        <f t="shared" si="2"/>
        <v>CFV-SR5-BLMC.BLETC.03   (01-08)</v>
      </c>
      <c r="BW42" s="664"/>
    </row>
    <row r="43" spans="1:76">
      <c r="A43" s="21">
        <v>38</v>
      </c>
      <c r="B43" s="328" t="s">
        <v>844</v>
      </c>
      <c r="C43" s="329" t="s">
        <v>265</v>
      </c>
      <c r="D43" s="302">
        <v>121</v>
      </c>
      <c r="E43" s="330" t="s">
        <v>1093</v>
      </c>
      <c r="F43" s="331" t="str">
        <f t="shared" si="3"/>
        <v>0079</v>
      </c>
      <c r="G43" s="306">
        <v>5</v>
      </c>
      <c r="H43" s="306" t="s">
        <v>860</v>
      </c>
      <c r="I43" s="332" t="s">
        <v>0</v>
      </c>
      <c r="J43" s="304">
        <v>5</v>
      </c>
      <c r="K43" s="332" t="s">
        <v>1101</v>
      </c>
      <c r="L43" s="332">
        <v>1</v>
      </c>
      <c r="M43" s="332">
        <v>4</v>
      </c>
      <c r="N43" s="332" t="s">
        <v>54</v>
      </c>
      <c r="O43" s="333" t="s">
        <v>210</v>
      </c>
      <c r="P43" s="306" t="s">
        <v>686</v>
      </c>
      <c r="Q43" s="332" t="s">
        <v>225</v>
      </c>
      <c r="R43" s="332" t="s">
        <v>205</v>
      </c>
      <c r="S43" s="332">
        <v>1</v>
      </c>
      <c r="T43" s="333" t="s">
        <v>210</v>
      </c>
      <c r="U43" s="29" t="s">
        <v>0</v>
      </c>
      <c r="V43" s="29" t="s">
        <v>205</v>
      </c>
      <c r="W43" s="29">
        <v>2</v>
      </c>
      <c r="X43" s="29">
        <f t="shared" si="4"/>
        <v>5</v>
      </c>
      <c r="Y43" s="29">
        <v>2</v>
      </c>
      <c r="Z43" s="30" t="s">
        <v>208</v>
      </c>
      <c r="AA43" s="240"/>
      <c r="AB43" s="601" t="s">
        <v>1108</v>
      </c>
      <c r="AC43" s="601" t="s">
        <v>1108</v>
      </c>
      <c r="AD43" s="601" t="s">
        <v>1108</v>
      </c>
      <c r="AE43" s="601" t="s">
        <v>1108</v>
      </c>
      <c r="AF43" s="586"/>
      <c r="AG43" s="149"/>
      <c r="AH43" s="601" t="s">
        <v>1108</v>
      </c>
      <c r="AI43" s="601" t="s">
        <v>1108</v>
      </c>
      <c r="AJ43" s="601" t="s">
        <v>1108</v>
      </c>
      <c r="AK43" s="601" t="s">
        <v>1108</v>
      </c>
      <c r="AL43" s="601" t="s">
        <v>1108</v>
      </c>
      <c r="AM43" s="602"/>
      <c r="AN43" s="602"/>
      <c r="AO43" s="602"/>
      <c r="AP43" s="602"/>
      <c r="AQ43" s="602"/>
      <c r="AR43" s="602"/>
      <c r="AS43" s="602"/>
      <c r="AT43" s="602"/>
      <c r="AU43" s="602"/>
      <c r="AV43" s="602"/>
      <c r="AW43" s="644"/>
      <c r="AX43" s="697"/>
      <c r="AY43" s="602"/>
      <c r="AZ43" s="602"/>
      <c r="BA43" s="602"/>
      <c r="BB43" s="602"/>
      <c r="BC43" s="602"/>
      <c r="BD43" s="602"/>
      <c r="BE43" s="698"/>
      <c r="BF43" s="697"/>
      <c r="BG43" s="602"/>
      <c r="BH43" s="602"/>
      <c r="BI43" s="602"/>
      <c r="BJ43" s="602"/>
      <c r="BK43" s="602"/>
      <c r="BL43" s="602"/>
      <c r="BM43" s="698"/>
      <c r="BN43" s="654"/>
      <c r="BO43" s="151"/>
      <c r="BP43" s="151"/>
      <c r="BQ43" s="151"/>
      <c r="BR43" s="151"/>
      <c r="BS43" s="151"/>
      <c r="BT43" s="151"/>
      <c r="BU43" s="655"/>
      <c r="BV43" s="774" t="str">
        <f t="shared" si="2"/>
        <v>CFV-SR5-BLMC.BLETC.02   (09-16)</v>
      </c>
      <c r="BW43" s="664"/>
    </row>
    <row r="44" spans="1:76">
      <c r="A44" s="21">
        <v>39</v>
      </c>
      <c r="B44" s="328" t="s">
        <v>843</v>
      </c>
      <c r="C44" s="329" t="s">
        <v>265</v>
      </c>
      <c r="D44" s="302">
        <v>312</v>
      </c>
      <c r="E44" s="330" t="s">
        <v>1093</v>
      </c>
      <c r="F44" s="331" t="str">
        <f t="shared" si="3"/>
        <v>0138</v>
      </c>
      <c r="G44" s="306">
        <v>8</v>
      </c>
      <c r="H44" s="306" t="s">
        <v>860</v>
      </c>
      <c r="I44" s="332" t="s">
        <v>0</v>
      </c>
      <c r="J44" s="304">
        <v>5</v>
      </c>
      <c r="K44" s="332" t="s">
        <v>1101</v>
      </c>
      <c r="L44" s="332">
        <v>1</v>
      </c>
      <c r="M44" s="332">
        <v>3</v>
      </c>
      <c r="N44" s="332" t="s">
        <v>54</v>
      </c>
      <c r="O44" s="333" t="s">
        <v>214</v>
      </c>
      <c r="P44" s="306" t="s">
        <v>686</v>
      </c>
      <c r="Q44" s="332" t="s">
        <v>225</v>
      </c>
      <c r="R44" s="332" t="s">
        <v>205</v>
      </c>
      <c r="S44" s="332">
        <v>1</v>
      </c>
      <c r="T44" s="333" t="s">
        <v>214</v>
      </c>
      <c r="U44" s="29" t="s">
        <v>0</v>
      </c>
      <c r="V44" s="29" t="s">
        <v>205</v>
      </c>
      <c r="W44" s="29">
        <v>2</v>
      </c>
      <c r="X44" s="29">
        <f t="shared" si="4"/>
        <v>5</v>
      </c>
      <c r="Y44" s="29">
        <v>2</v>
      </c>
      <c r="Z44" s="30" t="s">
        <v>207</v>
      </c>
      <c r="AA44" s="240"/>
      <c r="AB44" s="601" t="s">
        <v>1108</v>
      </c>
      <c r="AC44" s="601" t="s">
        <v>1108</v>
      </c>
      <c r="AD44" s="601" t="s">
        <v>1108</v>
      </c>
      <c r="AE44" s="601" t="s">
        <v>1108</v>
      </c>
      <c r="AF44" s="586"/>
      <c r="AG44" s="149"/>
      <c r="AH44" s="601" t="s">
        <v>1108</v>
      </c>
      <c r="AI44" s="601" t="s">
        <v>1108</v>
      </c>
      <c r="AJ44" s="601" t="s">
        <v>1108</v>
      </c>
      <c r="AK44" s="601" t="s">
        <v>1108</v>
      </c>
      <c r="AL44" s="601" t="s">
        <v>1108</v>
      </c>
      <c r="AM44" s="602"/>
      <c r="AN44" s="602"/>
      <c r="AO44" s="602"/>
      <c r="AP44" s="602"/>
      <c r="AQ44" s="602"/>
      <c r="AR44" s="602"/>
      <c r="AS44" s="602"/>
      <c r="AT44" s="602"/>
      <c r="AU44" s="602"/>
      <c r="AV44" s="602"/>
      <c r="AW44" s="644"/>
      <c r="AX44" s="697"/>
      <c r="AY44" s="602"/>
      <c r="AZ44" s="602"/>
      <c r="BA44" s="602"/>
      <c r="BB44" s="602"/>
      <c r="BC44" s="602"/>
      <c r="BD44" s="602"/>
      <c r="BE44" s="698"/>
      <c r="BF44" s="697"/>
      <c r="BG44" s="602"/>
      <c r="BH44" s="602"/>
      <c r="BI44" s="602"/>
      <c r="BJ44" s="602"/>
      <c r="BK44" s="602"/>
      <c r="BL44" s="602"/>
      <c r="BM44" s="698"/>
      <c r="BN44" s="654"/>
      <c r="BO44" s="151"/>
      <c r="BP44" s="151"/>
      <c r="BQ44" s="151"/>
      <c r="BR44" s="151"/>
      <c r="BS44" s="151"/>
      <c r="BT44" s="151"/>
      <c r="BU44" s="655"/>
      <c r="BV44" s="774" t="str">
        <f t="shared" si="2"/>
        <v>CFV-SR5-BLMC.BLETC.02   (01-08)</v>
      </c>
      <c r="BW44" s="664"/>
    </row>
    <row r="45" spans="1:76">
      <c r="A45" s="21">
        <v>40</v>
      </c>
      <c r="B45" s="328" t="s">
        <v>842</v>
      </c>
      <c r="C45" s="329" t="s">
        <v>265</v>
      </c>
      <c r="D45" s="302">
        <v>586</v>
      </c>
      <c r="E45" s="330" t="s">
        <v>1093</v>
      </c>
      <c r="F45" s="331" t="str">
        <f t="shared" si="3"/>
        <v>024A</v>
      </c>
      <c r="G45" s="306">
        <v>4</v>
      </c>
      <c r="H45" s="306" t="s">
        <v>860</v>
      </c>
      <c r="I45" s="332" t="s">
        <v>0</v>
      </c>
      <c r="J45" s="304">
        <v>5</v>
      </c>
      <c r="K45" s="332" t="s">
        <v>1101</v>
      </c>
      <c r="L45" s="332">
        <v>1</v>
      </c>
      <c r="M45" s="332">
        <v>2</v>
      </c>
      <c r="N45" s="332" t="s">
        <v>54</v>
      </c>
      <c r="O45" s="333" t="s">
        <v>213</v>
      </c>
      <c r="P45" s="306" t="s">
        <v>686</v>
      </c>
      <c r="Q45" s="332" t="s">
        <v>225</v>
      </c>
      <c r="R45" s="332" t="s">
        <v>205</v>
      </c>
      <c r="S45" s="332">
        <v>1</v>
      </c>
      <c r="T45" s="333" t="s">
        <v>213</v>
      </c>
      <c r="U45" s="29" t="s">
        <v>0</v>
      </c>
      <c r="V45" s="29" t="s">
        <v>205</v>
      </c>
      <c r="W45" s="29">
        <v>2</v>
      </c>
      <c r="X45" s="29">
        <f t="shared" si="4"/>
        <v>4</v>
      </c>
      <c r="Y45" s="29">
        <v>1</v>
      </c>
      <c r="Z45" s="30" t="s">
        <v>208</v>
      </c>
      <c r="AA45" s="240"/>
      <c r="AB45" s="601" t="s">
        <v>1108</v>
      </c>
      <c r="AC45" s="601" t="s">
        <v>1108</v>
      </c>
      <c r="AD45" s="601" t="s">
        <v>1108</v>
      </c>
      <c r="AE45" s="601" t="s">
        <v>1108</v>
      </c>
      <c r="AF45" s="586"/>
      <c r="AG45" s="149"/>
      <c r="AH45" s="601" t="s">
        <v>1108</v>
      </c>
      <c r="AI45" s="601" t="s">
        <v>1108</v>
      </c>
      <c r="AJ45" s="601" t="s">
        <v>1108</v>
      </c>
      <c r="AK45" s="601" t="s">
        <v>1108</v>
      </c>
      <c r="AL45" s="601" t="s">
        <v>1108</v>
      </c>
      <c r="AM45" s="602"/>
      <c r="AN45" s="602"/>
      <c r="AO45" s="602"/>
      <c r="AP45" s="602"/>
      <c r="AQ45" s="602"/>
      <c r="AR45" s="602"/>
      <c r="AS45" s="602"/>
      <c r="AT45" s="602"/>
      <c r="AU45" s="602"/>
      <c r="AV45" s="602"/>
      <c r="AW45" s="644"/>
      <c r="AX45" s="697"/>
      <c r="AY45" s="602"/>
      <c r="AZ45" s="602"/>
      <c r="BA45" s="602"/>
      <c r="BB45" s="602"/>
      <c r="BC45" s="602"/>
      <c r="BD45" s="602"/>
      <c r="BE45" s="698"/>
      <c r="BF45" s="697"/>
      <c r="BG45" s="602"/>
      <c r="BH45" s="602"/>
      <c r="BI45" s="602"/>
      <c r="BJ45" s="602"/>
      <c r="BK45" s="602"/>
      <c r="BL45" s="602"/>
      <c r="BM45" s="698"/>
      <c r="BN45" s="654"/>
      <c r="BO45" s="151"/>
      <c r="BP45" s="151"/>
      <c r="BQ45" s="151"/>
      <c r="BR45" s="151"/>
      <c r="BS45" s="151"/>
      <c r="BT45" s="151"/>
      <c r="BU45" s="655"/>
      <c r="BV45" s="774" t="str">
        <f t="shared" si="2"/>
        <v>CFV-SR5-BLMC.BLETC.01   (09-16)</v>
      </c>
      <c r="BW45" s="664"/>
    </row>
    <row r="46" spans="1:76">
      <c r="A46" s="21">
        <v>41</v>
      </c>
      <c r="B46" s="328" t="s">
        <v>841</v>
      </c>
      <c r="C46" s="329" t="s">
        <v>265</v>
      </c>
      <c r="D46" s="302">
        <v>579</v>
      </c>
      <c r="E46" s="330" t="s">
        <v>1093</v>
      </c>
      <c r="F46" s="331" t="str">
        <f t="shared" si="3"/>
        <v>0243</v>
      </c>
      <c r="G46" s="306">
        <v>2</v>
      </c>
      <c r="H46" s="306" t="s">
        <v>860</v>
      </c>
      <c r="I46" s="332" t="s">
        <v>0</v>
      </c>
      <c r="J46" s="304">
        <v>5</v>
      </c>
      <c r="K46" s="332" t="s">
        <v>1101</v>
      </c>
      <c r="L46" s="332">
        <v>1</v>
      </c>
      <c r="M46" s="332">
        <v>1</v>
      </c>
      <c r="N46" s="332" t="s">
        <v>54</v>
      </c>
      <c r="O46" s="333" t="s">
        <v>212</v>
      </c>
      <c r="P46" s="306" t="s">
        <v>686</v>
      </c>
      <c r="Q46" s="332" t="s">
        <v>225</v>
      </c>
      <c r="R46" s="332" t="s">
        <v>205</v>
      </c>
      <c r="S46" s="332">
        <v>1</v>
      </c>
      <c r="T46" s="333" t="s">
        <v>212</v>
      </c>
      <c r="U46" s="29" t="s">
        <v>0</v>
      </c>
      <c r="V46" s="29" t="s">
        <v>205</v>
      </c>
      <c r="W46" s="29">
        <v>2</v>
      </c>
      <c r="X46" s="29">
        <f t="shared" si="4"/>
        <v>4</v>
      </c>
      <c r="Y46" s="29">
        <v>1</v>
      </c>
      <c r="Z46" s="30" t="s">
        <v>207</v>
      </c>
      <c r="AA46" s="240"/>
      <c r="AB46" s="604" t="s">
        <v>1212</v>
      </c>
      <c r="AC46" s="601" t="s">
        <v>1108</v>
      </c>
      <c r="AD46" s="601" t="s">
        <v>1108</v>
      </c>
      <c r="AE46" s="608" t="s">
        <v>1212</v>
      </c>
      <c r="AF46" s="586"/>
      <c r="AG46" s="149"/>
      <c r="AH46" s="601" t="s">
        <v>1108</v>
      </c>
      <c r="AI46" s="601" t="s">
        <v>1108</v>
      </c>
      <c r="AJ46" s="601" t="s">
        <v>1108</v>
      </c>
      <c r="AK46" s="601" t="s">
        <v>1108</v>
      </c>
      <c r="AL46" s="601" t="s">
        <v>1108</v>
      </c>
      <c r="AM46" s="602"/>
      <c r="AN46" s="602"/>
      <c r="AO46" s="602"/>
      <c r="AP46" s="602"/>
      <c r="AQ46" s="602"/>
      <c r="AR46" s="602"/>
      <c r="AS46" s="602"/>
      <c r="AT46" s="602"/>
      <c r="AU46" s="602"/>
      <c r="AV46" s="602"/>
      <c r="AW46" s="644"/>
      <c r="AX46" s="697" t="s">
        <v>1338</v>
      </c>
      <c r="AY46" s="602"/>
      <c r="AZ46" s="602"/>
      <c r="BA46" s="602"/>
      <c r="BB46" s="602"/>
      <c r="BC46" s="602"/>
      <c r="BD46" s="602"/>
      <c r="BE46" s="698"/>
      <c r="BF46" s="697"/>
      <c r="BG46" s="602"/>
      <c r="BH46" s="602"/>
      <c r="BI46" s="602"/>
      <c r="BJ46" s="602"/>
      <c r="BK46" s="602"/>
      <c r="BL46" s="602"/>
      <c r="BM46" s="698"/>
      <c r="BN46" s="654"/>
      <c r="BO46" s="151"/>
      <c r="BP46" s="151"/>
      <c r="BQ46" s="151"/>
      <c r="BR46" s="151"/>
      <c r="BS46" s="151"/>
      <c r="BT46" s="151"/>
      <c r="BU46" s="655"/>
      <c r="BV46" s="774" t="str">
        <f t="shared" si="2"/>
        <v>CFV-SR5-BLMC.BLETC.01   (01-08)</v>
      </c>
      <c r="BW46" s="664"/>
    </row>
    <row r="47" spans="1:76">
      <c r="A47" s="52"/>
      <c r="B47" s="65"/>
      <c r="C47" s="62"/>
      <c r="D47" s="63"/>
      <c r="E47" s="64"/>
      <c r="F47" s="55"/>
      <c r="G47" s="56"/>
      <c r="H47" s="56"/>
      <c r="I47" s="52"/>
      <c r="J47" s="70"/>
      <c r="K47" s="52"/>
      <c r="L47" s="52"/>
      <c r="M47" s="52"/>
      <c r="N47" s="52"/>
      <c r="O47" s="66"/>
      <c r="P47" s="56"/>
      <c r="Q47" s="57"/>
      <c r="R47" s="52"/>
      <c r="S47" s="52"/>
      <c r="T47" s="66"/>
      <c r="U47" s="67"/>
      <c r="V47" s="67"/>
      <c r="W47" s="67"/>
      <c r="X47" s="67"/>
      <c r="Y47" s="67"/>
      <c r="Z47" s="68"/>
      <c r="AA47" s="150"/>
      <c r="AB47" s="150"/>
      <c r="AC47" s="150"/>
      <c r="AD47" s="150"/>
      <c r="AE47" s="150"/>
      <c r="AF47" s="587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774" t="str">
        <f t="shared" si="2"/>
        <v/>
      </c>
      <c r="BW47" s="150"/>
      <c r="BX47" s="150"/>
    </row>
    <row r="48" spans="1:76">
      <c r="A48" s="21">
        <v>42</v>
      </c>
      <c r="B48" s="328" t="s">
        <v>907</v>
      </c>
      <c r="C48" s="329" t="s">
        <v>265</v>
      </c>
      <c r="D48" s="302">
        <v>193</v>
      </c>
      <c r="E48" s="330" t="s">
        <v>1093</v>
      </c>
      <c r="F48" s="331" t="str">
        <f t="shared" ref="F48:F66" si="5">DEC2HEX(D48,4)</f>
        <v>00C1</v>
      </c>
      <c r="G48" s="306">
        <v>2</v>
      </c>
      <c r="H48" s="306" t="s">
        <v>926</v>
      </c>
      <c r="I48" s="332" t="s">
        <v>0</v>
      </c>
      <c r="J48" s="304">
        <v>5</v>
      </c>
      <c r="K48" s="332" t="s">
        <v>1102</v>
      </c>
      <c r="L48" s="332">
        <v>1</v>
      </c>
      <c r="M48" s="332">
        <v>1</v>
      </c>
      <c r="N48" s="332" t="s">
        <v>54</v>
      </c>
      <c r="O48" s="333" t="s">
        <v>212</v>
      </c>
      <c r="P48" s="306" t="s">
        <v>686</v>
      </c>
      <c r="Q48" s="332" t="s">
        <v>225</v>
      </c>
      <c r="R48" s="332" t="s">
        <v>205</v>
      </c>
      <c r="S48" s="332">
        <v>12</v>
      </c>
      <c r="T48" s="333" t="s">
        <v>212</v>
      </c>
      <c r="U48" s="29" t="s">
        <v>0</v>
      </c>
      <c r="V48" s="29" t="s">
        <v>205</v>
      </c>
      <c r="W48" s="29">
        <v>2</v>
      </c>
      <c r="X48" s="29">
        <f t="shared" ref="X48:X66" si="6">IF(Y48&lt;9,Y48+3,Y48+4)</f>
        <v>13</v>
      </c>
      <c r="Y48" s="29">
        <v>9</v>
      </c>
      <c r="Z48" s="30" t="s">
        <v>207</v>
      </c>
      <c r="AA48" s="240"/>
      <c r="AB48" s="604" t="s">
        <v>1212</v>
      </c>
      <c r="AC48" s="601" t="s">
        <v>1108</v>
      </c>
      <c r="AD48" s="608" t="s">
        <v>1212</v>
      </c>
      <c r="AE48" s="601" t="s">
        <v>1108</v>
      </c>
      <c r="AF48" s="586"/>
      <c r="AG48" s="149"/>
      <c r="AH48" s="601" t="s">
        <v>1108</v>
      </c>
      <c r="AI48" s="601" t="s">
        <v>1108</v>
      </c>
      <c r="AJ48" s="601" t="s">
        <v>1108</v>
      </c>
      <c r="AK48" s="601" t="s">
        <v>1108</v>
      </c>
      <c r="AL48" s="601" t="s">
        <v>1108</v>
      </c>
      <c r="AM48" s="602"/>
      <c r="AN48" s="602"/>
      <c r="AO48" s="602"/>
      <c r="AP48" s="602"/>
      <c r="AQ48" s="602"/>
      <c r="AR48" s="602"/>
      <c r="AS48" s="602"/>
      <c r="AT48" s="602"/>
      <c r="AU48" s="602"/>
      <c r="AV48" s="602"/>
      <c r="AW48" s="644"/>
      <c r="AX48" s="697" t="s">
        <v>1338</v>
      </c>
      <c r="AY48" s="602"/>
      <c r="AZ48" s="602"/>
      <c r="BA48" s="602"/>
      <c r="BB48" s="602"/>
      <c r="BC48" s="602"/>
      <c r="BD48" s="602"/>
      <c r="BE48" s="698"/>
      <c r="BF48" s="697"/>
      <c r="BG48" s="602"/>
      <c r="BH48" s="602"/>
      <c r="BI48" s="602"/>
      <c r="BJ48" s="602"/>
      <c r="BK48" s="602"/>
      <c r="BL48" s="602"/>
      <c r="BM48" s="698"/>
      <c r="BN48" s="654"/>
      <c r="BO48" s="151"/>
      <c r="BP48" s="151"/>
      <c r="BQ48" s="151"/>
      <c r="BR48" s="151"/>
      <c r="BS48" s="151"/>
      <c r="BT48" s="151"/>
      <c r="BU48" s="655"/>
      <c r="BV48" s="774" t="str">
        <f t="shared" si="2"/>
        <v>CFV-SR5-BLMC.BLETC.09   (01-08)</v>
      </c>
      <c r="BW48" s="664"/>
    </row>
    <row r="49" spans="1:75">
      <c r="A49" s="21">
        <v>43</v>
      </c>
      <c r="B49" s="328" t="s">
        <v>908</v>
      </c>
      <c r="C49" s="329" t="s">
        <v>265</v>
      </c>
      <c r="D49" s="302">
        <v>749</v>
      </c>
      <c r="E49" s="330" t="s">
        <v>1093</v>
      </c>
      <c r="F49" s="331" t="str">
        <f t="shared" si="5"/>
        <v>02ED</v>
      </c>
      <c r="G49" s="306">
        <v>6</v>
      </c>
      <c r="H49" s="306" t="s">
        <v>926</v>
      </c>
      <c r="I49" s="332" t="s">
        <v>0</v>
      </c>
      <c r="J49" s="304">
        <v>5</v>
      </c>
      <c r="K49" s="332" t="s">
        <v>1102</v>
      </c>
      <c r="L49" s="332">
        <v>1</v>
      </c>
      <c r="M49" s="332">
        <v>2</v>
      </c>
      <c r="N49" s="332" t="s">
        <v>54</v>
      </c>
      <c r="O49" s="333" t="s">
        <v>213</v>
      </c>
      <c r="P49" s="306" t="s">
        <v>686</v>
      </c>
      <c r="Q49" s="332" t="s">
        <v>225</v>
      </c>
      <c r="R49" s="332" t="s">
        <v>205</v>
      </c>
      <c r="S49" s="332">
        <v>12</v>
      </c>
      <c r="T49" s="333" t="s">
        <v>213</v>
      </c>
      <c r="U49" s="29" t="s">
        <v>0</v>
      </c>
      <c r="V49" s="29" t="s">
        <v>205</v>
      </c>
      <c r="W49" s="29">
        <v>2</v>
      </c>
      <c r="X49" s="29">
        <f t="shared" si="6"/>
        <v>13</v>
      </c>
      <c r="Y49" s="29">
        <v>9</v>
      </c>
      <c r="Z49" s="30" t="s">
        <v>208</v>
      </c>
      <c r="AA49" s="240"/>
      <c r="AB49" s="601" t="s">
        <v>1108</v>
      </c>
      <c r="AC49" s="601" t="s">
        <v>1108</v>
      </c>
      <c r="AD49" s="601" t="s">
        <v>1108</v>
      </c>
      <c r="AE49" s="601" t="s">
        <v>1108</v>
      </c>
      <c r="AF49" s="586"/>
      <c r="AG49" s="149"/>
      <c r="AH49" s="601" t="s">
        <v>1108</v>
      </c>
      <c r="AI49" s="601" t="s">
        <v>1108</v>
      </c>
      <c r="AJ49" s="601" t="s">
        <v>1108</v>
      </c>
      <c r="AK49" s="601" t="s">
        <v>1108</v>
      </c>
      <c r="AL49" s="601" t="s">
        <v>1108</v>
      </c>
      <c r="AM49" s="602"/>
      <c r="AN49" s="602"/>
      <c r="AO49" s="602"/>
      <c r="AP49" s="602"/>
      <c r="AQ49" s="602"/>
      <c r="AR49" s="602"/>
      <c r="AS49" s="602"/>
      <c r="AT49" s="602"/>
      <c r="AU49" s="602"/>
      <c r="AV49" s="602"/>
      <c r="AW49" s="644"/>
      <c r="AX49" s="697"/>
      <c r="AY49" s="602"/>
      <c r="AZ49" s="602"/>
      <c r="BA49" s="602"/>
      <c r="BB49" s="602"/>
      <c r="BC49" s="602"/>
      <c r="BD49" s="602"/>
      <c r="BE49" s="698"/>
      <c r="BF49" s="697"/>
      <c r="BG49" s="602"/>
      <c r="BH49" s="602"/>
      <c r="BI49" s="602"/>
      <c r="BJ49" s="602"/>
      <c r="BK49" s="602"/>
      <c r="BL49" s="602"/>
      <c r="BM49" s="698"/>
      <c r="BN49" s="654"/>
      <c r="BO49" s="151"/>
      <c r="BP49" s="151"/>
      <c r="BQ49" s="151"/>
      <c r="BR49" s="151"/>
      <c r="BS49" s="151"/>
      <c r="BT49" s="151"/>
      <c r="BU49" s="655"/>
      <c r="BV49" s="774" t="str">
        <f t="shared" si="2"/>
        <v>CFV-SR5-BLMC.BLETC.09   (09-16)</v>
      </c>
      <c r="BW49" s="664"/>
    </row>
    <row r="50" spans="1:75">
      <c r="A50" s="21">
        <v>44</v>
      </c>
      <c r="B50" s="328" t="s">
        <v>909</v>
      </c>
      <c r="C50" s="329" t="s">
        <v>265</v>
      </c>
      <c r="D50" s="302">
        <v>671</v>
      </c>
      <c r="E50" s="330" t="s">
        <v>1093</v>
      </c>
      <c r="F50" s="331" t="str">
        <f t="shared" si="5"/>
        <v>029F</v>
      </c>
      <c r="G50" s="306">
        <v>6</v>
      </c>
      <c r="H50" s="306" t="s">
        <v>926</v>
      </c>
      <c r="I50" s="332" t="s">
        <v>0</v>
      </c>
      <c r="J50" s="304">
        <v>5</v>
      </c>
      <c r="K50" s="332" t="s">
        <v>1102</v>
      </c>
      <c r="L50" s="332">
        <v>1</v>
      </c>
      <c r="M50" s="332">
        <v>3</v>
      </c>
      <c r="N50" s="332" t="s">
        <v>54</v>
      </c>
      <c r="O50" s="333" t="s">
        <v>214</v>
      </c>
      <c r="P50" s="306" t="s">
        <v>686</v>
      </c>
      <c r="Q50" s="332" t="s">
        <v>225</v>
      </c>
      <c r="R50" s="332" t="s">
        <v>205</v>
      </c>
      <c r="S50" s="332">
        <v>12</v>
      </c>
      <c r="T50" s="333" t="s">
        <v>214</v>
      </c>
      <c r="U50" s="29" t="s">
        <v>0</v>
      </c>
      <c r="V50" s="29" t="s">
        <v>205</v>
      </c>
      <c r="W50" s="29">
        <v>2</v>
      </c>
      <c r="X50" s="29">
        <f t="shared" si="6"/>
        <v>14</v>
      </c>
      <c r="Y50" s="29">
        <v>10</v>
      </c>
      <c r="Z50" s="30" t="s">
        <v>207</v>
      </c>
      <c r="AA50" s="240"/>
      <c r="AB50" s="604" t="s">
        <v>1212</v>
      </c>
      <c r="AC50" s="601" t="s">
        <v>1108</v>
      </c>
      <c r="AD50" s="601" t="s">
        <v>1108</v>
      </c>
      <c r="AE50" s="601" t="s">
        <v>1108</v>
      </c>
      <c r="AF50" s="586"/>
      <c r="AG50" s="149"/>
      <c r="AH50" s="601" t="s">
        <v>1108</v>
      </c>
      <c r="AI50" s="601" t="s">
        <v>1108</v>
      </c>
      <c r="AJ50" s="601" t="s">
        <v>1108</v>
      </c>
      <c r="AK50" s="601" t="s">
        <v>1108</v>
      </c>
      <c r="AL50" s="601" t="s">
        <v>1108</v>
      </c>
      <c r="AM50" s="602"/>
      <c r="AN50" s="602"/>
      <c r="AO50" s="602"/>
      <c r="AP50" s="602"/>
      <c r="AQ50" s="602"/>
      <c r="AR50" s="602"/>
      <c r="AS50" s="602"/>
      <c r="AT50" s="602"/>
      <c r="AU50" s="602"/>
      <c r="AV50" s="602"/>
      <c r="AW50" s="644"/>
      <c r="AX50" s="697"/>
      <c r="AY50" s="602"/>
      <c r="AZ50" s="602"/>
      <c r="BA50" s="602"/>
      <c r="BB50" s="602"/>
      <c r="BC50" s="602"/>
      <c r="BD50" s="602"/>
      <c r="BE50" s="698"/>
      <c r="BF50" s="697"/>
      <c r="BG50" s="602"/>
      <c r="BH50" s="602"/>
      <c r="BI50" s="602"/>
      <c r="BJ50" s="602"/>
      <c r="BK50" s="602"/>
      <c r="BL50" s="602"/>
      <c r="BM50" s="698"/>
      <c r="BN50" s="654"/>
      <c r="BO50" s="151"/>
      <c r="BP50" s="151"/>
      <c r="BQ50" s="151"/>
      <c r="BR50" s="151"/>
      <c r="BS50" s="151"/>
      <c r="BT50" s="151"/>
      <c r="BU50" s="655"/>
      <c r="BV50" s="774" t="str">
        <f t="shared" si="2"/>
        <v>CFV-SR5-BLMC.BLETC.10   (01-08)</v>
      </c>
      <c r="BW50" s="664"/>
    </row>
    <row r="51" spans="1:75">
      <c r="A51" s="21">
        <v>45</v>
      </c>
      <c r="B51" s="328" t="s">
        <v>910</v>
      </c>
      <c r="C51" s="329" t="s">
        <v>265</v>
      </c>
      <c r="D51" s="302">
        <v>750</v>
      </c>
      <c r="E51" s="330" t="s">
        <v>1093</v>
      </c>
      <c r="F51" s="331" t="str">
        <f t="shared" si="5"/>
        <v>02EE</v>
      </c>
      <c r="G51" s="306">
        <v>6</v>
      </c>
      <c r="H51" s="306" t="s">
        <v>926</v>
      </c>
      <c r="I51" s="332" t="s">
        <v>0</v>
      </c>
      <c r="J51" s="304">
        <v>5</v>
      </c>
      <c r="K51" s="332" t="s">
        <v>1102</v>
      </c>
      <c r="L51" s="332">
        <v>1</v>
      </c>
      <c r="M51" s="332">
        <v>4</v>
      </c>
      <c r="N51" s="332" t="s">
        <v>54</v>
      </c>
      <c r="O51" s="333" t="s">
        <v>210</v>
      </c>
      <c r="P51" s="306" t="s">
        <v>686</v>
      </c>
      <c r="Q51" s="332" t="s">
        <v>225</v>
      </c>
      <c r="R51" s="332" t="s">
        <v>205</v>
      </c>
      <c r="S51" s="332">
        <v>12</v>
      </c>
      <c r="T51" s="333" t="s">
        <v>210</v>
      </c>
      <c r="U51" s="29" t="s">
        <v>0</v>
      </c>
      <c r="V51" s="29" t="s">
        <v>205</v>
      </c>
      <c r="W51" s="29">
        <v>2</v>
      </c>
      <c r="X51" s="29">
        <f t="shared" si="6"/>
        <v>14</v>
      </c>
      <c r="Y51" s="29">
        <v>10</v>
      </c>
      <c r="Z51" s="30" t="s">
        <v>208</v>
      </c>
      <c r="AA51" s="240"/>
      <c r="AB51" s="601" t="s">
        <v>1108</v>
      </c>
      <c r="AC51" s="601" t="s">
        <v>1108</v>
      </c>
      <c r="AD51" s="601" t="s">
        <v>1108</v>
      </c>
      <c r="AE51" s="601" t="s">
        <v>1108</v>
      </c>
      <c r="AF51" s="586"/>
      <c r="AG51" s="149"/>
      <c r="AH51" s="601" t="s">
        <v>1108</v>
      </c>
      <c r="AI51" s="601" t="s">
        <v>1108</v>
      </c>
      <c r="AJ51" s="601" t="s">
        <v>1108</v>
      </c>
      <c r="AK51" s="601" t="s">
        <v>1108</v>
      </c>
      <c r="AL51" s="601" t="s">
        <v>1108</v>
      </c>
      <c r="AM51" s="602"/>
      <c r="AN51" s="602"/>
      <c r="AO51" s="602"/>
      <c r="AP51" s="602"/>
      <c r="AQ51" s="602"/>
      <c r="AR51" s="602"/>
      <c r="AS51" s="602"/>
      <c r="AT51" s="602"/>
      <c r="AU51" s="602"/>
      <c r="AV51" s="602"/>
      <c r="AW51" s="644"/>
      <c r="AX51" s="697"/>
      <c r="AY51" s="602"/>
      <c r="AZ51" s="602"/>
      <c r="BA51" s="602"/>
      <c r="BB51" s="602"/>
      <c r="BC51" s="602"/>
      <c r="BD51" s="602"/>
      <c r="BE51" s="698"/>
      <c r="BF51" s="697"/>
      <c r="BG51" s="602"/>
      <c r="BH51" s="602"/>
      <c r="BI51" s="602"/>
      <c r="BJ51" s="602"/>
      <c r="BK51" s="602"/>
      <c r="BL51" s="602"/>
      <c r="BM51" s="698"/>
      <c r="BN51" s="654"/>
      <c r="BO51" s="151"/>
      <c r="BP51" s="151"/>
      <c r="BQ51" s="151"/>
      <c r="BR51" s="151"/>
      <c r="BS51" s="151"/>
      <c r="BT51" s="151"/>
      <c r="BU51" s="655"/>
      <c r="BV51" s="774" t="str">
        <f t="shared" si="2"/>
        <v>CFV-SR5-BLMC.BLETC.10   (09-16)</v>
      </c>
      <c r="BW51" s="664"/>
    </row>
    <row r="52" spans="1:75">
      <c r="A52" s="21">
        <v>46</v>
      </c>
      <c r="B52" s="328" t="s">
        <v>911</v>
      </c>
      <c r="C52" s="329" t="s">
        <v>265</v>
      </c>
      <c r="D52" s="302">
        <v>726</v>
      </c>
      <c r="E52" s="330" t="s">
        <v>1093</v>
      </c>
      <c r="F52" s="331" t="str">
        <f t="shared" si="5"/>
        <v>02D6</v>
      </c>
      <c r="G52" s="306">
        <v>2</v>
      </c>
      <c r="H52" s="306" t="s">
        <v>926</v>
      </c>
      <c r="I52" s="332" t="s">
        <v>0</v>
      </c>
      <c r="J52" s="304">
        <v>5</v>
      </c>
      <c r="K52" s="332" t="s">
        <v>1102</v>
      </c>
      <c r="L52" s="332">
        <v>1</v>
      </c>
      <c r="M52" s="332">
        <v>5</v>
      </c>
      <c r="N52" s="332" t="s">
        <v>54</v>
      </c>
      <c r="O52" s="333" t="s">
        <v>215</v>
      </c>
      <c r="P52" s="306" t="s">
        <v>686</v>
      </c>
      <c r="Q52" s="332" t="s">
        <v>225</v>
      </c>
      <c r="R52" s="332" t="s">
        <v>205</v>
      </c>
      <c r="S52" s="332">
        <v>12</v>
      </c>
      <c r="T52" s="333" t="s">
        <v>215</v>
      </c>
      <c r="U52" s="29" t="s">
        <v>0</v>
      </c>
      <c r="V52" s="29" t="s">
        <v>205</v>
      </c>
      <c r="W52" s="29">
        <v>2</v>
      </c>
      <c r="X52" s="29">
        <f t="shared" si="6"/>
        <v>15</v>
      </c>
      <c r="Y52" s="29">
        <v>11</v>
      </c>
      <c r="Z52" s="30" t="s">
        <v>207</v>
      </c>
      <c r="AA52" s="240"/>
      <c r="AB52" s="601" t="s">
        <v>1108</v>
      </c>
      <c r="AC52" s="601" t="s">
        <v>1108</v>
      </c>
      <c r="AD52" s="601" t="s">
        <v>1108</v>
      </c>
      <c r="AE52" s="601" t="s">
        <v>1108</v>
      </c>
      <c r="AF52" s="586"/>
      <c r="AG52" s="149"/>
      <c r="AH52" s="601" t="s">
        <v>1108</v>
      </c>
      <c r="AI52" s="601" t="s">
        <v>1108</v>
      </c>
      <c r="AJ52" s="601" t="s">
        <v>1108</v>
      </c>
      <c r="AK52" s="601" t="s">
        <v>1108</v>
      </c>
      <c r="AL52" s="601" t="s">
        <v>1108</v>
      </c>
      <c r="AM52" s="602"/>
      <c r="AN52" s="602"/>
      <c r="AO52" s="602"/>
      <c r="AP52" s="602"/>
      <c r="AQ52" s="602"/>
      <c r="AR52" s="602"/>
      <c r="AS52" s="602"/>
      <c r="AT52" s="602"/>
      <c r="AU52" s="602"/>
      <c r="AV52" s="602"/>
      <c r="AW52" s="644"/>
      <c r="AX52" s="697"/>
      <c r="AY52" s="602"/>
      <c r="AZ52" s="602"/>
      <c r="BA52" s="602"/>
      <c r="BB52" s="602"/>
      <c r="BC52" s="602"/>
      <c r="BD52" s="602"/>
      <c r="BE52" s="698"/>
      <c r="BF52" s="697"/>
      <c r="BG52" s="602"/>
      <c r="BH52" s="602"/>
      <c r="BI52" s="602"/>
      <c r="BJ52" s="602"/>
      <c r="BK52" s="602"/>
      <c r="BL52" s="602"/>
      <c r="BM52" s="698"/>
      <c r="BN52" s="654"/>
      <c r="BO52" s="151"/>
      <c r="BP52" s="151"/>
      <c r="BQ52" s="151"/>
      <c r="BR52" s="151"/>
      <c r="BS52" s="151"/>
      <c r="BT52" s="151"/>
      <c r="BU52" s="655"/>
      <c r="BV52" s="774" t="str">
        <f t="shared" si="2"/>
        <v>CFV-SR5-BLMC.BLETC.11   (01-08)</v>
      </c>
      <c r="BW52" s="664"/>
    </row>
    <row r="53" spans="1:75">
      <c r="A53" s="21">
        <v>47</v>
      </c>
      <c r="B53" s="328" t="s">
        <v>912</v>
      </c>
      <c r="C53" s="329" t="s">
        <v>265</v>
      </c>
      <c r="D53" s="302">
        <v>663</v>
      </c>
      <c r="E53" s="330" t="s">
        <v>1093</v>
      </c>
      <c r="F53" s="331" t="str">
        <f t="shared" si="5"/>
        <v>0297</v>
      </c>
      <c r="G53" s="306">
        <v>8</v>
      </c>
      <c r="H53" s="306" t="s">
        <v>926</v>
      </c>
      <c r="I53" s="332" t="s">
        <v>0</v>
      </c>
      <c r="J53" s="304">
        <v>5</v>
      </c>
      <c r="K53" s="332" t="s">
        <v>1102</v>
      </c>
      <c r="L53" s="332">
        <v>1</v>
      </c>
      <c r="M53" s="332">
        <v>6</v>
      </c>
      <c r="N53" s="332" t="s">
        <v>54</v>
      </c>
      <c r="O53" s="333" t="s">
        <v>216</v>
      </c>
      <c r="P53" s="306" t="s">
        <v>686</v>
      </c>
      <c r="Q53" s="332" t="s">
        <v>225</v>
      </c>
      <c r="R53" s="332" t="s">
        <v>205</v>
      </c>
      <c r="S53" s="332">
        <v>12</v>
      </c>
      <c r="T53" s="333" t="s">
        <v>216</v>
      </c>
      <c r="U53" s="29" t="s">
        <v>0</v>
      </c>
      <c r="V53" s="29" t="s">
        <v>205</v>
      </c>
      <c r="W53" s="29">
        <v>2</v>
      </c>
      <c r="X53" s="29">
        <f t="shared" si="6"/>
        <v>15</v>
      </c>
      <c r="Y53" s="29">
        <v>11</v>
      </c>
      <c r="Z53" s="30" t="s">
        <v>208</v>
      </c>
      <c r="AA53" s="240"/>
      <c r="AB53" s="601" t="s">
        <v>1108</v>
      </c>
      <c r="AC53" s="601" t="s">
        <v>1108</v>
      </c>
      <c r="AD53" s="601" t="s">
        <v>1108</v>
      </c>
      <c r="AE53" s="601" t="s">
        <v>1108</v>
      </c>
      <c r="AF53" s="586"/>
      <c r="AG53" s="149"/>
      <c r="AH53" s="601" t="s">
        <v>1108</v>
      </c>
      <c r="AI53" s="601" t="s">
        <v>1108</v>
      </c>
      <c r="AJ53" s="601" t="s">
        <v>1108</v>
      </c>
      <c r="AK53" s="601" t="s">
        <v>1108</v>
      </c>
      <c r="AL53" s="601" t="s">
        <v>1108</v>
      </c>
      <c r="AM53" s="602"/>
      <c r="AN53" s="602"/>
      <c r="AO53" s="602"/>
      <c r="AP53" s="602"/>
      <c r="AQ53" s="602"/>
      <c r="AR53" s="602"/>
      <c r="AS53" s="602"/>
      <c r="AT53" s="602"/>
      <c r="AU53" s="602"/>
      <c r="AV53" s="602"/>
      <c r="AW53" s="644"/>
      <c r="AX53" s="697" t="s">
        <v>1338</v>
      </c>
      <c r="AY53" s="602" t="s">
        <v>1338</v>
      </c>
      <c r="AZ53" s="602" t="s">
        <v>1338</v>
      </c>
      <c r="BA53" s="602" t="s">
        <v>1338</v>
      </c>
      <c r="BB53" s="602"/>
      <c r="BC53" s="602"/>
      <c r="BD53" s="602"/>
      <c r="BE53" s="698"/>
      <c r="BF53" s="697"/>
      <c r="BG53" s="602"/>
      <c r="BH53" s="602"/>
      <c r="BI53" s="602"/>
      <c r="BJ53" s="602"/>
      <c r="BK53" s="602"/>
      <c r="BL53" s="602"/>
      <c r="BM53" s="698"/>
      <c r="BN53" s="654"/>
      <c r="BO53" s="151"/>
      <c r="BP53" s="151"/>
      <c r="BQ53" s="151"/>
      <c r="BR53" s="151"/>
      <c r="BS53" s="151"/>
      <c r="BT53" s="151"/>
      <c r="BU53" s="655"/>
      <c r="BV53" s="774" t="str">
        <f t="shared" si="2"/>
        <v>CFV-SR5-BLMC.BLETC.11   (09-16)</v>
      </c>
      <c r="BW53" s="664"/>
    </row>
    <row r="54" spans="1:75">
      <c r="A54" s="21">
        <v>48</v>
      </c>
      <c r="B54" s="272" t="s">
        <v>913</v>
      </c>
      <c r="C54" s="334" t="s">
        <v>265</v>
      </c>
      <c r="D54" s="322">
        <v>710</v>
      </c>
      <c r="E54" s="335" t="s">
        <v>1093</v>
      </c>
      <c r="F54" s="336" t="str">
        <f t="shared" si="5"/>
        <v>02C6</v>
      </c>
      <c r="G54" s="275">
        <v>6</v>
      </c>
      <c r="H54" s="275" t="s">
        <v>926</v>
      </c>
      <c r="I54" s="284" t="s">
        <v>0</v>
      </c>
      <c r="J54" s="283">
        <v>5</v>
      </c>
      <c r="K54" s="284" t="s">
        <v>1102</v>
      </c>
      <c r="L54" s="284">
        <v>1</v>
      </c>
      <c r="M54" s="284">
        <v>7</v>
      </c>
      <c r="N54" s="284" t="s">
        <v>54</v>
      </c>
      <c r="O54" s="337" t="s">
        <v>217</v>
      </c>
      <c r="P54" s="275" t="s">
        <v>686</v>
      </c>
      <c r="Q54" s="284" t="s">
        <v>225</v>
      </c>
      <c r="R54" s="284" t="s">
        <v>205</v>
      </c>
      <c r="S54" s="284">
        <v>11</v>
      </c>
      <c r="T54" s="337" t="s">
        <v>212</v>
      </c>
      <c r="U54" s="31" t="s">
        <v>0</v>
      </c>
      <c r="V54" s="31" t="s">
        <v>199</v>
      </c>
      <c r="W54" s="31">
        <v>3</v>
      </c>
      <c r="X54" s="31">
        <f t="shared" si="6"/>
        <v>4</v>
      </c>
      <c r="Y54" s="31">
        <v>1</v>
      </c>
      <c r="Z54" s="32" t="s">
        <v>207</v>
      </c>
      <c r="AA54" s="240"/>
      <c r="AB54" s="604" t="s">
        <v>1212</v>
      </c>
      <c r="AC54" s="601" t="s">
        <v>1108</v>
      </c>
      <c r="AD54" s="601" t="s">
        <v>1108</v>
      </c>
      <c r="AE54" s="601" t="s">
        <v>1108</v>
      </c>
      <c r="AF54" s="586"/>
      <c r="AG54" s="149"/>
      <c r="AH54" s="601" t="s">
        <v>1108</v>
      </c>
      <c r="AI54" s="601" t="s">
        <v>1108</v>
      </c>
      <c r="AJ54" s="601" t="s">
        <v>1108</v>
      </c>
      <c r="AK54" s="601" t="s">
        <v>1108</v>
      </c>
      <c r="AL54" s="601" t="s">
        <v>1108</v>
      </c>
      <c r="AM54" s="602"/>
      <c r="AN54" s="602"/>
      <c r="AO54" s="602"/>
      <c r="AP54" s="602"/>
      <c r="AQ54" s="602"/>
      <c r="AR54" s="602"/>
      <c r="AS54" s="602"/>
      <c r="AT54" s="602"/>
      <c r="AU54" s="602"/>
      <c r="AV54" s="602"/>
      <c r="AW54" s="644"/>
      <c r="AX54" s="697"/>
      <c r="AY54" s="602"/>
      <c r="AZ54" s="602"/>
      <c r="BA54" s="602"/>
      <c r="BB54" s="602"/>
      <c r="BC54" s="602"/>
      <c r="BD54" s="602"/>
      <c r="BE54" s="698"/>
      <c r="BF54" s="697"/>
      <c r="BG54" s="602"/>
      <c r="BH54" s="602"/>
      <c r="BI54" s="602"/>
      <c r="BJ54" s="602"/>
      <c r="BK54" s="602"/>
      <c r="BL54" s="602"/>
      <c r="BM54" s="698"/>
      <c r="BN54" s="654"/>
      <c r="BO54" s="151"/>
      <c r="BP54" s="151"/>
      <c r="BQ54" s="151"/>
      <c r="BR54" s="151"/>
      <c r="BS54" s="151"/>
      <c r="BT54" s="151"/>
      <c r="BU54" s="655"/>
      <c r="BV54" s="774" t="str">
        <f t="shared" si="2"/>
        <v>CFV-SR5-BLMR.BLETC.01   (01-08)</v>
      </c>
      <c r="BW54" s="664"/>
    </row>
    <row r="55" spans="1:75">
      <c r="A55" s="21">
        <v>49</v>
      </c>
      <c r="B55" s="328" t="s">
        <v>914</v>
      </c>
      <c r="C55" s="329" t="s">
        <v>265</v>
      </c>
      <c r="D55" s="302">
        <v>598</v>
      </c>
      <c r="E55" s="330" t="s">
        <v>1093</v>
      </c>
      <c r="F55" s="331" t="str">
        <f t="shared" si="5"/>
        <v>0256</v>
      </c>
      <c r="G55" s="306">
        <v>2</v>
      </c>
      <c r="H55" s="306" t="s">
        <v>926</v>
      </c>
      <c r="I55" s="332" t="s">
        <v>0</v>
      </c>
      <c r="J55" s="304">
        <v>5</v>
      </c>
      <c r="K55" s="332" t="s">
        <v>1102</v>
      </c>
      <c r="L55" s="332">
        <v>1</v>
      </c>
      <c r="M55" s="332">
        <v>8</v>
      </c>
      <c r="N55" s="332" t="s">
        <v>54</v>
      </c>
      <c r="O55" s="333" t="s">
        <v>218</v>
      </c>
      <c r="P55" s="306" t="s">
        <v>686</v>
      </c>
      <c r="Q55" s="332" t="s">
        <v>225</v>
      </c>
      <c r="R55" s="332" t="s">
        <v>205</v>
      </c>
      <c r="S55" s="332">
        <v>11</v>
      </c>
      <c r="T55" s="333" t="s">
        <v>213</v>
      </c>
      <c r="U55" s="29" t="s">
        <v>0</v>
      </c>
      <c r="V55" s="29" t="s">
        <v>205</v>
      </c>
      <c r="W55" s="29">
        <v>2</v>
      </c>
      <c r="X55" s="29">
        <f t="shared" si="6"/>
        <v>16</v>
      </c>
      <c r="Y55" s="29">
        <v>12</v>
      </c>
      <c r="Z55" s="30" t="s">
        <v>207</v>
      </c>
      <c r="AA55" s="240"/>
      <c r="AB55" s="601" t="s">
        <v>1108</v>
      </c>
      <c r="AC55" s="601" t="s">
        <v>1108</v>
      </c>
      <c r="AD55" s="601" t="s">
        <v>1108</v>
      </c>
      <c r="AE55" s="608" t="s">
        <v>1212</v>
      </c>
      <c r="AF55" s="586"/>
      <c r="AG55" s="149"/>
      <c r="AH55" s="601" t="s">
        <v>1108</v>
      </c>
      <c r="AI55" s="601" t="s">
        <v>1108</v>
      </c>
      <c r="AJ55" s="601" t="s">
        <v>1108</v>
      </c>
      <c r="AK55" s="601" t="s">
        <v>1108</v>
      </c>
      <c r="AL55" s="601" t="s">
        <v>1108</v>
      </c>
      <c r="AM55" s="602"/>
      <c r="AN55" s="602"/>
      <c r="AO55" s="602"/>
      <c r="AP55" s="602"/>
      <c r="AQ55" s="602"/>
      <c r="AR55" s="602"/>
      <c r="AS55" s="602"/>
      <c r="AT55" s="602"/>
      <c r="AU55" s="602"/>
      <c r="AV55" s="602"/>
      <c r="AW55" s="644"/>
      <c r="AX55" s="697" t="s">
        <v>1338</v>
      </c>
      <c r="AY55" s="602"/>
      <c r="AZ55" s="602"/>
      <c r="BA55" s="602"/>
      <c r="BB55" s="602"/>
      <c r="BC55" s="602"/>
      <c r="BD55" s="602"/>
      <c r="BE55" s="698"/>
      <c r="BF55" s="697"/>
      <c r="BG55" s="602"/>
      <c r="BH55" s="602"/>
      <c r="BI55" s="602"/>
      <c r="BJ55" s="602"/>
      <c r="BK55" s="602"/>
      <c r="BL55" s="602"/>
      <c r="BM55" s="698"/>
      <c r="BN55" s="654"/>
      <c r="BO55" s="151"/>
      <c r="BP55" s="151"/>
      <c r="BQ55" s="151"/>
      <c r="BR55" s="151"/>
      <c r="BS55" s="151"/>
      <c r="BT55" s="151"/>
      <c r="BU55" s="655"/>
      <c r="BV55" s="774" t="str">
        <f t="shared" si="2"/>
        <v>CFV-SR5-BLMC.BLETC.12   (01-08)</v>
      </c>
      <c r="BW55" s="664"/>
    </row>
    <row r="56" spans="1:75">
      <c r="A56" s="21">
        <v>50</v>
      </c>
      <c r="B56" s="272" t="s">
        <v>915</v>
      </c>
      <c r="C56" s="334" t="s">
        <v>265</v>
      </c>
      <c r="D56" s="322">
        <v>697</v>
      </c>
      <c r="E56" s="335" t="s">
        <v>1093</v>
      </c>
      <c r="F56" s="336" t="str">
        <f t="shared" si="5"/>
        <v>02B9</v>
      </c>
      <c r="G56" s="275">
        <v>6</v>
      </c>
      <c r="H56" s="275" t="s">
        <v>926</v>
      </c>
      <c r="I56" s="284" t="s">
        <v>0</v>
      </c>
      <c r="J56" s="283">
        <v>5</v>
      </c>
      <c r="K56" s="284" t="s">
        <v>1102</v>
      </c>
      <c r="L56" s="284">
        <v>1</v>
      </c>
      <c r="M56" s="284">
        <v>9</v>
      </c>
      <c r="N56" s="284" t="s">
        <v>54</v>
      </c>
      <c r="O56" s="337" t="s">
        <v>219</v>
      </c>
      <c r="P56" s="275" t="s">
        <v>686</v>
      </c>
      <c r="Q56" s="284" t="s">
        <v>225</v>
      </c>
      <c r="R56" s="284" t="s">
        <v>205</v>
      </c>
      <c r="S56" s="284">
        <v>11</v>
      </c>
      <c r="T56" s="337" t="s">
        <v>214</v>
      </c>
      <c r="U56" s="31" t="s">
        <v>0</v>
      </c>
      <c r="V56" s="31" t="s">
        <v>199</v>
      </c>
      <c r="W56" s="31">
        <v>3</v>
      </c>
      <c r="X56" s="31">
        <f t="shared" si="6"/>
        <v>4</v>
      </c>
      <c r="Y56" s="31">
        <v>1</v>
      </c>
      <c r="Z56" s="32" t="s">
        <v>208</v>
      </c>
      <c r="AA56" s="240"/>
      <c r="AB56" s="601" t="s">
        <v>1108</v>
      </c>
      <c r="AC56" s="601" t="s">
        <v>1108</v>
      </c>
      <c r="AD56" s="601" t="s">
        <v>1108</v>
      </c>
      <c r="AE56" s="601" t="s">
        <v>1108</v>
      </c>
      <c r="AF56" s="586"/>
      <c r="AG56" s="149"/>
      <c r="AH56" s="601" t="s">
        <v>1108</v>
      </c>
      <c r="AI56" s="601" t="s">
        <v>1108</v>
      </c>
      <c r="AJ56" s="601" t="s">
        <v>1108</v>
      </c>
      <c r="AK56" s="601" t="s">
        <v>1108</v>
      </c>
      <c r="AL56" s="601" t="s">
        <v>1108</v>
      </c>
      <c r="AM56" s="602"/>
      <c r="AN56" s="602"/>
      <c r="AO56" s="602"/>
      <c r="AP56" s="602"/>
      <c r="AQ56" s="602"/>
      <c r="AR56" s="602"/>
      <c r="AS56" s="602"/>
      <c r="AT56" s="602"/>
      <c r="AU56" s="602"/>
      <c r="AV56" s="602"/>
      <c r="AW56" s="644"/>
      <c r="AX56" s="697"/>
      <c r="AY56" s="602"/>
      <c r="AZ56" s="602"/>
      <c r="BA56" s="602"/>
      <c r="BB56" s="602"/>
      <c r="BC56" s="602"/>
      <c r="BD56" s="602"/>
      <c r="BE56" s="698"/>
      <c r="BF56" s="697"/>
      <c r="BG56" s="602"/>
      <c r="BH56" s="602"/>
      <c r="BI56" s="602"/>
      <c r="BJ56" s="602"/>
      <c r="BK56" s="602"/>
      <c r="BL56" s="602"/>
      <c r="BM56" s="698"/>
      <c r="BN56" s="654"/>
      <c r="BO56" s="151"/>
      <c r="BP56" s="151"/>
      <c r="BQ56" s="151"/>
      <c r="BR56" s="151"/>
      <c r="BS56" s="151"/>
      <c r="BT56" s="151"/>
      <c r="BU56" s="655"/>
      <c r="BV56" s="774" t="str">
        <f t="shared" si="2"/>
        <v>CFV-SR5-BLMR.BLETC.01   (09-16)</v>
      </c>
      <c r="BW56" s="664"/>
    </row>
    <row r="57" spans="1:75">
      <c r="A57" s="21">
        <v>51</v>
      </c>
      <c r="B57" s="328" t="s">
        <v>916</v>
      </c>
      <c r="C57" s="329" t="s">
        <v>265</v>
      </c>
      <c r="D57" s="302">
        <v>648</v>
      </c>
      <c r="E57" s="330" t="s">
        <v>1093</v>
      </c>
      <c r="F57" s="331" t="str">
        <f t="shared" si="5"/>
        <v>0288</v>
      </c>
      <c r="G57" s="306">
        <v>2</v>
      </c>
      <c r="H57" s="306" t="s">
        <v>926</v>
      </c>
      <c r="I57" s="332" t="s">
        <v>0</v>
      </c>
      <c r="J57" s="304">
        <v>5</v>
      </c>
      <c r="K57" s="332" t="s">
        <v>1102</v>
      </c>
      <c r="L57" s="332">
        <v>1</v>
      </c>
      <c r="M57" s="332">
        <v>10</v>
      </c>
      <c r="N57" s="332" t="s">
        <v>54</v>
      </c>
      <c r="O57" s="333" t="s">
        <v>220</v>
      </c>
      <c r="P57" s="306" t="s">
        <v>686</v>
      </c>
      <c r="Q57" s="332" t="s">
        <v>225</v>
      </c>
      <c r="R57" s="332" t="s">
        <v>205</v>
      </c>
      <c r="S57" s="332">
        <v>11</v>
      </c>
      <c r="T57" s="333" t="s">
        <v>210</v>
      </c>
      <c r="U57" s="29" t="s">
        <v>0</v>
      </c>
      <c r="V57" s="29" t="s">
        <v>205</v>
      </c>
      <c r="W57" s="29">
        <v>2</v>
      </c>
      <c r="X57" s="29">
        <f t="shared" si="6"/>
        <v>16</v>
      </c>
      <c r="Y57" s="29">
        <v>12</v>
      </c>
      <c r="Z57" s="30" t="s">
        <v>208</v>
      </c>
      <c r="AA57" s="240"/>
      <c r="AB57" s="601" t="s">
        <v>1108</v>
      </c>
      <c r="AC57" s="601" t="s">
        <v>1108</v>
      </c>
      <c r="AD57" s="601" t="s">
        <v>1108</v>
      </c>
      <c r="AE57" s="601" t="s">
        <v>1108</v>
      </c>
      <c r="AF57" s="586"/>
      <c r="AG57" s="149"/>
      <c r="AH57" s="601" t="s">
        <v>1108</v>
      </c>
      <c r="AI57" s="601" t="s">
        <v>1108</v>
      </c>
      <c r="AJ57" s="601" t="s">
        <v>1108</v>
      </c>
      <c r="AK57" s="601" t="s">
        <v>1108</v>
      </c>
      <c r="AL57" s="601" t="s">
        <v>1108</v>
      </c>
      <c r="AM57" s="602"/>
      <c r="AN57" s="602"/>
      <c r="AO57" s="602"/>
      <c r="AP57" s="602"/>
      <c r="AQ57" s="602"/>
      <c r="AR57" s="602"/>
      <c r="AS57" s="602"/>
      <c r="AT57" s="602"/>
      <c r="AU57" s="602"/>
      <c r="AV57" s="602"/>
      <c r="AW57" s="644"/>
      <c r="AX57" s="697"/>
      <c r="AY57" s="602"/>
      <c r="AZ57" s="602"/>
      <c r="BA57" s="602"/>
      <c r="BB57" s="602"/>
      <c r="BC57" s="602"/>
      <c r="BD57" s="602"/>
      <c r="BE57" s="698"/>
      <c r="BF57" s="697"/>
      <c r="BG57" s="602"/>
      <c r="BH57" s="602"/>
      <c r="BI57" s="602"/>
      <c r="BJ57" s="602"/>
      <c r="BK57" s="602"/>
      <c r="BL57" s="602"/>
      <c r="BM57" s="698"/>
      <c r="BN57" s="654"/>
      <c r="BO57" s="151"/>
      <c r="BP57" s="151"/>
      <c r="BQ57" s="151"/>
      <c r="BR57" s="151"/>
      <c r="BS57" s="151"/>
      <c r="BT57" s="151"/>
      <c r="BU57" s="655"/>
      <c r="BV57" s="774" t="str">
        <f t="shared" si="2"/>
        <v>CFV-SR5-BLMC.BLETC.12   (09-16)</v>
      </c>
      <c r="BW57" s="664"/>
    </row>
    <row r="58" spans="1:75">
      <c r="A58" s="21">
        <v>52</v>
      </c>
      <c r="B58" s="272" t="s">
        <v>917</v>
      </c>
      <c r="C58" s="334" t="s">
        <v>265</v>
      </c>
      <c r="D58" s="322">
        <v>565</v>
      </c>
      <c r="E58" s="335" t="s">
        <v>1093</v>
      </c>
      <c r="F58" s="336" t="str">
        <f t="shared" si="5"/>
        <v>0235</v>
      </c>
      <c r="G58" s="275">
        <v>6</v>
      </c>
      <c r="H58" s="275" t="s">
        <v>926</v>
      </c>
      <c r="I58" s="284" t="s">
        <v>0</v>
      </c>
      <c r="J58" s="283">
        <v>5</v>
      </c>
      <c r="K58" s="284" t="s">
        <v>1102</v>
      </c>
      <c r="L58" s="284">
        <v>2</v>
      </c>
      <c r="M58" s="284">
        <v>1</v>
      </c>
      <c r="N58" s="284" t="s">
        <v>54</v>
      </c>
      <c r="O58" s="337" t="s">
        <v>221</v>
      </c>
      <c r="P58" s="275" t="s">
        <v>686</v>
      </c>
      <c r="Q58" s="284" t="s">
        <v>225</v>
      </c>
      <c r="R58" s="284" t="s">
        <v>205</v>
      </c>
      <c r="S58" s="284">
        <v>11</v>
      </c>
      <c r="T58" s="337" t="s">
        <v>215</v>
      </c>
      <c r="U58" s="319" t="s">
        <v>0</v>
      </c>
      <c r="V58" s="31" t="s">
        <v>199</v>
      </c>
      <c r="W58" s="31">
        <v>3</v>
      </c>
      <c r="X58" s="31">
        <f t="shared" si="6"/>
        <v>5</v>
      </c>
      <c r="Y58" s="31">
        <v>2</v>
      </c>
      <c r="Z58" s="32" t="s">
        <v>207</v>
      </c>
      <c r="AA58" s="240"/>
      <c r="AB58" s="601" t="s">
        <v>1108</v>
      </c>
      <c r="AC58" s="601" t="s">
        <v>1108</v>
      </c>
      <c r="AD58" s="601" t="s">
        <v>1108</v>
      </c>
      <c r="AE58" s="608" t="s">
        <v>1212</v>
      </c>
      <c r="AF58" s="586"/>
      <c r="AG58" s="149"/>
      <c r="AH58" s="601" t="s">
        <v>1108</v>
      </c>
      <c r="AI58" s="601" t="s">
        <v>1108</v>
      </c>
      <c r="AJ58" s="601" t="s">
        <v>1108</v>
      </c>
      <c r="AK58" s="601" t="s">
        <v>1108</v>
      </c>
      <c r="AL58" s="601" t="s">
        <v>1108</v>
      </c>
      <c r="AM58" s="602"/>
      <c r="AN58" s="602"/>
      <c r="AO58" s="602"/>
      <c r="AP58" s="602"/>
      <c r="AQ58" s="602"/>
      <c r="AR58" s="602"/>
      <c r="AS58" s="602"/>
      <c r="AT58" s="602"/>
      <c r="AU58" s="602"/>
      <c r="AV58" s="602"/>
      <c r="AW58" s="644"/>
      <c r="AX58" s="697"/>
      <c r="AY58" s="602"/>
      <c r="AZ58" s="602"/>
      <c r="BA58" s="602"/>
      <c r="BB58" s="602"/>
      <c r="BC58" s="602"/>
      <c r="BD58" s="602"/>
      <c r="BE58" s="698"/>
      <c r="BF58" s="697"/>
      <c r="BG58" s="602"/>
      <c r="BH58" s="602"/>
      <c r="BI58" s="602"/>
      <c r="BJ58" s="602"/>
      <c r="BK58" s="602"/>
      <c r="BL58" s="602"/>
      <c r="BM58" s="698"/>
      <c r="BN58" s="654"/>
      <c r="BO58" s="151"/>
      <c r="BP58" s="151"/>
      <c r="BQ58" s="151"/>
      <c r="BR58" s="151"/>
      <c r="BS58" s="151"/>
      <c r="BT58" s="151"/>
      <c r="BU58" s="655"/>
      <c r="BV58" s="774" t="str">
        <f t="shared" si="2"/>
        <v>CFV-SR5-BLMR.BLETC.02   (01-08)</v>
      </c>
      <c r="BW58" s="664"/>
    </row>
    <row r="59" spans="1:75">
      <c r="A59" s="21">
        <v>53</v>
      </c>
      <c r="B59" s="272" t="s">
        <v>918</v>
      </c>
      <c r="C59" s="334" t="s">
        <v>265</v>
      </c>
      <c r="D59" s="322">
        <v>618</v>
      </c>
      <c r="E59" s="335" t="s">
        <v>1093</v>
      </c>
      <c r="F59" s="336" t="str">
        <f t="shared" si="5"/>
        <v>026A</v>
      </c>
      <c r="G59" s="275">
        <v>6</v>
      </c>
      <c r="H59" s="275" t="s">
        <v>926</v>
      </c>
      <c r="I59" s="284" t="s">
        <v>0</v>
      </c>
      <c r="J59" s="283">
        <v>5</v>
      </c>
      <c r="K59" s="284" t="s">
        <v>1102</v>
      </c>
      <c r="L59" s="284">
        <v>2</v>
      </c>
      <c r="M59" s="284">
        <v>2</v>
      </c>
      <c r="N59" s="284" t="s">
        <v>54</v>
      </c>
      <c r="O59" s="337" t="s">
        <v>222</v>
      </c>
      <c r="P59" s="275" t="s">
        <v>686</v>
      </c>
      <c r="Q59" s="284" t="s">
        <v>225</v>
      </c>
      <c r="R59" s="284" t="s">
        <v>205</v>
      </c>
      <c r="S59" s="284">
        <v>11</v>
      </c>
      <c r="T59" s="337" t="s">
        <v>216</v>
      </c>
      <c r="U59" s="319" t="s">
        <v>0</v>
      </c>
      <c r="V59" s="31" t="s">
        <v>199</v>
      </c>
      <c r="W59" s="31">
        <v>3</v>
      </c>
      <c r="X59" s="31">
        <f t="shared" si="6"/>
        <v>5</v>
      </c>
      <c r="Y59" s="31">
        <v>2</v>
      </c>
      <c r="Z59" s="32" t="s">
        <v>208</v>
      </c>
      <c r="AA59" s="240"/>
      <c r="AB59" s="601" t="s">
        <v>1108</v>
      </c>
      <c r="AC59" s="601" t="s">
        <v>1108</v>
      </c>
      <c r="AD59" s="601" t="s">
        <v>1108</v>
      </c>
      <c r="AE59" s="601" t="s">
        <v>1108</v>
      </c>
      <c r="AF59" s="586"/>
      <c r="AG59" s="149"/>
      <c r="AH59" s="601" t="s">
        <v>1108</v>
      </c>
      <c r="AI59" s="601" t="s">
        <v>1108</v>
      </c>
      <c r="AJ59" s="601" t="s">
        <v>1108</v>
      </c>
      <c r="AK59" s="601" t="s">
        <v>1108</v>
      </c>
      <c r="AL59" s="601" t="s">
        <v>1108</v>
      </c>
      <c r="AM59" s="602"/>
      <c r="AN59" s="602"/>
      <c r="AO59" s="602"/>
      <c r="AP59" s="602"/>
      <c r="AQ59" s="602"/>
      <c r="AR59" s="602"/>
      <c r="AS59" s="602"/>
      <c r="AT59" s="602"/>
      <c r="AU59" s="602"/>
      <c r="AV59" s="602"/>
      <c r="AW59" s="644"/>
      <c r="AX59" s="697"/>
      <c r="AY59" s="602"/>
      <c r="AZ59" s="602"/>
      <c r="BA59" s="602"/>
      <c r="BB59" s="602"/>
      <c r="BC59" s="602"/>
      <c r="BD59" s="602"/>
      <c r="BE59" s="698"/>
      <c r="BF59" s="697"/>
      <c r="BG59" s="602"/>
      <c r="BH59" s="602"/>
      <c r="BI59" s="602"/>
      <c r="BJ59" s="602"/>
      <c r="BK59" s="602"/>
      <c r="BL59" s="602"/>
      <c r="BM59" s="698"/>
      <c r="BN59" s="654"/>
      <c r="BO59" s="151"/>
      <c r="BP59" s="151"/>
      <c r="BQ59" s="151"/>
      <c r="BR59" s="151"/>
      <c r="BS59" s="151"/>
      <c r="BT59" s="151"/>
      <c r="BU59" s="655"/>
      <c r="BV59" s="774" t="str">
        <f t="shared" si="2"/>
        <v>CFV-SR5-BLMR.BLETC.02   (09-16)</v>
      </c>
      <c r="BW59" s="664"/>
    </row>
    <row r="60" spans="1:75">
      <c r="A60" s="21">
        <v>54</v>
      </c>
      <c r="B60" s="328" t="s">
        <v>919</v>
      </c>
      <c r="C60" s="329" t="s">
        <v>265</v>
      </c>
      <c r="D60" s="302">
        <v>596</v>
      </c>
      <c r="E60" s="330" t="s">
        <v>1093</v>
      </c>
      <c r="F60" s="331" t="str">
        <f t="shared" si="5"/>
        <v>0254</v>
      </c>
      <c r="G60" s="306">
        <v>6</v>
      </c>
      <c r="H60" s="306" t="s">
        <v>926</v>
      </c>
      <c r="I60" s="332" t="s">
        <v>0</v>
      </c>
      <c r="J60" s="304">
        <v>5</v>
      </c>
      <c r="K60" s="332" t="s">
        <v>1102</v>
      </c>
      <c r="L60" s="332">
        <v>2</v>
      </c>
      <c r="M60" s="332">
        <v>3</v>
      </c>
      <c r="N60" s="332" t="s">
        <v>223</v>
      </c>
      <c r="O60" s="333" t="s">
        <v>212</v>
      </c>
      <c r="P60" s="306" t="s">
        <v>686</v>
      </c>
      <c r="Q60" s="332" t="s">
        <v>225</v>
      </c>
      <c r="R60" s="332" t="s">
        <v>205</v>
      </c>
      <c r="S60" s="332">
        <v>10</v>
      </c>
      <c r="T60" s="333" t="s">
        <v>212</v>
      </c>
      <c r="U60" s="29" t="s">
        <v>0</v>
      </c>
      <c r="V60" s="29" t="s">
        <v>205</v>
      </c>
      <c r="W60" s="29">
        <v>2</v>
      </c>
      <c r="X60" s="29">
        <f t="shared" si="6"/>
        <v>17</v>
      </c>
      <c r="Y60" s="29">
        <v>13</v>
      </c>
      <c r="Z60" s="30" t="s">
        <v>207</v>
      </c>
      <c r="AA60" s="240"/>
      <c r="AB60" s="604" t="s">
        <v>1212</v>
      </c>
      <c r="AC60" s="601" t="s">
        <v>1108</v>
      </c>
      <c r="AD60" s="601" t="s">
        <v>1108</v>
      </c>
      <c r="AE60" s="601" t="s">
        <v>1108</v>
      </c>
      <c r="AF60" s="586"/>
      <c r="AG60" s="149"/>
      <c r="AH60" s="601" t="s">
        <v>1108</v>
      </c>
      <c r="AI60" s="601" t="s">
        <v>1108</v>
      </c>
      <c r="AJ60" s="601" t="s">
        <v>1108</v>
      </c>
      <c r="AK60" s="601" t="s">
        <v>1108</v>
      </c>
      <c r="AL60" s="601" t="s">
        <v>1108</v>
      </c>
      <c r="AM60" s="602"/>
      <c r="AN60" s="602"/>
      <c r="AO60" s="602"/>
      <c r="AP60" s="602"/>
      <c r="AQ60" s="602"/>
      <c r="AR60" s="602"/>
      <c r="AS60" s="602"/>
      <c r="AT60" s="602"/>
      <c r="AU60" s="602"/>
      <c r="AV60" s="602"/>
      <c r="AW60" s="644"/>
      <c r="AX60" s="697"/>
      <c r="AY60" s="602"/>
      <c r="AZ60" s="602"/>
      <c r="BA60" s="602"/>
      <c r="BB60" s="602"/>
      <c r="BC60" s="602"/>
      <c r="BD60" s="602"/>
      <c r="BE60" s="698"/>
      <c r="BF60" s="697"/>
      <c r="BG60" s="602"/>
      <c r="BH60" s="602"/>
      <c r="BI60" s="602"/>
      <c r="BJ60" s="602"/>
      <c r="BK60" s="602"/>
      <c r="BL60" s="602"/>
      <c r="BM60" s="698"/>
      <c r="BN60" s="654"/>
      <c r="BO60" s="151"/>
      <c r="BP60" s="151"/>
      <c r="BQ60" s="151"/>
      <c r="BR60" s="151"/>
      <c r="BS60" s="151"/>
      <c r="BT60" s="151"/>
      <c r="BU60" s="655"/>
      <c r="BV60" s="774" t="str">
        <f t="shared" si="2"/>
        <v>CFV-SR5-BLMC.BLETC.13   (01-08)</v>
      </c>
      <c r="BW60" s="664"/>
    </row>
    <row r="61" spans="1:75">
      <c r="A61" s="21">
        <v>55</v>
      </c>
      <c r="B61" s="272" t="s">
        <v>920</v>
      </c>
      <c r="C61" s="334" t="s">
        <v>265</v>
      </c>
      <c r="D61" s="322">
        <v>660</v>
      </c>
      <c r="E61" s="335" t="s">
        <v>1093</v>
      </c>
      <c r="F61" s="336" t="str">
        <f t="shared" si="5"/>
        <v>0294</v>
      </c>
      <c r="G61" s="275">
        <v>6</v>
      </c>
      <c r="H61" s="275" t="s">
        <v>926</v>
      </c>
      <c r="I61" s="284" t="s">
        <v>0</v>
      </c>
      <c r="J61" s="283">
        <v>5</v>
      </c>
      <c r="K61" s="284" t="s">
        <v>1102</v>
      </c>
      <c r="L61" s="284">
        <v>2</v>
      </c>
      <c r="M61" s="284">
        <v>4</v>
      </c>
      <c r="N61" s="284" t="s">
        <v>223</v>
      </c>
      <c r="O61" s="337" t="s">
        <v>213</v>
      </c>
      <c r="P61" s="275" t="s">
        <v>686</v>
      </c>
      <c r="Q61" s="284" t="s">
        <v>225</v>
      </c>
      <c r="R61" s="284" t="s">
        <v>205</v>
      </c>
      <c r="S61" s="284">
        <v>10</v>
      </c>
      <c r="T61" s="337" t="s">
        <v>213</v>
      </c>
      <c r="U61" s="31" t="s">
        <v>0</v>
      </c>
      <c r="V61" s="31" t="s">
        <v>199</v>
      </c>
      <c r="W61" s="31">
        <v>3</v>
      </c>
      <c r="X61" s="31">
        <f t="shared" si="6"/>
        <v>6</v>
      </c>
      <c r="Y61" s="31">
        <v>3</v>
      </c>
      <c r="Z61" s="32" t="s">
        <v>207</v>
      </c>
      <c r="AA61" s="240"/>
      <c r="AB61" s="601" t="s">
        <v>1108</v>
      </c>
      <c r="AC61" s="601" t="s">
        <v>1108</v>
      </c>
      <c r="AD61" s="601" t="s">
        <v>1108</v>
      </c>
      <c r="AE61" s="601" t="s">
        <v>1108</v>
      </c>
      <c r="AF61" s="586"/>
      <c r="AG61" s="149"/>
      <c r="AH61" s="601" t="s">
        <v>1108</v>
      </c>
      <c r="AI61" s="601" t="s">
        <v>1108</v>
      </c>
      <c r="AJ61" s="601" t="s">
        <v>1108</v>
      </c>
      <c r="AK61" s="601" t="s">
        <v>1108</v>
      </c>
      <c r="AL61" s="601" t="s">
        <v>1108</v>
      </c>
      <c r="AM61" s="602"/>
      <c r="AN61" s="602"/>
      <c r="AO61" s="602"/>
      <c r="AP61" s="602"/>
      <c r="AQ61" s="602"/>
      <c r="AR61" s="602"/>
      <c r="AS61" s="602"/>
      <c r="AT61" s="602"/>
      <c r="AU61" s="602"/>
      <c r="AV61" s="602"/>
      <c r="AW61" s="644"/>
      <c r="AX61" s="697"/>
      <c r="AY61" s="602"/>
      <c r="AZ61" s="602"/>
      <c r="BA61" s="602"/>
      <c r="BB61" s="602"/>
      <c r="BC61" s="602"/>
      <c r="BD61" s="602"/>
      <c r="BE61" s="698"/>
      <c r="BF61" s="697"/>
      <c r="BG61" s="602"/>
      <c r="BH61" s="602"/>
      <c r="BI61" s="602"/>
      <c r="BJ61" s="602"/>
      <c r="BK61" s="602"/>
      <c r="BL61" s="602"/>
      <c r="BM61" s="698"/>
      <c r="BN61" s="654"/>
      <c r="BO61" s="151"/>
      <c r="BP61" s="151"/>
      <c r="BQ61" s="151"/>
      <c r="BR61" s="151"/>
      <c r="BS61" s="151"/>
      <c r="BT61" s="151"/>
      <c r="BU61" s="655"/>
      <c r="BV61" s="774" t="str">
        <f t="shared" si="2"/>
        <v>CFV-SR5-BLMR.BLETC.03   (01-08)</v>
      </c>
      <c r="BW61" s="664"/>
    </row>
    <row r="62" spans="1:75">
      <c r="A62" s="21">
        <v>56</v>
      </c>
      <c r="B62" s="272" t="s">
        <v>921</v>
      </c>
      <c r="C62" s="334" t="s">
        <v>265</v>
      </c>
      <c r="D62" s="322">
        <v>149</v>
      </c>
      <c r="E62" s="335" t="s">
        <v>1093</v>
      </c>
      <c r="F62" s="336" t="str">
        <f t="shared" si="5"/>
        <v>0095</v>
      </c>
      <c r="G62" s="275">
        <v>6</v>
      </c>
      <c r="H62" s="275" t="s">
        <v>926</v>
      </c>
      <c r="I62" s="284" t="s">
        <v>0</v>
      </c>
      <c r="J62" s="283">
        <v>5</v>
      </c>
      <c r="K62" s="284" t="s">
        <v>1102</v>
      </c>
      <c r="L62" s="284">
        <v>2</v>
      </c>
      <c r="M62" s="284">
        <v>5</v>
      </c>
      <c r="N62" s="284" t="s">
        <v>223</v>
      </c>
      <c r="O62" s="337" t="s">
        <v>214</v>
      </c>
      <c r="P62" s="275" t="s">
        <v>686</v>
      </c>
      <c r="Q62" s="284" t="s">
        <v>225</v>
      </c>
      <c r="R62" s="284" t="s">
        <v>205</v>
      </c>
      <c r="S62" s="284">
        <v>10</v>
      </c>
      <c r="T62" s="337" t="s">
        <v>214</v>
      </c>
      <c r="U62" s="31" t="s">
        <v>0</v>
      </c>
      <c r="V62" s="31" t="s">
        <v>199</v>
      </c>
      <c r="W62" s="31">
        <v>3</v>
      </c>
      <c r="X62" s="31">
        <f t="shared" si="6"/>
        <v>6</v>
      </c>
      <c r="Y62" s="31">
        <v>3</v>
      </c>
      <c r="Z62" s="32" t="s">
        <v>208</v>
      </c>
      <c r="AA62" s="240"/>
      <c r="AB62" s="601" t="s">
        <v>1108</v>
      </c>
      <c r="AC62" s="601" t="s">
        <v>1108</v>
      </c>
      <c r="AD62" s="601" t="s">
        <v>1108</v>
      </c>
      <c r="AE62" s="601" t="s">
        <v>1108</v>
      </c>
      <c r="AF62" s="586"/>
      <c r="AG62" s="149"/>
      <c r="AH62" s="601" t="s">
        <v>1108</v>
      </c>
      <c r="AI62" s="601" t="s">
        <v>1108</v>
      </c>
      <c r="AJ62" s="601" t="s">
        <v>1108</v>
      </c>
      <c r="AK62" s="601" t="s">
        <v>1108</v>
      </c>
      <c r="AL62" s="601" t="s">
        <v>1108</v>
      </c>
      <c r="AM62" s="602"/>
      <c r="AN62" s="602"/>
      <c r="AO62" s="602"/>
      <c r="AP62" s="602"/>
      <c r="AQ62" s="602"/>
      <c r="AR62" s="602"/>
      <c r="AS62" s="602"/>
      <c r="AT62" s="602"/>
      <c r="AU62" s="602"/>
      <c r="AV62" s="602"/>
      <c r="AW62" s="644"/>
      <c r="AX62" s="697"/>
      <c r="AY62" s="602"/>
      <c r="AZ62" s="602"/>
      <c r="BA62" s="602"/>
      <c r="BB62" s="602"/>
      <c r="BC62" s="602"/>
      <c r="BD62" s="602"/>
      <c r="BE62" s="698"/>
      <c r="BF62" s="697"/>
      <c r="BG62" s="602"/>
      <c r="BH62" s="602"/>
      <c r="BI62" s="602"/>
      <c r="BJ62" s="602"/>
      <c r="BK62" s="602"/>
      <c r="BL62" s="602"/>
      <c r="BM62" s="698"/>
      <c r="BN62" s="654"/>
      <c r="BO62" s="151"/>
      <c r="BP62" s="151"/>
      <c r="BQ62" s="151"/>
      <c r="BR62" s="151"/>
      <c r="BS62" s="151"/>
      <c r="BT62" s="151"/>
      <c r="BU62" s="655"/>
      <c r="BV62" s="774" t="str">
        <f t="shared" si="2"/>
        <v>CFV-SR5-BLMR.BLETC.03   (09-16)</v>
      </c>
      <c r="BW62" s="664"/>
    </row>
    <row r="63" spans="1:75">
      <c r="A63" s="21">
        <v>57</v>
      </c>
      <c r="B63" s="328" t="s">
        <v>922</v>
      </c>
      <c r="C63" s="329" t="s">
        <v>265</v>
      </c>
      <c r="D63" s="302">
        <v>605</v>
      </c>
      <c r="E63" s="330" t="s">
        <v>1093</v>
      </c>
      <c r="F63" s="331" t="str">
        <f t="shared" si="5"/>
        <v>025D</v>
      </c>
      <c r="G63" s="306">
        <v>2</v>
      </c>
      <c r="H63" s="306" t="s">
        <v>926</v>
      </c>
      <c r="I63" s="332" t="s">
        <v>0</v>
      </c>
      <c r="J63" s="304">
        <v>5</v>
      </c>
      <c r="K63" s="332" t="s">
        <v>1102</v>
      </c>
      <c r="L63" s="332">
        <v>2</v>
      </c>
      <c r="M63" s="332">
        <v>6</v>
      </c>
      <c r="N63" s="332" t="s">
        <v>223</v>
      </c>
      <c r="O63" s="333" t="s">
        <v>210</v>
      </c>
      <c r="P63" s="306" t="s">
        <v>686</v>
      </c>
      <c r="Q63" s="332" t="s">
        <v>225</v>
      </c>
      <c r="R63" s="332" t="s">
        <v>205</v>
      </c>
      <c r="S63" s="332">
        <v>10</v>
      </c>
      <c r="T63" s="333" t="s">
        <v>210</v>
      </c>
      <c r="U63" s="29" t="s">
        <v>0</v>
      </c>
      <c r="V63" s="29" t="s">
        <v>205</v>
      </c>
      <c r="W63" s="29">
        <v>2</v>
      </c>
      <c r="X63" s="29">
        <f t="shared" si="6"/>
        <v>17</v>
      </c>
      <c r="Y63" s="29">
        <v>13</v>
      </c>
      <c r="Z63" s="30" t="s">
        <v>208</v>
      </c>
      <c r="AA63" s="240"/>
      <c r="AB63" s="601" t="s">
        <v>1108</v>
      </c>
      <c r="AC63" s="601" t="s">
        <v>1108</v>
      </c>
      <c r="AD63" s="601" t="s">
        <v>1108</v>
      </c>
      <c r="AE63" s="601" t="s">
        <v>1108</v>
      </c>
      <c r="AF63" s="586"/>
      <c r="AG63" s="149"/>
      <c r="AH63" s="601" t="s">
        <v>1108</v>
      </c>
      <c r="AI63" s="601" t="s">
        <v>1108</v>
      </c>
      <c r="AJ63" s="601" t="s">
        <v>1108</v>
      </c>
      <c r="AK63" s="601" t="s">
        <v>1108</v>
      </c>
      <c r="AL63" s="601" t="s">
        <v>1108</v>
      </c>
      <c r="AM63" s="602"/>
      <c r="AN63" s="602"/>
      <c r="AO63" s="602"/>
      <c r="AP63" s="602"/>
      <c r="AQ63" s="602"/>
      <c r="AR63" s="602"/>
      <c r="AS63" s="602"/>
      <c r="AT63" s="602"/>
      <c r="AU63" s="602"/>
      <c r="AV63" s="602"/>
      <c r="AW63" s="644"/>
      <c r="AX63" s="697"/>
      <c r="AY63" s="602"/>
      <c r="AZ63" s="602"/>
      <c r="BA63" s="602"/>
      <c r="BB63" s="602"/>
      <c r="BC63" s="602"/>
      <c r="BD63" s="602"/>
      <c r="BE63" s="698"/>
      <c r="BF63" s="697"/>
      <c r="BG63" s="602"/>
      <c r="BH63" s="602"/>
      <c r="BI63" s="602"/>
      <c r="BJ63" s="602"/>
      <c r="BK63" s="602"/>
      <c r="BL63" s="602"/>
      <c r="BM63" s="698"/>
      <c r="BN63" s="654"/>
      <c r="BO63" s="151"/>
      <c r="BP63" s="151"/>
      <c r="BQ63" s="151"/>
      <c r="BR63" s="151"/>
      <c r="BS63" s="151"/>
      <c r="BT63" s="151"/>
      <c r="BU63" s="655"/>
      <c r="BV63" s="774" t="str">
        <f t="shared" si="2"/>
        <v>CFV-SR5-BLMC.BLETC.13   (09-16)</v>
      </c>
      <c r="BW63" s="664"/>
    </row>
    <row r="64" spans="1:75">
      <c r="A64" s="21">
        <v>58</v>
      </c>
      <c r="B64" s="272" t="s">
        <v>923</v>
      </c>
      <c r="C64" s="334" t="s">
        <v>265</v>
      </c>
      <c r="D64" s="322">
        <v>673</v>
      </c>
      <c r="E64" s="335" t="s">
        <v>1093</v>
      </c>
      <c r="F64" s="336" t="str">
        <f t="shared" si="5"/>
        <v>02A1</v>
      </c>
      <c r="G64" s="275">
        <v>6</v>
      </c>
      <c r="H64" s="275" t="s">
        <v>926</v>
      </c>
      <c r="I64" s="284" t="s">
        <v>0</v>
      </c>
      <c r="J64" s="283">
        <v>5</v>
      </c>
      <c r="K64" s="284" t="s">
        <v>1102</v>
      </c>
      <c r="L64" s="284">
        <v>2</v>
      </c>
      <c r="M64" s="284">
        <v>7</v>
      </c>
      <c r="N64" s="284" t="s">
        <v>223</v>
      </c>
      <c r="O64" s="337" t="s">
        <v>215</v>
      </c>
      <c r="P64" s="275" t="s">
        <v>686</v>
      </c>
      <c r="Q64" s="284" t="s">
        <v>225</v>
      </c>
      <c r="R64" s="284" t="s">
        <v>205</v>
      </c>
      <c r="S64" s="284">
        <v>10</v>
      </c>
      <c r="T64" s="337" t="s">
        <v>215</v>
      </c>
      <c r="U64" s="31" t="s">
        <v>0</v>
      </c>
      <c r="V64" s="31" t="s">
        <v>199</v>
      </c>
      <c r="W64" s="31">
        <v>3</v>
      </c>
      <c r="X64" s="31">
        <f t="shared" si="6"/>
        <v>7</v>
      </c>
      <c r="Y64" s="31">
        <v>4</v>
      </c>
      <c r="Z64" s="32" t="s">
        <v>207</v>
      </c>
      <c r="AA64" s="240"/>
      <c r="AB64" s="601" t="s">
        <v>1108</v>
      </c>
      <c r="AC64" s="601" t="s">
        <v>1108</v>
      </c>
      <c r="AD64" s="608" t="s">
        <v>1212</v>
      </c>
      <c r="AE64" s="601" t="s">
        <v>1108</v>
      </c>
      <c r="AF64" s="586"/>
      <c r="AG64" s="149"/>
      <c r="AH64" s="601" t="s">
        <v>1108</v>
      </c>
      <c r="AI64" s="601" t="s">
        <v>1108</v>
      </c>
      <c r="AJ64" s="601" t="s">
        <v>1108</v>
      </c>
      <c r="AK64" s="601" t="s">
        <v>1108</v>
      </c>
      <c r="AL64" s="601" t="s">
        <v>1108</v>
      </c>
      <c r="AM64" s="602"/>
      <c r="AN64" s="602"/>
      <c r="AO64" s="602"/>
      <c r="AP64" s="602"/>
      <c r="AQ64" s="602"/>
      <c r="AR64" s="602"/>
      <c r="AS64" s="602"/>
      <c r="AT64" s="602"/>
      <c r="AU64" s="602"/>
      <c r="AV64" s="602"/>
      <c r="AW64" s="644"/>
      <c r="AX64" s="697"/>
      <c r="AY64" s="602"/>
      <c r="AZ64" s="602"/>
      <c r="BA64" s="602"/>
      <c r="BB64" s="602"/>
      <c r="BC64" s="602"/>
      <c r="BD64" s="602"/>
      <c r="BE64" s="698"/>
      <c r="BF64" s="697"/>
      <c r="BG64" s="602"/>
      <c r="BH64" s="602"/>
      <c r="BI64" s="602"/>
      <c r="BJ64" s="602"/>
      <c r="BK64" s="602"/>
      <c r="BL64" s="602"/>
      <c r="BM64" s="698"/>
      <c r="BN64" s="654"/>
      <c r="BO64" s="151"/>
      <c r="BP64" s="151"/>
      <c r="BQ64" s="151"/>
      <c r="BR64" s="151"/>
      <c r="BS64" s="151"/>
      <c r="BT64" s="151"/>
      <c r="BU64" s="655"/>
      <c r="BV64" s="774" t="str">
        <f t="shared" si="2"/>
        <v>CFV-SR5-BLMR.BLETC.04   (01-08)</v>
      </c>
      <c r="BW64" s="664"/>
    </row>
    <row r="65" spans="1:79">
      <c r="A65" s="21">
        <v>59</v>
      </c>
      <c r="B65" s="328" t="s">
        <v>924</v>
      </c>
      <c r="C65" s="329" t="s">
        <v>265</v>
      </c>
      <c r="D65" s="302">
        <v>621</v>
      </c>
      <c r="E65" s="330" t="s">
        <v>1093</v>
      </c>
      <c r="F65" s="331" t="str">
        <f t="shared" si="5"/>
        <v>026D</v>
      </c>
      <c r="G65" s="306">
        <v>8</v>
      </c>
      <c r="H65" s="306" t="s">
        <v>926</v>
      </c>
      <c r="I65" s="332" t="s">
        <v>0</v>
      </c>
      <c r="J65" s="304">
        <v>5</v>
      </c>
      <c r="K65" s="332" t="s">
        <v>1102</v>
      </c>
      <c r="L65" s="332">
        <v>2</v>
      </c>
      <c r="M65" s="332">
        <v>8</v>
      </c>
      <c r="N65" s="332" t="s">
        <v>223</v>
      </c>
      <c r="O65" s="333" t="s">
        <v>216</v>
      </c>
      <c r="P65" s="306" t="s">
        <v>686</v>
      </c>
      <c r="Q65" s="332" t="s">
        <v>225</v>
      </c>
      <c r="R65" s="332" t="s">
        <v>205</v>
      </c>
      <c r="S65" s="332">
        <v>10</v>
      </c>
      <c r="T65" s="333" t="s">
        <v>216</v>
      </c>
      <c r="U65" s="29" t="s">
        <v>0</v>
      </c>
      <c r="V65" s="29" t="s">
        <v>205</v>
      </c>
      <c r="W65" s="29">
        <v>2</v>
      </c>
      <c r="X65" s="29">
        <f t="shared" si="6"/>
        <v>18</v>
      </c>
      <c r="Y65" s="29">
        <v>14</v>
      </c>
      <c r="Z65" s="30" t="s">
        <v>207</v>
      </c>
      <c r="AA65" s="240"/>
      <c r="AB65" s="601" t="s">
        <v>1108</v>
      </c>
      <c r="AC65" s="601" t="s">
        <v>1108</v>
      </c>
      <c r="AD65" s="601" t="s">
        <v>1108</v>
      </c>
      <c r="AE65" s="601" t="s">
        <v>1108</v>
      </c>
      <c r="AF65" s="586"/>
      <c r="AG65" s="149"/>
      <c r="AH65" s="601" t="s">
        <v>1108</v>
      </c>
      <c r="AI65" s="601" t="s">
        <v>1108</v>
      </c>
      <c r="AJ65" s="601" t="s">
        <v>1108</v>
      </c>
      <c r="AK65" s="601" t="s">
        <v>1108</v>
      </c>
      <c r="AL65" s="601" t="s">
        <v>1108</v>
      </c>
      <c r="AM65" s="602"/>
      <c r="AN65" s="602"/>
      <c r="AO65" s="602"/>
      <c r="AP65" s="602"/>
      <c r="AQ65" s="602"/>
      <c r="AR65" s="602"/>
      <c r="AS65" s="602"/>
      <c r="AT65" s="602"/>
      <c r="AU65" s="602"/>
      <c r="AV65" s="602"/>
      <c r="AW65" s="644"/>
      <c r="AX65" s="697"/>
      <c r="AY65" s="602"/>
      <c r="AZ65" s="602"/>
      <c r="BA65" s="602"/>
      <c r="BB65" s="602"/>
      <c r="BC65" s="602"/>
      <c r="BD65" s="602"/>
      <c r="BE65" s="698"/>
      <c r="BF65" s="697"/>
      <c r="BG65" s="602"/>
      <c r="BH65" s="602"/>
      <c r="BI65" s="602"/>
      <c r="BJ65" s="602"/>
      <c r="BK65" s="602"/>
      <c r="BL65" s="602"/>
      <c r="BM65" s="698"/>
      <c r="BN65" s="654"/>
      <c r="BO65" s="151"/>
      <c r="BP65" s="151"/>
      <c r="BQ65" s="151"/>
      <c r="BR65" s="151"/>
      <c r="BS65" s="151"/>
      <c r="BT65" s="151"/>
      <c r="BU65" s="655"/>
      <c r="BV65" s="774" t="str">
        <f t="shared" si="2"/>
        <v>CFV-SR5-BLMC.BLETC.14   (01-08)</v>
      </c>
      <c r="BW65" s="664"/>
    </row>
    <row r="66" spans="1:79">
      <c r="A66" s="21">
        <v>60</v>
      </c>
      <c r="B66" s="272" t="s">
        <v>925</v>
      </c>
      <c r="C66" s="334" t="s">
        <v>265</v>
      </c>
      <c r="D66" s="322">
        <v>603</v>
      </c>
      <c r="E66" s="335" t="s">
        <v>1093</v>
      </c>
      <c r="F66" s="336" t="str">
        <f t="shared" si="5"/>
        <v>025B</v>
      </c>
      <c r="G66" s="275">
        <v>6</v>
      </c>
      <c r="H66" s="275" t="s">
        <v>926</v>
      </c>
      <c r="I66" s="284" t="s">
        <v>0</v>
      </c>
      <c r="J66" s="283">
        <v>5</v>
      </c>
      <c r="K66" s="284" t="s">
        <v>1102</v>
      </c>
      <c r="L66" s="284">
        <v>2</v>
      </c>
      <c r="M66" s="284">
        <v>9</v>
      </c>
      <c r="N66" s="284" t="s">
        <v>223</v>
      </c>
      <c r="O66" s="337" t="s">
        <v>217</v>
      </c>
      <c r="P66" s="275" t="s">
        <v>686</v>
      </c>
      <c r="Q66" s="284" t="s">
        <v>225</v>
      </c>
      <c r="R66" s="284" t="s">
        <v>205</v>
      </c>
      <c r="S66" s="284">
        <v>9</v>
      </c>
      <c r="T66" s="337" t="s">
        <v>212</v>
      </c>
      <c r="U66" s="31" t="s">
        <v>0</v>
      </c>
      <c r="V66" s="31" t="s">
        <v>199</v>
      </c>
      <c r="W66" s="31">
        <v>3</v>
      </c>
      <c r="X66" s="31">
        <f t="shared" si="6"/>
        <v>7</v>
      </c>
      <c r="Y66" s="31">
        <v>4</v>
      </c>
      <c r="Z66" s="32" t="s">
        <v>208</v>
      </c>
      <c r="AA66" s="240"/>
      <c r="AB66" s="601" t="s">
        <v>1108</v>
      </c>
      <c r="AC66" s="601" t="s">
        <v>1108</v>
      </c>
      <c r="AD66" s="601" t="s">
        <v>1108</v>
      </c>
      <c r="AE66" s="601" t="s">
        <v>1108</v>
      </c>
      <c r="AF66" s="586"/>
      <c r="AG66" s="149"/>
      <c r="AH66" s="601" t="s">
        <v>1108</v>
      </c>
      <c r="AI66" s="601" t="s">
        <v>1108</v>
      </c>
      <c r="AJ66" s="601" t="s">
        <v>1108</v>
      </c>
      <c r="AK66" s="601" t="s">
        <v>1108</v>
      </c>
      <c r="AL66" s="601" t="s">
        <v>1108</v>
      </c>
      <c r="AM66" s="602"/>
      <c r="AN66" s="602"/>
      <c r="AO66" s="602"/>
      <c r="AP66" s="602"/>
      <c r="AQ66" s="602"/>
      <c r="AR66" s="602"/>
      <c r="AS66" s="602"/>
      <c r="AT66" s="602"/>
      <c r="AU66" s="602"/>
      <c r="AV66" s="602"/>
      <c r="AW66" s="644"/>
      <c r="AX66" s="697"/>
      <c r="AY66" s="602"/>
      <c r="AZ66" s="602"/>
      <c r="BA66" s="602"/>
      <c r="BB66" s="602"/>
      <c r="BC66" s="602"/>
      <c r="BD66" s="602"/>
      <c r="BE66" s="698"/>
      <c r="BF66" s="697"/>
      <c r="BG66" s="602"/>
      <c r="BH66" s="602"/>
      <c r="BI66" s="602"/>
      <c r="BJ66" s="602"/>
      <c r="BK66" s="602"/>
      <c r="BL66" s="696"/>
      <c r="BM66" s="781"/>
      <c r="BN66" s="654"/>
      <c r="BO66" s="151"/>
      <c r="BP66" s="151"/>
      <c r="BQ66" s="151"/>
      <c r="BR66" s="151"/>
      <c r="BS66" s="151"/>
      <c r="BT66" s="151"/>
      <c r="BU66" s="655"/>
      <c r="BV66" s="774" t="str">
        <f t="shared" si="2"/>
        <v>CFV-SR5-BLMR.BLETC.04   (09-16)</v>
      </c>
      <c r="BW66" s="731" t="s">
        <v>1315</v>
      </c>
    </row>
    <row r="67" spans="1:79">
      <c r="A67" s="52"/>
      <c r="B67" s="65"/>
      <c r="C67" s="62"/>
      <c r="D67" s="63"/>
      <c r="E67" s="44"/>
      <c r="F67" s="55"/>
      <c r="G67" s="56"/>
      <c r="H67" s="56"/>
      <c r="I67" s="52"/>
      <c r="J67" s="70"/>
      <c r="K67" s="57"/>
      <c r="L67" s="52"/>
      <c r="M67" s="52"/>
      <c r="N67" s="52"/>
      <c r="O67" s="66"/>
      <c r="P67" s="56"/>
      <c r="Q67" s="57"/>
      <c r="R67" s="52"/>
      <c r="S67" s="52"/>
      <c r="T67" s="66"/>
      <c r="U67" s="67"/>
      <c r="V67" s="67"/>
      <c r="W67" s="67"/>
      <c r="X67" s="67"/>
      <c r="Y67" s="67"/>
      <c r="Z67" s="68"/>
      <c r="AA67" s="150"/>
      <c r="AB67" s="150"/>
      <c r="AC67" s="150"/>
      <c r="AD67" s="150"/>
      <c r="AE67" s="150"/>
      <c r="AF67" s="587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774" t="str">
        <f t="shared" si="2"/>
        <v/>
      </c>
      <c r="BW67" s="150"/>
      <c r="BX67" s="150"/>
      <c r="BY67" s="150"/>
      <c r="BZ67" s="150"/>
      <c r="CA67" s="150"/>
    </row>
    <row r="68" spans="1:79">
      <c r="A68" s="21">
        <v>61</v>
      </c>
      <c r="B68" s="338" t="s">
        <v>861</v>
      </c>
      <c r="C68" s="334" t="s">
        <v>265</v>
      </c>
      <c r="D68" s="322">
        <v>699</v>
      </c>
      <c r="E68" s="335" t="s">
        <v>1093</v>
      </c>
      <c r="F68" s="336" t="str">
        <f t="shared" ref="F68:F90" si="7">DEC2HEX(D68,4)</f>
        <v>02BB</v>
      </c>
      <c r="G68" s="281">
        <v>6</v>
      </c>
      <c r="H68" s="275" t="s">
        <v>543</v>
      </c>
      <c r="I68" s="282" t="s">
        <v>884</v>
      </c>
      <c r="J68" s="283">
        <v>5</v>
      </c>
      <c r="K68" s="284" t="s">
        <v>199</v>
      </c>
      <c r="L68" s="323"/>
      <c r="M68" s="323"/>
      <c r="N68" s="323"/>
      <c r="O68" s="337" t="s">
        <v>210</v>
      </c>
      <c r="P68" s="275" t="s">
        <v>686</v>
      </c>
      <c r="Q68" s="284" t="s">
        <v>225</v>
      </c>
      <c r="R68" s="284" t="s">
        <v>195</v>
      </c>
      <c r="S68" s="284">
        <v>8</v>
      </c>
      <c r="T68" s="337" t="s">
        <v>210</v>
      </c>
      <c r="U68" s="31" t="s">
        <v>0</v>
      </c>
      <c r="V68" s="31" t="s">
        <v>199</v>
      </c>
      <c r="W68" s="31">
        <v>3</v>
      </c>
      <c r="X68" s="31">
        <f t="shared" ref="X68:X90" si="8">IF(Y68&lt;9,Y68+3,Y68+4)</f>
        <v>8</v>
      </c>
      <c r="Y68" s="31">
        <v>5</v>
      </c>
      <c r="Z68" s="32" t="s">
        <v>207</v>
      </c>
      <c r="AA68" s="151" t="s">
        <v>1190</v>
      </c>
      <c r="AB68" s="604" t="s">
        <v>1212</v>
      </c>
      <c r="AC68" s="601" t="s">
        <v>1108</v>
      </c>
      <c r="AD68" s="601" t="s">
        <v>1108</v>
      </c>
      <c r="AE68" s="608" t="s">
        <v>1212</v>
      </c>
      <c r="AF68" s="586"/>
      <c r="AG68" s="149"/>
      <c r="AH68" s="601" t="s">
        <v>1108</v>
      </c>
      <c r="AI68" s="601" t="s">
        <v>1108</v>
      </c>
      <c r="AJ68" s="601" t="s">
        <v>1108</v>
      </c>
      <c r="AK68" s="601" t="s">
        <v>1108</v>
      </c>
      <c r="AL68" s="601" t="s">
        <v>1108</v>
      </c>
      <c r="AM68" s="602"/>
      <c r="AN68" s="602"/>
      <c r="AO68" s="602"/>
      <c r="AP68" s="602"/>
      <c r="AQ68" s="602"/>
      <c r="AR68" s="602"/>
      <c r="AS68" s="602"/>
      <c r="AT68" s="602"/>
      <c r="AU68" s="602"/>
      <c r="AV68" s="602"/>
      <c r="AW68" s="644"/>
      <c r="AX68" s="697"/>
      <c r="AY68" s="602"/>
      <c r="AZ68" s="602"/>
      <c r="BA68" s="602"/>
      <c r="BB68" s="602"/>
      <c r="BC68" s="602"/>
      <c r="BD68" s="602"/>
      <c r="BE68" s="698"/>
      <c r="BF68" s="697"/>
      <c r="BG68" s="602"/>
      <c r="BH68" s="602"/>
      <c r="BI68" s="602"/>
      <c r="BJ68" s="602"/>
      <c r="BK68" s="602"/>
      <c r="BL68" s="602"/>
      <c r="BM68" s="698"/>
      <c r="BN68" s="654"/>
      <c r="BO68" s="151"/>
      <c r="BP68" s="151"/>
      <c r="BQ68" s="151"/>
      <c r="BR68" s="151"/>
      <c r="BS68" s="151"/>
      <c r="BT68" s="151"/>
      <c r="BU68" s="655"/>
      <c r="BV68" s="774" t="str">
        <f t="shared" si="2"/>
        <v>CFV-SR5-BLMR.BLETC.05   (01-08)</v>
      </c>
      <c r="BW68" s="664"/>
    </row>
    <row r="69" spans="1:79">
      <c r="A69" s="21">
        <v>62</v>
      </c>
      <c r="B69" s="338" t="s">
        <v>862</v>
      </c>
      <c r="C69" s="334" t="s">
        <v>265</v>
      </c>
      <c r="D69" s="322">
        <v>728</v>
      </c>
      <c r="E69" s="335" t="s">
        <v>1093</v>
      </c>
      <c r="F69" s="336" t="str">
        <f t="shared" si="7"/>
        <v>02D8</v>
      </c>
      <c r="G69" s="281">
        <v>6</v>
      </c>
      <c r="H69" s="275" t="s">
        <v>543</v>
      </c>
      <c r="I69" s="282" t="s">
        <v>885</v>
      </c>
      <c r="J69" s="283">
        <v>5</v>
      </c>
      <c r="K69" s="284" t="s">
        <v>199</v>
      </c>
      <c r="L69" s="323"/>
      <c r="M69" s="323"/>
      <c r="N69" s="323"/>
      <c r="O69" s="337" t="s">
        <v>210</v>
      </c>
      <c r="P69" s="275" t="s">
        <v>686</v>
      </c>
      <c r="Q69" s="284" t="s">
        <v>225</v>
      </c>
      <c r="R69" s="284" t="s">
        <v>195</v>
      </c>
      <c r="S69" s="284">
        <v>9</v>
      </c>
      <c r="T69" s="337" t="s">
        <v>210</v>
      </c>
      <c r="U69" s="31" t="s">
        <v>0</v>
      </c>
      <c r="V69" s="31" t="s">
        <v>199</v>
      </c>
      <c r="W69" s="31">
        <v>3</v>
      </c>
      <c r="X69" s="31">
        <f t="shared" si="8"/>
        <v>8</v>
      </c>
      <c r="Y69" s="31">
        <v>5</v>
      </c>
      <c r="Z69" s="32" t="s">
        <v>208</v>
      </c>
      <c r="AA69" s="240"/>
      <c r="AB69" s="601" t="s">
        <v>1108</v>
      </c>
      <c r="AC69" s="601" t="s">
        <v>1108</v>
      </c>
      <c r="AD69" s="601" t="s">
        <v>1108</v>
      </c>
      <c r="AE69" s="601" t="s">
        <v>1108</v>
      </c>
      <c r="AF69" s="586"/>
      <c r="AG69" s="149"/>
      <c r="AH69" s="601" t="s">
        <v>1108</v>
      </c>
      <c r="AI69" s="601" t="s">
        <v>1108</v>
      </c>
      <c r="AJ69" s="601" t="s">
        <v>1108</v>
      </c>
      <c r="AK69" s="601" t="s">
        <v>1108</v>
      </c>
      <c r="AL69" s="601" t="s">
        <v>1108</v>
      </c>
      <c r="AM69" s="602"/>
      <c r="AN69" s="602"/>
      <c r="AO69" s="602"/>
      <c r="AP69" s="602"/>
      <c r="AQ69" s="602"/>
      <c r="AR69" s="602"/>
      <c r="AS69" s="602"/>
      <c r="AT69" s="602"/>
      <c r="AU69" s="602"/>
      <c r="AV69" s="602"/>
      <c r="AW69" s="644"/>
      <c r="AX69" s="697"/>
      <c r="AY69" s="602"/>
      <c r="AZ69" s="602"/>
      <c r="BA69" s="602"/>
      <c r="BB69" s="602"/>
      <c r="BC69" s="602"/>
      <c r="BD69" s="602"/>
      <c r="BE69" s="698"/>
      <c r="BF69" s="697"/>
      <c r="BG69" s="602"/>
      <c r="BH69" s="602"/>
      <c r="BI69" s="602"/>
      <c r="BJ69" s="602"/>
      <c r="BK69" s="602"/>
      <c r="BL69" s="696"/>
      <c r="BM69" s="714"/>
      <c r="BN69" s="654"/>
      <c r="BO69" s="151"/>
      <c r="BP69" s="151"/>
      <c r="BQ69" s="151"/>
      <c r="BR69" s="151"/>
      <c r="BS69" s="151"/>
      <c r="BT69" s="151"/>
      <c r="BU69" s="655"/>
      <c r="BV69" s="774" t="str">
        <f t="shared" si="2"/>
        <v>CFV-SR5-BLMR.BLETC.05   (09-16)</v>
      </c>
      <c r="BW69" s="731" t="s">
        <v>1316</v>
      </c>
    </row>
    <row r="70" spans="1:79">
      <c r="A70" s="21">
        <v>63</v>
      </c>
      <c r="B70" s="338" t="s">
        <v>863</v>
      </c>
      <c r="C70" s="334" t="s">
        <v>265</v>
      </c>
      <c r="D70" s="322">
        <v>698</v>
      </c>
      <c r="E70" s="335" t="s">
        <v>1093</v>
      </c>
      <c r="F70" s="336" t="str">
        <f t="shared" si="7"/>
        <v>02BA</v>
      </c>
      <c r="G70" s="281">
        <v>6</v>
      </c>
      <c r="H70" s="275" t="s">
        <v>543</v>
      </c>
      <c r="I70" s="282" t="s">
        <v>886</v>
      </c>
      <c r="J70" s="283">
        <v>5</v>
      </c>
      <c r="K70" s="284" t="s">
        <v>199</v>
      </c>
      <c r="L70" s="323"/>
      <c r="M70" s="323"/>
      <c r="N70" s="323"/>
      <c r="O70" s="337" t="s">
        <v>210</v>
      </c>
      <c r="P70" s="275" t="s">
        <v>686</v>
      </c>
      <c r="Q70" s="284" t="s">
        <v>225</v>
      </c>
      <c r="R70" s="284" t="s">
        <v>195</v>
      </c>
      <c r="S70" s="284">
        <v>10</v>
      </c>
      <c r="T70" s="337" t="s">
        <v>210</v>
      </c>
      <c r="U70" s="31" t="s">
        <v>0</v>
      </c>
      <c r="V70" s="31" t="s">
        <v>199</v>
      </c>
      <c r="W70" s="31">
        <v>3</v>
      </c>
      <c r="X70" s="31">
        <f t="shared" si="8"/>
        <v>9</v>
      </c>
      <c r="Y70" s="31">
        <v>6</v>
      </c>
      <c r="Z70" s="32" t="s">
        <v>207</v>
      </c>
      <c r="AA70" s="240"/>
      <c r="AB70" s="601" t="s">
        <v>1108</v>
      </c>
      <c r="AC70" s="601" t="s">
        <v>1108</v>
      </c>
      <c r="AD70" s="601" t="s">
        <v>1108</v>
      </c>
      <c r="AE70" s="601" t="s">
        <v>1108</v>
      </c>
      <c r="AF70" s="586"/>
      <c r="AG70" s="149"/>
      <c r="AH70" s="601" t="s">
        <v>1108</v>
      </c>
      <c r="AI70" s="601" t="s">
        <v>1108</v>
      </c>
      <c r="AJ70" s="601" t="s">
        <v>1108</v>
      </c>
      <c r="AK70" s="601" t="s">
        <v>1108</v>
      </c>
      <c r="AL70" s="601" t="s">
        <v>1108</v>
      </c>
      <c r="AM70" s="602"/>
      <c r="AN70" s="602"/>
      <c r="AO70" s="602"/>
      <c r="AP70" s="602"/>
      <c r="AQ70" s="602"/>
      <c r="AR70" s="602"/>
      <c r="AS70" s="602"/>
      <c r="AT70" s="602"/>
      <c r="AU70" s="602"/>
      <c r="AV70" s="602"/>
      <c r="AW70" s="644"/>
      <c r="AX70" s="697"/>
      <c r="AY70" s="602"/>
      <c r="AZ70" s="602"/>
      <c r="BA70" s="602"/>
      <c r="BB70" s="602"/>
      <c r="BC70" s="602"/>
      <c r="BD70" s="602"/>
      <c r="BE70" s="698"/>
      <c r="BF70" s="697"/>
      <c r="BG70" s="602"/>
      <c r="BH70" s="602"/>
      <c r="BI70" s="602"/>
      <c r="BJ70" s="602"/>
      <c r="BK70" s="602"/>
      <c r="BL70" s="602"/>
      <c r="BM70" s="698"/>
      <c r="BN70" s="654"/>
      <c r="BO70" s="151"/>
      <c r="BP70" s="151"/>
      <c r="BQ70" s="151"/>
      <c r="BR70" s="151"/>
      <c r="BS70" s="151"/>
      <c r="BT70" s="151"/>
      <c r="BU70" s="655"/>
      <c r="BV70" s="774" t="str">
        <f t="shared" ref="BV70:BV95" si="9">IF($V70&lt;&gt;"","CFV-"&amp;$A$1&amp;"-BLM"&amp;$V70&amp;".BLETC."&amp;IF($Y70&lt;10,"0"&amp;$Y70,$Y70)&amp;IF($Z70="1-8","   (01-08)","   (09-16)"),"")</f>
        <v>CFV-SR5-BLMR.BLETC.06   (01-08)</v>
      </c>
      <c r="BW70" s="664"/>
    </row>
    <row r="71" spans="1:79">
      <c r="A71" s="21">
        <v>64</v>
      </c>
      <c r="B71" s="338" t="s">
        <v>864</v>
      </c>
      <c r="C71" s="334" t="s">
        <v>265</v>
      </c>
      <c r="D71" s="322">
        <v>737</v>
      </c>
      <c r="E71" s="335" t="s">
        <v>1093</v>
      </c>
      <c r="F71" s="336" t="str">
        <f t="shared" si="7"/>
        <v>02E1</v>
      </c>
      <c r="G71" s="281">
        <v>6</v>
      </c>
      <c r="H71" s="275" t="s">
        <v>543</v>
      </c>
      <c r="I71" s="282" t="s">
        <v>887</v>
      </c>
      <c r="J71" s="283">
        <v>5</v>
      </c>
      <c r="K71" s="284" t="s">
        <v>199</v>
      </c>
      <c r="L71" s="323"/>
      <c r="M71" s="323"/>
      <c r="N71" s="323"/>
      <c r="O71" s="337" t="s">
        <v>210</v>
      </c>
      <c r="P71" s="275" t="s">
        <v>686</v>
      </c>
      <c r="Q71" s="284" t="s">
        <v>225</v>
      </c>
      <c r="R71" s="284" t="s">
        <v>195</v>
      </c>
      <c r="S71" s="284">
        <v>11</v>
      </c>
      <c r="T71" s="337" t="s">
        <v>210</v>
      </c>
      <c r="U71" s="31" t="s">
        <v>0</v>
      </c>
      <c r="V71" s="31" t="s">
        <v>199</v>
      </c>
      <c r="W71" s="31">
        <v>3</v>
      </c>
      <c r="X71" s="31">
        <f t="shared" si="8"/>
        <v>9</v>
      </c>
      <c r="Y71" s="31">
        <v>6</v>
      </c>
      <c r="Z71" s="32" t="s">
        <v>208</v>
      </c>
      <c r="AA71" s="240"/>
      <c r="AB71" s="601" t="s">
        <v>1108</v>
      </c>
      <c r="AC71" s="601" t="s">
        <v>1108</v>
      </c>
      <c r="AD71" s="601" t="s">
        <v>1108</v>
      </c>
      <c r="AE71" s="601" t="s">
        <v>1108</v>
      </c>
      <c r="AF71" s="586"/>
      <c r="AG71" s="149"/>
      <c r="AH71" s="601" t="s">
        <v>1108</v>
      </c>
      <c r="AI71" s="601" t="s">
        <v>1108</v>
      </c>
      <c r="AJ71" s="601" t="s">
        <v>1108</v>
      </c>
      <c r="AK71" s="601" t="s">
        <v>1108</v>
      </c>
      <c r="AL71" s="601" t="s">
        <v>1108</v>
      </c>
      <c r="AM71" s="602"/>
      <c r="AN71" s="602"/>
      <c r="AO71" s="602"/>
      <c r="AP71" s="602"/>
      <c r="AQ71" s="602"/>
      <c r="AR71" s="602"/>
      <c r="AS71" s="602"/>
      <c r="AT71" s="602"/>
      <c r="AU71" s="602"/>
      <c r="AV71" s="602"/>
      <c r="AW71" s="644"/>
      <c r="AX71" s="697"/>
      <c r="AY71" s="602"/>
      <c r="AZ71" s="602"/>
      <c r="BA71" s="602"/>
      <c r="BB71" s="602"/>
      <c r="BC71" s="602"/>
      <c r="BD71" s="602"/>
      <c r="BE71" s="698"/>
      <c r="BF71" s="697"/>
      <c r="BG71" s="602"/>
      <c r="BH71" s="602"/>
      <c r="BI71" s="602"/>
      <c r="BJ71" s="602"/>
      <c r="BK71" s="602"/>
      <c r="BL71" s="602"/>
      <c r="BM71" s="698"/>
      <c r="BN71" s="654"/>
      <c r="BO71" s="151"/>
      <c r="BP71" s="151"/>
      <c r="BQ71" s="151"/>
      <c r="BR71" s="151"/>
      <c r="BS71" s="151"/>
      <c r="BT71" s="151"/>
      <c r="BU71" s="655"/>
      <c r="BV71" s="774" t="str">
        <f t="shared" si="9"/>
        <v>CFV-SR5-BLMR.BLETC.06   (09-16)</v>
      </c>
      <c r="BW71" s="664"/>
    </row>
    <row r="72" spans="1:79">
      <c r="A72" s="21">
        <v>65</v>
      </c>
      <c r="B72" s="338" t="s">
        <v>865</v>
      </c>
      <c r="C72" s="334" t="s">
        <v>265</v>
      </c>
      <c r="D72" s="322">
        <v>733</v>
      </c>
      <c r="E72" s="335" t="s">
        <v>1093</v>
      </c>
      <c r="F72" s="336" t="str">
        <f t="shared" si="7"/>
        <v>02DD</v>
      </c>
      <c r="G72" s="281">
        <v>6</v>
      </c>
      <c r="H72" s="275" t="s">
        <v>543</v>
      </c>
      <c r="I72" s="282" t="s">
        <v>888</v>
      </c>
      <c r="J72" s="283">
        <v>5</v>
      </c>
      <c r="K72" s="284" t="s">
        <v>199</v>
      </c>
      <c r="L72" s="323"/>
      <c r="M72" s="323"/>
      <c r="N72" s="323"/>
      <c r="O72" s="337" t="s">
        <v>210</v>
      </c>
      <c r="P72" s="275" t="s">
        <v>686</v>
      </c>
      <c r="Q72" s="284" t="s">
        <v>225</v>
      </c>
      <c r="R72" s="284" t="s">
        <v>195</v>
      </c>
      <c r="S72" s="284">
        <v>12</v>
      </c>
      <c r="T72" s="337" t="s">
        <v>210</v>
      </c>
      <c r="U72" s="31" t="s">
        <v>0</v>
      </c>
      <c r="V72" s="31" t="s">
        <v>199</v>
      </c>
      <c r="W72" s="31">
        <v>3</v>
      </c>
      <c r="X72" s="31">
        <f t="shared" si="8"/>
        <v>10</v>
      </c>
      <c r="Y72" s="31">
        <v>7</v>
      </c>
      <c r="Z72" s="32" t="s">
        <v>207</v>
      </c>
      <c r="AA72" s="240"/>
      <c r="AB72" s="601" t="s">
        <v>1108</v>
      </c>
      <c r="AC72" s="601" t="s">
        <v>1108</v>
      </c>
      <c r="AD72" s="608" t="s">
        <v>1212</v>
      </c>
      <c r="AE72" s="601" t="s">
        <v>1108</v>
      </c>
      <c r="AF72" s="586"/>
      <c r="AG72" s="149"/>
      <c r="AH72" s="601" t="s">
        <v>1108</v>
      </c>
      <c r="AI72" s="601" t="s">
        <v>1108</v>
      </c>
      <c r="AJ72" s="601" t="s">
        <v>1108</v>
      </c>
      <c r="AK72" s="601" t="s">
        <v>1108</v>
      </c>
      <c r="AL72" s="601" t="s">
        <v>1108</v>
      </c>
      <c r="AM72" s="602"/>
      <c r="AN72" s="602"/>
      <c r="AO72" s="602"/>
      <c r="AP72" s="602"/>
      <c r="AQ72" s="602"/>
      <c r="AR72" s="602"/>
      <c r="AS72" s="602"/>
      <c r="AT72" s="602"/>
      <c r="AU72" s="602"/>
      <c r="AV72" s="602"/>
      <c r="AW72" s="644"/>
      <c r="AX72" s="697"/>
      <c r="AY72" s="602"/>
      <c r="AZ72" s="602"/>
      <c r="BA72" s="602"/>
      <c r="BB72" s="602"/>
      <c r="BC72" s="602"/>
      <c r="BD72" s="602"/>
      <c r="BE72" s="698"/>
      <c r="BF72" s="697"/>
      <c r="BG72" s="602"/>
      <c r="BH72" s="602"/>
      <c r="BI72" s="602"/>
      <c r="BJ72" s="602"/>
      <c r="BK72" s="602"/>
      <c r="BL72" s="602"/>
      <c r="BM72" s="698"/>
      <c r="BN72" s="654"/>
      <c r="BO72" s="151"/>
      <c r="BP72" s="151"/>
      <c r="BQ72" s="151"/>
      <c r="BR72" s="151"/>
      <c r="BS72" s="151"/>
      <c r="BT72" s="151"/>
      <c r="BU72" s="655"/>
      <c r="BV72" s="774" t="str">
        <f t="shared" si="9"/>
        <v>CFV-SR5-BLMR.BLETC.07   (01-08)</v>
      </c>
      <c r="BW72" s="664"/>
    </row>
    <row r="73" spans="1:79">
      <c r="A73" s="21">
        <v>66</v>
      </c>
      <c r="B73" s="338" t="s">
        <v>866</v>
      </c>
      <c r="C73" s="334" t="s">
        <v>265</v>
      </c>
      <c r="D73" s="322">
        <v>634</v>
      </c>
      <c r="E73" s="335" t="s">
        <v>1093</v>
      </c>
      <c r="F73" s="336" t="str">
        <f t="shared" si="7"/>
        <v>027A</v>
      </c>
      <c r="G73" s="281">
        <v>6</v>
      </c>
      <c r="H73" s="275" t="s">
        <v>543</v>
      </c>
      <c r="I73" s="282" t="s">
        <v>889</v>
      </c>
      <c r="J73" s="283">
        <v>5</v>
      </c>
      <c r="K73" s="284" t="s">
        <v>199</v>
      </c>
      <c r="L73" s="323"/>
      <c r="M73" s="323"/>
      <c r="N73" s="323"/>
      <c r="O73" s="337" t="s">
        <v>210</v>
      </c>
      <c r="P73" s="275" t="s">
        <v>686</v>
      </c>
      <c r="Q73" s="284" t="s">
        <v>225</v>
      </c>
      <c r="R73" s="284" t="s">
        <v>247</v>
      </c>
      <c r="S73" s="284">
        <v>7</v>
      </c>
      <c r="T73" s="337" t="s">
        <v>210</v>
      </c>
      <c r="U73" s="31" t="s">
        <v>0</v>
      </c>
      <c r="V73" s="31" t="s">
        <v>199</v>
      </c>
      <c r="W73" s="31">
        <v>3</v>
      </c>
      <c r="X73" s="31">
        <f t="shared" si="8"/>
        <v>10</v>
      </c>
      <c r="Y73" s="31">
        <v>7</v>
      </c>
      <c r="Z73" s="32" t="s">
        <v>208</v>
      </c>
      <c r="AA73" s="240"/>
      <c r="AB73" s="601" t="s">
        <v>1108</v>
      </c>
      <c r="AC73" s="601" t="s">
        <v>1108</v>
      </c>
      <c r="AD73" s="601" t="s">
        <v>1108</v>
      </c>
      <c r="AE73" s="601" t="s">
        <v>1108</v>
      </c>
      <c r="AF73" s="586"/>
      <c r="AG73" s="149"/>
      <c r="AH73" s="601" t="s">
        <v>1108</v>
      </c>
      <c r="AI73" s="601" t="s">
        <v>1108</v>
      </c>
      <c r="AJ73" s="601" t="s">
        <v>1108</v>
      </c>
      <c r="AK73" s="601" t="s">
        <v>1108</v>
      </c>
      <c r="AL73" s="601" t="s">
        <v>1108</v>
      </c>
      <c r="AM73" s="602"/>
      <c r="AN73" s="602"/>
      <c r="AO73" s="602"/>
      <c r="AP73" s="602"/>
      <c r="AQ73" s="602"/>
      <c r="AR73" s="602"/>
      <c r="AS73" s="602"/>
      <c r="AT73" s="602"/>
      <c r="AU73" s="602"/>
      <c r="AV73" s="602"/>
      <c r="AW73" s="644"/>
      <c r="AX73" s="697"/>
      <c r="AY73" s="602"/>
      <c r="AZ73" s="602"/>
      <c r="BA73" s="602"/>
      <c r="BB73" s="602"/>
      <c r="BC73" s="602"/>
      <c r="BD73" s="602"/>
      <c r="BE73" s="698"/>
      <c r="BF73" s="697"/>
      <c r="BG73" s="602"/>
      <c r="BH73" s="602"/>
      <c r="BI73" s="602"/>
      <c r="BJ73" s="602"/>
      <c r="BK73" s="602"/>
      <c r="BL73" s="602"/>
      <c r="BM73" s="698"/>
      <c r="BN73" s="654"/>
      <c r="BO73" s="151"/>
      <c r="BP73" s="151"/>
      <c r="BQ73" s="151"/>
      <c r="BR73" s="151"/>
      <c r="BS73" s="151"/>
      <c r="BT73" s="151"/>
      <c r="BU73" s="655"/>
      <c r="BV73" s="774" t="str">
        <f t="shared" si="9"/>
        <v>CFV-SR5-BLMR.BLETC.07   (09-16)</v>
      </c>
      <c r="BW73" s="664"/>
    </row>
    <row r="74" spans="1:79">
      <c r="A74" s="21">
        <v>67</v>
      </c>
      <c r="B74" s="338" t="s">
        <v>867</v>
      </c>
      <c r="C74" s="334" t="s">
        <v>265</v>
      </c>
      <c r="D74" s="322">
        <v>732</v>
      </c>
      <c r="E74" s="335" t="s">
        <v>1093</v>
      </c>
      <c r="F74" s="336" t="str">
        <f t="shared" si="7"/>
        <v>02DC</v>
      </c>
      <c r="G74" s="281">
        <v>6</v>
      </c>
      <c r="H74" s="275" t="s">
        <v>543</v>
      </c>
      <c r="I74" s="282" t="s">
        <v>890</v>
      </c>
      <c r="J74" s="283">
        <v>5</v>
      </c>
      <c r="K74" s="284" t="s">
        <v>199</v>
      </c>
      <c r="L74" s="323"/>
      <c r="M74" s="323"/>
      <c r="N74" s="323"/>
      <c r="O74" s="337" t="s">
        <v>210</v>
      </c>
      <c r="P74" s="275" t="s">
        <v>686</v>
      </c>
      <c r="Q74" s="284" t="s">
        <v>225</v>
      </c>
      <c r="R74" s="284" t="s">
        <v>247</v>
      </c>
      <c r="S74" s="284">
        <v>8</v>
      </c>
      <c r="T74" s="337" t="s">
        <v>210</v>
      </c>
      <c r="U74" s="31" t="s">
        <v>0</v>
      </c>
      <c r="V74" s="31" t="s">
        <v>199</v>
      </c>
      <c r="W74" s="31">
        <v>3</v>
      </c>
      <c r="X74" s="31">
        <f t="shared" si="8"/>
        <v>11</v>
      </c>
      <c r="Y74" s="31">
        <v>8</v>
      </c>
      <c r="Z74" s="32" t="s">
        <v>207</v>
      </c>
      <c r="AA74" s="240"/>
      <c r="AB74" s="604" t="s">
        <v>1212</v>
      </c>
      <c r="AC74" s="601" t="s">
        <v>1108</v>
      </c>
      <c r="AD74" s="601" t="s">
        <v>1108</v>
      </c>
      <c r="AE74" s="601" t="s">
        <v>1108</v>
      </c>
      <c r="AF74" s="586"/>
      <c r="AG74" s="149"/>
      <c r="AH74" s="601" t="s">
        <v>1108</v>
      </c>
      <c r="AI74" s="601" t="s">
        <v>1108</v>
      </c>
      <c r="AJ74" s="601" t="s">
        <v>1108</v>
      </c>
      <c r="AK74" s="601" t="s">
        <v>1108</v>
      </c>
      <c r="AL74" s="601" t="s">
        <v>1108</v>
      </c>
      <c r="AM74" s="602"/>
      <c r="AN74" s="602"/>
      <c r="AO74" s="602"/>
      <c r="AP74" s="602"/>
      <c r="AQ74" s="602"/>
      <c r="AR74" s="602"/>
      <c r="AS74" s="602"/>
      <c r="AT74" s="602"/>
      <c r="AU74" s="602"/>
      <c r="AV74" s="602"/>
      <c r="AW74" s="644"/>
      <c r="AX74" s="697"/>
      <c r="AY74" s="602"/>
      <c r="AZ74" s="602"/>
      <c r="BA74" s="602"/>
      <c r="BB74" s="602"/>
      <c r="BC74" s="602"/>
      <c r="BD74" s="602"/>
      <c r="BE74" s="698"/>
      <c r="BF74" s="697"/>
      <c r="BG74" s="602"/>
      <c r="BH74" s="602"/>
      <c r="BI74" s="602"/>
      <c r="BJ74" s="602"/>
      <c r="BK74" s="602"/>
      <c r="BL74" s="602"/>
      <c r="BM74" s="698"/>
      <c r="BN74" s="654"/>
      <c r="BO74" s="151"/>
      <c r="BP74" s="151"/>
      <c r="BQ74" s="151"/>
      <c r="BR74" s="151"/>
      <c r="BS74" s="151"/>
      <c r="BT74" s="151"/>
      <c r="BU74" s="655"/>
      <c r="BV74" s="774" t="str">
        <f t="shared" si="9"/>
        <v>CFV-SR5-BLMR.BLETC.08   (01-08)</v>
      </c>
      <c r="BW74" s="664"/>
    </row>
    <row r="75" spans="1:79">
      <c r="A75" s="21">
        <v>68</v>
      </c>
      <c r="B75" s="338" t="s">
        <v>868</v>
      </c>
      <c r="C75" s="334" t="s">
        <v>265</v>
      </c>
      <c r="D75" s="322">
        <v>742</v>
      </c>
      <c r="E75" s="335" t="s">
        <v>1093</v>
      </c>
      <c r="F75" s="336" t="str">
        <f t="shared" si="7"/>
        <v>02E6</v>
      </c>
      <c r="G75" s="281">
        <v>6</v>
      </c>
      <c r="H75" s="275" t="s">
        <v>543</v>
      </c>
      <c r="I75" s="282" t="s">
        <v>891</v>
      </c>
      <c r="J75" s="283">
        <v>5</v>
      </c>
      <c r="K75" s="284" t="s">
        <v>199</v>
      </c>
      <c r="L75" s="323"/>
      <c r="M75" s="323"/>
      <c r="N75" s="323"/>
      <c r="O75" s="337" t="s">
        <v>210</v>
      </c>
      <c r="P75" s="275" t="s">
        <v>686</v>
      </c>
      <c r="Q75" s="284" t="s">
        <v>225</v>
      </c>
      <c r="R75" s="284" t="s">
        <v>247</v>
      </c>
      <c r="S75" s="284">
        <v>9</v>
      </c>
      <c r="T75" s="337" t="s">
        <v>210</v>
      </c>
      <c r="U75" s="31" t="s">
        <v>0</v>
      </c>
      <c r="V75" s="31" t="s">
        <v>199</v>
      </c>
      <c r="W75" s="31">
        <v>3</v>
      </c>
      <c r="X75" s="31">
        <f t="shared" si="8"/>
        <v>11</v>
      </c>
      <c r="Y75" s="31">
        <v>8</v>
      </c>
      <c r="Z75" s="32" t="s">
        <v>208</v>
      </c>
      <c r="AA75" s="240"/>
      <c r="AB75" s="601" t="s">
        <v>1108</v>
      </c>
      <c r="AC75" s="601" t="s">
        <v>1108</v>
      </c>
      <c r="AD75" s="601" t="s">
        <v>1108</v>
      </c>
      <c r="AE75" s="601" t="s">
        <v>1108</v>
      </c>
      <c r="AF75" s="586"/>
      <c r="AG75" s="149"/>
      <c r="AH75" s="601" t="s">
        <v>1108</v>
      </c>
      <c r="AI75" s="601" t="s">
        <v>1108</v>
      </c>
      <c r="AJ75" s="601" t="s">
        <v>1108</v>
      </c>
      <c r="AK75" s="601" t="s">
        <v>1108</v>
      </c>
      <c r="AL75" s="601" t="s">
        <v>1108</v>
      </c>
      <c r="AM75" s="602"/>
      <c r="AN75" s="602"/>
      <c r="AO75" s="602"/>
      <c r="AP75" s="602"/>
      <c r="AQ75" s="602"/>
      <c r="AR75" s="602"/>
      <c r="AS75" s="602"/>
      <c r="AT75" s="602"/>
      <c r="AU75" s="602"/>
      <c r="AV75" s="602"/>
      <c r="AW75" s="644"/>
      <c r="AX75" s="697"/>
      <c r="AY75" s="602"/>
      <c r="AZ75" s="602"/>
      <c r="BA75" s="602"/>
      <c r="BB75" s="602"/>
      <c r="BC75" s="602"/>
      <c r="BD75" s="602"/>
      <c r="BE75" s="698"/>
      <c r="BF75" s="697"/>
      <c r="BG75" s="602"/>
      <c r="BH75" s="602"/>
      <c r="BI75" s="602"/>
      <c r="BJ75" s="602"/>
      <c r="BK75" s="602"/>
      <c r="BL75" s="602"/>
      <c r="BM75" s="698"/>
      <c r="BN75" s="654"/>
      <c r="BO75" s="151"/>
      <c r="BP75" s="151"/>
      <c r="BQ75" s="151"/>
      <c r="BR75" s="151"/>
      <c r="BS75" s="151"/>
      <c r="BT75" s="151"/>
      <c r="BU75" s="655"/>
      <c r="BV75" s="774" t="str">
        <f t="shared" si="9"/>
        <v>CFV-SR5-BLMR.BLETC.08   (09-16)</v>
      </c>
      <c r="BW75" s="664"/>
    </row>
    <row r="76" spans="1:79" ht="13.5" thickBot="1">
      <c r="A76" s="154">
        <v>69</v>
      </c>
      <c r="B76" s="401" t="s">
        <v>869</v>
      </c>
      <c r="C76" s="367" t="s">
        <v>265</v>
      </c>
      <c r="D76" s="368">
        <v>695</v>
      </c>
      <c r="E76" s="369" t="s">
        <v>1093</v>
      </c>
      <c r="F76" s="370" t="str">
        <f t="shared" si="7"/>
        <v>02B7</v>
      </c>
      <c r="G76" s="402">
        <v>6</v>
      </c>
      <c r="H76" s="371" t="s">
        <v>543</v>
      </c>
      <c r="I76" s="403" t="s">
        <v>892</v>
      </c>
      <c r="J76" s="404">
        <v>5</v>
      </c>
      <c r="K76" s="372" t="s">
        <v>199</v>
      </c>
      <c r="L76" s="405"/>
      <c r="M76" s="405"/>
      <c r="N76" s="405"/>
      <c r="O76" s="373" t="s">
        <v>210</v>
      </c>
      <c r="P76" s="371" t="s">
        <v>686</v>
      </c>
      <c r="Q76" s="372" t="s">
        <v>225</v>
      </c>
      <c r="R76" s="372" t="s">
        <v>247</v>
      </c>
      <c r="S76" s="372">
        <v>10</v>
      </c>
      <c r="T76" s="373" t="s">
        <v>210</v>
      </c>
      <c r="U76" s="168" t="s">
        <v>0</v>
      </c>
      <c r="V76" s="168" t="s">
        <v>199</v>
      </c>
      <c r="W76" s="168">
        <v>3</v>
      </c>
      <c r="X76" s="168">
        <f t="shared" si="8"/>
        <v>13</v>
      </c>
      <c r="Y76" s="168">
        <v>9</v>
      </c>
      <c r="Z76" s="169" t="s">
        <v>207</v>
      </c>
      <c r="AA76" s="170" t="s">
        <v>1190</v>
      </c>
      <c r="AB76" s="601" t="s">
        <v>1108</v>
      </c>
      <c r="AC76" s="601" t="s">
        <v>1108</v>
      </c>
      <c r="AD76" s="601" t="s">
        <v>1108</v>
      </c>
      <c r="AE76" s="601" t="s">
        <v>1108</v>
      </c>
      <c r="AF76" s="586"/>
      <c r="AG76" s="149"/>
      <c r="AH76" s="601" t="s">
        <v>1108</v>
      </c>
      <c r="AI76" s="601" t="s">
        <v>1108</v>
      </c>
      <c r="AJ76" s="601" t="s">
        <v>1108</v>
      </c>
      <c r="AK76" s="601" t="s">
        <v>1108</v>
      </c>
      <c r="AL76" s="601" t="s">
        <v>1108</v>
      </c>
      <c r="AM76" s="602"/>
      <c r="AN76" s="602"/>
      <c r="AO76" s="602"/>
      <c r="AP76" s="602"/>
      <c r="AQ76" s="602"/>
      <c r="AR76" s="602"/>
      <c r="AS76" s="602"/>
      <c r="AT76" s="602"/>
      <c r="AU76" s="602"/>
      <c r="AV76" s="602"/>
      <c r="AW76" s="644"/>
      <c r="AX76" s="697"/>
      <c r="AY76" s="602"/>
      <c r="AZ76" s="602"/>
      <c r="BA76" s="602"/>
      <c r="BB76" s="602"/>
      <c r="BC76" s="602"/>
      <c r="BD76" s="602"/>
      <c r="BE76" s="698"/>
      <c r="BF76" s="697"/>
      <c r="BG76" s="602"/>
      <c r="BH76" s="602"/>
      <c r="BI76" s="602"/>
      <c r="BJ76" s="602"/>
      <c r="BK76" s="602"/>
      <c r="BL76" s="602"/>
      <c r="BM76" s="698"/>
      <c r="BN76" s="654"/>
      <c r="BO76" s="151"/>
      <c r="BP76" s="151"/>
      <c r="BQ76" s="151"/>
      <c r="BR76" s="151"/>
      <c r="BS76" s="151"/>
      <c r="BT76" s="151"/>
      <c r="BU76" s="655"/>
      <c r="BV76" s="774" t="str">
        <f t="shared" si="9"/>
        <v>CFV-SR5-BLMR.BLETC.09   (01-08)</v>
      </c>
      <c r="BW76" s="664"/>
    </row>
    <row r="77" spans="1:79">
      <c r="A77" s="171">
        <v>70</v>
      </c>
      <c r="B77" s="406" t="s">
        <v>870</v>
      </c>
      <c r="C77" s="407" t="s">
        <v>265</v>
      </c>
      <c r="D77" s="408">
        <v>688</v>
      </c>
      <c r="E77" s="409" t="s">
        <v>1093</v>
      </c>
      <c r="F77" s="410" t="str">
        <f t="shared" si="7"/>
        <v>02B0</v>
      </c>
      <c r="G77" s="411">
        <v>6</v>
      </c>
      <c r="H77" s="412" t="s">
        <v>543</v>
      </c>
      <c r="I77" s="413" t="s">
        <v>893</v>
      </c>
      <c r="J77" s="414">
        <v>5</v>
      </c>
      <c r="K77" s="415" t="s">
        <v>199</v>
      </c>
      <c r="L77" s="416"/>
      <c r="M77" s="416"/>
      <c r="N77" s="416"/>
      <c r="O77" s="417" t="s">
        <v>210</v>
      </c>
      <c r="P77" s="412" t="s">
        <v>686</v>
      </c>
      <c r="Q77" s="415" t="s">
        <v>225</v>
      </c>
      <c r="R77" s="415" t="s">
        <v>247</v>
      </c>
      <c r="S77" s="415">
        <v>11</v>
      </c>
      <c r="T77" s="417" t="s">
        <v>210</v>
      </c>
      <c r="U77" s="172" t="s">
        <v>0</v>
      </c>
      <c r="V77" s="172" t="s">
        <v>199</v>
      </c>
      <c r="W77" s="172">
        <v>3</v>
      </c>
      <c r="X77" s="172">
        <f t="shared" si="8"/>
        <v>13</v>
      </c>
      <c r="Y77" s="172">
        <v>9</v>
      </c>
      <c r="Z77" s="173" t="s">
        <v>208</v>
      </c>
      <c r="AA77" s="242"/>
      <c r="AB77" s="601" t="s">
        <v>1108</v>
      </c>
      <c r="AC77" s="601" t="s">
        <v>1108</v>
      </c>
      <c r="AD77" s="601" t="s">
        <v>1108</v>
      </c>
      <c r="AE77" s="601" t="s">
        <v>1108</v>
      </c>
      <c r="AF77" s="586"/>
      <c r="AG77" s="149"/>
      <c r="AH77" s="601" t="s">
        <v>1108</v>
      </c>
      <c r="AI77" s="601" t="s">
        <v>1108</v>
      </c>
      <c r="AJ77" s="601" t="s">
        <v>1108</v>
      </c>
      <c r="AK77" s="601" t="s">
        <v>1108</v>
      </c>
      <c r="AL77" s="601" t="s">
        <v>1108</v>
      </c>
      <c r="AM77" s="602"/>
      <c r="AN77" s="602"/>
      <c r="AO77" s="602"/>
      <c r="AP77" s="602"/>
      <c r="AQ77" s="602"/>
      <c r="AR77" s="602"/>
      <c r="AS77" s="602"/>
      <c r="AT77" s="602"/>
      <c r="AU77" s="602"/>
      <c r="AV77" s="602"/>
      <c r="AW77" s="644"/>
      <c r="AX77" s="697"/>
      <c r="AY77" s="602"/>
      <c r="AZ77" s="602"/>
      <c r="BA77" s="602"/>
      <c r="BB77" s="602"/>
      <c r="BC77" s="602"/>
      <c r="BD77" s="602"/>
      <c r="BE77" s="698"/>
      <c r="BF77" s="697"/>
      <c r="BG77" s="602"/>
      <c r="BH77" s="602"/>
      <c r="BI77" s="602"/>
      <c r="BJ77" s="602"/>
      <c r="BK77" s="602"/>
      <c r="BL77" s="602"/>
      <c r="BM77" s="698"/>
      <c r="BN77" s="654"/>
      <c r="BO77" s="151"/>
      <c r="BP77" s="151"/>
      <c r="BQ77" s="151"/>
      <c r="BR77" s="151"/>
      <c r="BS77" s="151"/>
      <c r="BT77" s="151"/>
      <c r="BU77" s="655"/>
      <c r="BV77" s="774" t="str">
        <f t="shared" si="9"/>
        <v>CFV-SR5-BLMR.BLETC.09   (09-16)</v>
      </c>
      <c r="BW77" s="664"/>
    </row>
    <row r="78" spans="1:79">
      <c r="A78" s="21">
        <v>71</v>
      </c>
      <c r="B78" s="338" t="s">
        <v>871</v>
      </c>
      <c r="C78" s="334" t="s">
        <v>265</v>
      </c>
      <c r="D78" s="322">
        <v>739</v>
      </c>
      <c r="E78" s="335" t="s">
        <v>1093</v>
      </c>
      <c r="F78" s="336" t="str">
        <f t="shared" si="7"/>
        <v>02E3</v>
      </c>
      <c r="G78" s="281">
        <v>6</v>
      </c>
      <c r="H78" s="275" t="s">
        <v>543</v>
      </c>
      <c r="I78" s="282" t="s">
        <v>894</v>
      </c>
      <c r="J78" s="283">
        <v>5</v>
      </c>
      <c r="K78" s="284" t="s">
        <v>199</v>
      </c>
      <c r="L78" s="323"/>
      <c r="M78" s="323"/>
      <c r="N78" s="323"/>
      <c r="O78" s="337" t="s">
        <v>210</v>
      </c>
      <c r="P78" s="275" t="s">
        <v>686</v>
      </c>
      <c r="Q78" s="284" t="s">
        <v>225</v>
      </c>
      <c r="R78" s="284" t="s">
        <v>247</v>
      </c>
      <c r="S78" s="284">
        <v>12</v>
      </c>
      <c r="T78" s="337" t="s">
        <v>210</v>
      </c>
      <c r="U78" s="31" t="s">
        <v>0</v>
      </c>
      <c r="V78" s="31" t="s">
        <v>199</v>
      </c>
      <c r="W78" s="31">
        <v>3</v>
      </c>
      <c r="X78" s="31">
        <f t="shared" si="8"/>
        <v>14</v>
      </c>
      <c r="Y78" s="31">
        <v>10</v>
      </c>
      <c r="Z78" s="32" t="s">
        <v>207</v>
      </c>
      <c r="AA78" s="240"/>
      <c r="AB78" s="601" t="s">
        <v>1108</v>
      </c>
      <c r="AC78" s="601" t="s">
        <v>1108</v>
      </c>
      <c r="AD78" s="601" t="s">
        <v>1108</v>
      </c>
      <c r="AE78" s="608" t="s">
        <v>1212</v>
      </c>
      <c r="AF78" s="586"/>
      <c r="AG78" s="149"/>
      <c r="AH78" s="601" t="s">
        <v>1108</v>
      </c>
      <c r="AI78" s="601" t="s">
        <v>1108</v>
      </c>
      <c r="AJ78" s="601" t="s">
        <v>1108</v>
      </c>
      <c r="AK78" s="601" t="s">
        <v>1108</v>
      </c>
      <c r="AL78" s="601" t="s">
        <v>1108</v>
      </c>
      <c r="AM78" s="602"/>
      <c r="AN78" s="602"/>
      <c r="AO78" s="602"/>
      <c r="AP78" s="602"/>
      <c r="AQ78" s="602"/>
      <c r="AR78" s="602"/>
      <c r="AS78" s="602"/>
      <c r="AT78" s="602"/>
      <c r="AU78" s="602"/>
      <c r="AV78" s="602"/>
      <c r="AW78" s="644"/>
      <c r="AX78" s="697"/>
      <c r="AY78" s="602"/>
      <c r="AZ78" s="602"/>
      <c r="BA78" s="602"/>
      <c r="BB78" s="602"/>
      <c r="BC78" s="602"/>
      <c r="BD78" s="602"/>
      <c r="BE78" s="698"/>
      <c r="BF78" s="697"/>
      <c r="BG78" s="602"/>
      <c r="BH78" s="602"/>
      <c r="BI78" s="602"/>
      <c r="BJ78" s="602"/>
      <c r="BK78" s="602"/>
      <c r="BL78" s="602"/>
      <c r="BM78" s="698"/>
      <c r="BN78" s="654"/>
      <c r="BO78" s="151"/>
      <c r="BP78" s="151"/>
      <c r="BQ78" s="151"/>
      <c r="BR78" s="151"/>
      <c r="BS78" s="151"/>
      <c r="BT78" s="151"/>
      <c r="BU78" s="655"/>
      <c r="BV78" s="774" t="str">
        <f t="shared" si="9"/>
        <v>CFV-SR5-BLMR.BLETC.10   (01-08)</v>
      </c>
      <c r="BW78" s="664"/>
    </row>
    <row r="79" spans="1:79">
      <c r="A79" s="21">
        <v>72</v>
      </c>
      <c r="B79" s="338" t="s">
        <v>872</v>
      </c>
      <c r="C79" s="334" t="s">
        <v>265</v>
      </c>
      <c r="D79" s="322">
        <v>691</v>
      </c>
      <c r="E79" s="335" t="s">
        <v>1093</v>
      </c>
      <c r="F79" s="336" t="str">
        <f t="shared" si="7"/>
        <v>02B3</v>
      </c>
      <c r="G79" s="281">
        <v>6</v>
      </c>
      <c r="H79" s="275" t="s">
        <v>543</v>
      </c>
      <c r="I79" s="282" t="s">
        <v>895</v>
      </c>
      <c r="J79" s="283">
        <v>5</v>
      </c>
      <c r="K79" s="284" t="s">
        <v>199</v>
      </c>
      <c r="L79" s="323"/>
      <c r="M79" s="323"/>
      <c r="N79" s="323"/>
      <c r="O79" s="337" t="s">
        <v>210</v>
      </c>
      <c r="P79" s="275" t="s">
        <v>686</v>
      </c>
      <c r="Q79" s="284" t="s">
        <v>225</v>
      </c>
      <c r="R79" s="284" t="s">
        <v>248</v>
      </c>
      <c r="S79" s="284">
        <v>7</v>
      </c>
      <c r="T79" s="337" t="s">
        <v>210</v>
      </c>
      <c r="U79" s="31" t="s">
        <v>0</v>
      </c>
      <c r="V79" s="31" t="s">
        <v>199</v>
      </c>
      <c r="W79" s="31">
        <v>3</v>
      </c>
      <c r="X79" s="31">
        <f t="shared" si="8"/>
        <v>14</v>
      </c>
      <c r="Y79" s="31">
        <v>10</v>
      </c>
      <c r="Z79" s="32" t="s">
        <v>208</v>
      </c>
      <c r="AA79" s="151" t="s">
        <v>1190</v>
      </c>
      <c r="AB79" s="601" t="s">
        <v>1108</v>
      </c>
      <c r="AC79" s="601" t="s">
        <v>1108</v>
      </c>
      <c r="AD79" s="601" t="s">
        <v>1108</v>
      </c>
      <c r="AE79" s="601" t="s">
        <v>1108</v>
      </c>
      <c r="AF79" s="586"/>
      <c r="AG79" s="149"/>
      <c r="AH79" s="601" t="s">
        <v>1108</v>
      </c>
      <c r="AI79" s="601" t="s">
        <v>1108</v>
      </c>
      <c r="AJ79" s="601" t="s">
        <v>1108</v>
      </c>
      <c r="AK79" s="601" t="s">
        <v>1108</v>
      </c>
      <c r="AL79" s="601" t="s">
        <v>1108</v>
      </c>
      <c r="AM79" s="602"/>
      <c r="AN79" s="602"/>
      <c r="AO79" s="602"/>
      <c r="AP79" s="602"/>
      <c r="AQ79" s="602"/>
      <c r="AR79" s="602"/>
      <c r="AS79" s="602"/>
      <c r="AT79" s="602"/>
      <c r="AU79" s="602"/>
      <c r="AV79" s="602"/>
      <c r="AW79" s="644"/>
      <c r="AX79" s="697"/>
      <c r="AY79" s="602"/>
      <c r="AZ79" s="602"/>
      <c r="BA79" s="602"/>
      <c r="BB79" s="602"/>
      <c r="BC79" s="602"/>
      <c r="BD79" s="602"/>
      <c r="BE79" s="698"/>
      <c r="BF79" s="697"/>
      <c r="BG79" s="602"/>
      <c r="BH79" s="602"/>
      <c r="BI79" s="602"/>
      <c r="BJ79" s="602"/>
      <c r="BK79" s="602"/>
      <c r="BL79" s="602"/>
      <c r="BM79" s="698"/>
      <c r="BN79" s="654"/>
      <c r="BO79" s="151"/>
      <c r="BP79" s="151"/>
      <c r="BQ79" s="151"/>
      <c r="BR79" s="151"/>
      <c r="BS79" s="151"/>
      <c r="BT79" s="151"/>
      <c r="BU79" s="655"/>
      <c r="BV79" s="774" t="str">
        <f t="shared" si="9"/>
        <v>CFV-SR5-BLMR.BLETC.10   (09-16)</v>
      </c>
      <c r="BW79" s="664"/>
    </row>
    <row r="80" spans="1:79">
      <c r="A80" s="21">
        <v>73</v>
      </c>
      <c r="B80" s="338" t="s">
        <v>873</v>
      </c>
      <c r="C80" s="334" t="s">
        <v>265</v>
      </c>
      <c r="D80" s="322">
        <v>617</v>
      </c>
      <c r="E80" s="335" t="s">
        <v>1093</v>
      </c>
      <c r="F80" s="336" t="str">
        <f t="shared" si="7"/>
        <v>0269</v>
      </c>
      <c r="G80" s="281">
        <v>6</v>
      </c>
      <c r="H80" s="275" t="s">
        <v>543</v>
      </c>
      <c r="I80" s="282" t="s">
        <v>896</v>
      </c>
      <c r="J80" s="283">
        <v>5</v>
      </c>
      <c r="K80" s="284" t="s">
        <v>199</v>
      </c>
      <c r="L80" s="323"/>
      <c r="M80" s="323"/>
      <c r="N80" s="323"/>
      <c r="O80" s="337" t="s">
        <v>210</v>
      </c>
      <c r="P80" s="275" t="s">
        <v>686</v>
      </c>
      <c r="Q80" s="284" t="s">
        <v>225</v>
      </c>
      <c r="R80" s="284" t="s">
        <v>248</v>
      </c>
      <c r="S80" s="284">
        <v>8</v>
      </c>
      <c r="T80" s="337" t="s">
        <v>210</v>
      </c>
      <c r="U80" s="31" t="s">
        <v>0</v>
      </c>
      <c r="V80" s="31" t="s">
        <v>199</v>
      </c>
      <c r="W80" s="31">
        <v>3</v>
      </c>
      <c r="X80" s="31">
        <f t="shared" si="8"/>
        <v>15</v>
      </c>
      <c r="Y80" s="31">
        <v>11</v>
      </c>
      <c r="Z80" s="32" t="s">
        <v>207</v>
      </c>
      <c r="AA80" s="240"/>
      <c r="AB80" s="601" t="s">
        <v>1108</v>
      </c>
      <c r="AC80" s="601" t="s">
        <v>1108</v>
      </c>
      <c r="AD80" s="608" t="s">
        <v>1212</v>
      </c>
      <c r="AE80" s="601" t="s">
        <v>1108</v>
      </c>
      <c r="AF80" s="586"/>
      <c r="AG80" s="149"/>
      <c r="AH80" s="601" t="s">
        <v>1108</v>
      </c>
      <c r="AI80" s="601" t="s">
        <v>1108</v>
      </c>
      <c r="AJ80" s="601" t="s">
        <v>1108</v>
      </c>
      <c r="AK80" s="601" t="s">
        <v>1108</v>
      </c>
      <c r="AL80" s="601" t="s">
        <v>1108</v>
      </c>
      <c r="AM80" s="602"/>
      <c r="AN80" s="602"/>
      <c r="AO80" s="602"/>
      <c r="AP80" s="602"/>
      <c r="AQ80" s="602"/>
      <c r="AR80" s="602"/>
      <c r="AS80" s="602"/>
      <c r="AT80" s="602"/>
      <c r="AU80" s="602"/>
      <c r="AV80" s="602"/>
      <c r="AW80" s="644"/>
      <c r="AX80" s="697"/>
      <c r="AY80" s="602"/>
      <c r="AZ80" s="602"/>
      <c r="BA80" s="602"/>
      <c r="BB80" s="602"/>
      <c r="BC80" s="602"/>
      <c r="BD80" s="602"/>
      <c r="BE80" s="698"/>
      <c r="BF80" s="697"/>
      <c r="BG80" s="602"/>
      <c r="BH80" s="602"/>
      <c r="BI80" s="602"/>
      <c r="BJ80" s="602"/>
      <c r="BK80" s="602"/>
      <c r="BL80" s="602"/>
      <c r="BM80" s="698"/>
      <c r="BN80" s="654"/>
      <c r="BO80" s="151"/>
      <c r="BP80" s="151"/>
      <c r="BQ80" s="151"/>
      <c r="BR80" s="151"/>
      <c r="BS80" s="151"/>
      <c r="BT80" s="151"/>
      <c r="BU80" s="655"/>
      <c r="BV80" s="774" t="str">
        <f t="shared" si="9"/>
        <v>CFV-SR5-BLMR.BLETC.11   (01-08)</v>
      </c>
      <c r="BW80" s="664"/>
    </row>
    <row r="81" spans="1:75">
      <c r="A81" s="21">
        <v>74</v>
      </c>
      <c r="B81" s="338" t="s">
        <v>874</v>
      </c>
      <c r="C81" s="334" t="s">
        <v>265</v>
      </c>
      <c r="D81" s="322">
        <v>736</v>
      </c>
      <c r="E81" s="335" t="s">
        <v>1093</v>
      </c>
      <c r="F81" s="336" t="str">
        <f t="shared" si="7"/>
        <v>02E0</v>
      </c>
      <c r="G81" s="281">
        <v>6</v>
      </c>
      <c r="H81" s="275" t="s">
        <v>543</v>
      </c>
      <c r="I81" s="282" t="s">
        <v>897</v>
      </c>
      <c r="J81" s="283">
        <v>5</v>
      </c>
      <c r="K81" s="284" t="s">
        <v>199</v>
      </c>
      <c r="L81" s="323"/>
      <c r="M81" s="323"/>
      <c r="N81" s="323"/>
      <c r="O81" s="337" t="s">
        <v>210</v>
      </c>
      <c r="P81" s="275" t="s">
        <v>686</v>
      </c>
      <c r="Q81" s="284" t="s">
        <v>225</v>
      </c>
      <c r="R81" s="284" t="s">
        <v>248</v>
      </c>
      <c r="S81" s="284">
        <v>9</v>
      </c>
      <c r="T81" s="337" t="s">
        <v>210</v>
      </c>
      <c r="U81" s="31" t="s">
        <v>0</v>
      </c>
      <c r="V81" s="31" t="s">
        <v>199</v>
      </c>
      <c r="W81" s="31">
        <v>3</v>
      </c>
      <c r="X81" s="31">
        <f t="shared" si="8"/>
        <v>15</v>
      </c>
      <c r="Y81" s="31">
        <v>11</v>
      </c>
      <c r="Z81" s="32" t="s">
        <v>208</v>
      </c>
      <c r="AA81" s="240"/>
      <c r="AB81" s="601" t="s">
        <v>1108</v>
      </c>
      <c r="AC81" s="601" t="s">
        <v>1108</v>
      </c>
      <c r="AD81" s="601" t="s">
        <v>1108</v>
      </c>
      <c r="AE81" s="601" t="s">
        <v>1108</v>
      </c>
      <c r="AF81" s="586"/>
      <c r="AG81" s="149"/>
      <c r="AH81" s="602" t="s">
        <v>1108</v>
      </c>
      <c r="AI81" s="602" t="s">
        <v>1108</v>
      </c>
      <c r="AJ81" s="601" t="s">
        <v>1108</v>
      </c>
      <c r="AK81" s="601" t="s">
        <v>1108</v>
      </c>
      <c r="AL81" s="601" t="s">
        <v>1108</v>
      </c>
      <c r="AM81" s="602"/>
      <c r="AN81" s="602"/>
      <c r="AO81" s="602"/>
      <c r="AP81" s="602"/>
      <c r="AQ81" s="602"/>
      <c r="AR81" s="602"/>
      <c r="AS81" s="602"/>
      <c r="AT81" s="602"/>
      <c r="AU81" s="602"/>
      <c r="AV81" s="602"/>
      <c r="AW81" s="644"/>
      <c r="AX81" s="697"/>
      <c r="AY81" s="602"/>
      <c r="AZ81" s="602"/>
      <c r="BA81" s="602"/>
      <c r="BB81" s="602"/>
      <c r="BC81" s="602"/>
      <c r="BD81" s="602"/>
      <c r="BE81" s="698"/>
      <c r="BF81" s="697"/>
      <c r="BG81" s="602"/>
      <c r="BH81" s="602"/>
      <c r="BI81" s="602"/>
      <c r="BJ81" s="602"/>
      <c r="BK81" s="602"/>
      <c r="BL81" s="602"/>
      <c r="BM81" s="698"/>
      <c r="BN81" s="654"/>
      <c r="BO81" s="151"/>
      <c r="BP81" s="151"/>
      <c r="BQ81" s="151"/>
      <c r="BR81" s="151"/>
      <c r="BS81" s="151"/>
      <c r="BT81" s="151"/>
      <c r="BU81" s="655"/>
      <c r="BV81" s="774" t="str">
        <f t="shared" si="9"/>
        <v>CFV-SR5-BLMR.BLETC.11   (09-16)</v>
      </c>
      <c r="BW81" s="664"/>
    </row>
    <row r="82" spans="1:75">
      <c r="A82" s="21">
        <v>75</v>
      </c>
      <c r="B82" s="338" t="s">
        <v>875</v>
      </c>
      <c r="C82" s="334" t="s">
        <v>265</v>
      </c>
      <c r="D82" s="322">
        <v>683</v>
      </c>
      <c r="E82" s="335" t="s">
        <v>1093</v>
      </c>
      <c r="F82" s="336" t="str">
        <f t="shared" si="7"/>
        <v>02AB</v>
      </c>
      <c r="G82" s="281">
        <v>6</v>
      </c>
      <c r="H82" s="275" t="s">
        <v>543</v>
      </c>
      <c r="I82" s="282" t="s">
        <v>898</v>
      </c>
      <c r="J82" s="283">
        <v>5</v>
      </c>
      <c r="K82" s="284" t="s">
        <v>199</v>
      </c>
      <c r="L82" s="323"/>
      <c r="M82" s="323"/>
      <c r="N82" s="323"/>
      <c r="O82" s="337" t="s">
        <v>210</v>
      </c>
      <c r="P82" s="275" t="s">
        <v>686</v>
      </c>
      <c r="Q82" s="284" t="s">
        <v>225</v>
      </c>
      <c r="R82" s="284" t="s">
        <v>248</v>
      </c>
      <c r="S82" s="284">
        <v>10</v>
      </c>
      <c r="T82" s="337" t="s">
        <v>210</v>
      </c>
      <c r="U82" s="31" t="s">
        <v>0</v>
      </c>
      <c r="V82" s="31" t="s">
        <v>199</v>
      </c>
      <c r="W82" s="31">
        <v>3</v>
      </c>
      <c r="X82" s="31">
        <f t="shared" si="8"/>
        <v>16</v>
      </c>
      <c r="Y82" s="31">
        <v>12</v>
      </c>
      <c r="Z82" s="32" t="s">
        <v>207</v>
      </c>
      <c r="AA82" s="240"/>
      <c r="AB82" s="601" t="s">
        <v>1108</v>
      </c>
      <c r="AC82" s="601" t="s">
        <v>1108</v>
      </c>
      <c r="AD82" s="608" t="s">
        <v>1212</v>
      </c>
      <c r="AE82" s="601" t="s">
        <v>1108</v>
      </c>
      <c r="AF82" s="586"/>
      <c r="AG82" s="149"/>
      <c r="AH82" s="601" t="s">
        <v>1108</v>
      </c>
      <c r="AI82" s="601" t="s">
        <v>1108</v>
      </c>
      <c r="AJ82" s="601" t="s">
        <v>1108</v>
      </c>
      <c r="AK82" s="601" t="s">
        <v>1108</v>
      </c>
      <c r="AL82" s="601" t="s">
        <v>1108</v>
      </c>
      <c r="AM82" s="602"/>
      <c r="AN82" s="602"/>
      <c r="AO82" s="602"/>
      <c r="AP82" s="602"/>
      <c r="AQ82" s="602"/>
      <c r="AR82" s="602"/>
      <c r="AS82" s="602"/>
      <c r="AT82" s="602"/>
      <c r="AU82" s="602"/>
      <c r="AV82" s="602"/>
      <c r="AW82" s="644"/>
      <c r="AX82" s="697"/>
      <c r="AY82" s="602"/>
      <c r="AZ82" s="602"/>
      <c r="BA82" s="602"/>
      <c r="BB82" s="602"/>
      <c r="BC82" s="602"/>
      <c r="BD82" s="602"/>
      <c r="BE82" s="698"/>
      <c r="BF82" s="697"/>
      <c r="BG82" s="602"/>
      <c r="BH82" s="602"/>
      <c r="BI82" s="602"/>
      <c r="BJ82" s="602"/>
      <c r="BK82" s="602"/>
      <c r="BL82" s="602"/>
      <c r="BM82" s="698"/>
      <c r="BN82" s="654"/>
      <c r="BO82" s="151"/>
      <c r="BP82" s="151"/>
      <c r="BQ82" s="151"/>
      <c r="BR82" s="151"/>
      <c r="BS82" s="151"/>
      <c r="BT82" s="151"/>
      <c r="BU82" s="655"/>
      <c r="BV82" s="774" t="str">
        <f t="shared" si="9"/>
        <v>CFV-SR5-BLMR.BLETC.12   (01-08)</v>
      </c>
      <c r="BW82" s="664"/>
    </row>
    <row r="83" spans="1:75">
      <c r="A83" s="21">
        <v>76</v>
      </c>
      <c r="B83" s="338" t="s">
        <v>876</v>
      </c>
      <c r="C83" s="334" t="s">
        <v>265</v>
      </c>
      <c r="D83" s="322">
        <v>490</v>
      </c>
      <c r="E83" s="335" t="s">
        <v>1093</v>
      </c>
      <c r="F83" s="336" t="str">
        <f t="shared" si="7"/>
        <v>01EA</v>
      </c>
      <c r="G83" s="281">
        <v>6</v>
      </c>
      <c r="H83" s="275" t="s">
        <v>543</v>
      </c>
      <c r="I83" s="282" t="s">
        <v>899</v>
      </c>
      <c r="J83" s="283">
        <v>5</v>
      </c>
      <c r="K83" s="284" t="s">
        <v>199</v>
      </c>
      <c r="L83" s="323"/>
      <c r="M83" s="323"/>
      <c r="N83" s="323"/>
      <c r="O83" s="337" t="s">
        <v>210</v>
      </c>
      <c r="P83" s="275" t="s">
        <v>686</v>
      </c>
      <c r="Q83" s="284" t="s">
        <v>225</v>
      </c>
      <c r="R83" s="284" t="s">
        <v>248</v>
      </c>
      <c r="S83" s="284">
        <v>11</v>
      </c>
      <c r="T83" s="337" t="s">
        <v>210</v>
      </c>
      <c r="U83" s="31" t="s">
        <v>0</v>
      </c>
      <c r="V83" s="31" t="s">
        <v>199</v>
      </c>
      <c r="W83" s="31">
        <v>3</v>
      </c>
      <c r="X83" s="31">
        <f t="shared" si="8"/>
        <v>16</v>
      </c>
      <c r="Y83" s="31">
        <v>12</v>
      </c>
      <c r="Z83" s="32" t="s">
        <v>208</v>
      </c>
      <c r="AA83" s="240"/>
      <c r="AB83" s="601" t="s">
        <v>1108</v>
      </c>
      <c r="AC83" s="601" t="s">
        <v>1108</v>
      </c>
      <c r="AD83" s="601" t="s">
        <v>1108</v>
      </c>
      <c r="AE83" s="601" t="s">
        <v>1108</v>
      </c>
      <c r="AF83" s="586"/>
      <c r="AG83" s="149"/>
      <c r="AH83" s="601" t="s">
        <v>1108</v>
      </c>
      <c r="AI83" s="601" t="s">
        <v>1108</v>
      </c>
      <c r="AJ83" s="601" t="s">
        <v>1108</v>
      </c>
      <c r="AK83" s="601" t="s">
        <v>1108</v>
      </c>
      <c r="AL83" s="601" t="s">
        <v>1108</v>
      </c>
      <c r="AM83" s="602"/>
      <c r="AN83" s="602"/>
      <c r="AO83" s="602"/>
      <c r="AP83" s="602"/>
      <c r="AQ83" s="602"/>
      <c r="AR83" s="602"/>
      <c r="AS83" s="602"/>
      <c r="AT83" s="602"/>
      <c r="AU83" s="602"/>
      <c r="AV83" s="602"/>
      <c r="AW83" s="644"/>
      <c r="AX83" s="697"/>
      <c r="AY83" s="602"/>
      <c r="AZ83" s="602"/>
      <c r="BA83" s="602"/>
      <c r="BB83" s="602"/>
      <c r="BC83" s="602"/>
      <c r="BD83" s="602"/>
      <c r="BE83" s="698"/>
      <c r="BF83" s="697"/>
      <c r="BG83" s="602"/>
      <c r="BH83" s="602"/>
      <c r="BI83" s="602"/>
      <c r="BJ83" s="602"/>
      <c r="BK83" s="602"/>
      <c r="BL83" s="602"/>
      <c r="BM83" s="698"/>
      <c r="BN83" s="654"/>
      <c r="BO83" s="151"/>
      <c r="BP83" s="151"/>
      <c r="BQ83" s="151"/>
      <c r="BR83" s="151"/>
      <c r="BS83" s="151"/>
      <c r="BT83" s="151"/>
      <c r="BU83" s="655"/>
      <c r="BV83" s="774" t="str">
        <f t="shared" si="9"/>
        <v>CFV-SR5-BLMR.BLETC.12   (09-16)</v>
      </c>
      <c r="BW83" s="664"/>
    </row>
    <row r="84" spans="1:75">
      <c r="A84" s="21">
        <v>77</v>
      </c>
      <c r="B84" s="338" t="s">
        <v>877</v>
      </c>
      <c r="C84" s="334" t="s">
        <v>265</v>
      </c>
      <c r="D84" s="322">
        <v>734</v>
      </c>
      <c r="E84" s="335" t="s">
        <v>1093</v>
      </c>
      <c r="F84" s="336" t="str">
        <f t="shared" si="7"/>
        <v>02DE</v>
      </c>
      <c r="G84" s="281">
        <v>6</v>
      </c>
      <c r="H84" s="275" t="s">
        <v>543</v>
      </c>
      <c r="I84" s="282" t="s">
        <v>900</v>
      </c>
      <c r="J84" s="283">
        <v>5</v>
      </c>
      <c r="K84" s="284" t="s">
        <v>199</v>
      </c>
      <c r="L84" s="323"/>
      <c r="M84" s="323"/>
      <c r="N84" s="323"/>
      <c r="O84" s="337" t="s">
        <v>210</v>
      </c>
      <c r="P84" s="275" t="s">
        <v>686</v>
      </c>
      <c r="Q84" s="284" t="s">
        <v>225</v>
      </c>
      <c r="R84" s="284" t="s">
        <v>248</v>
      </c>
      <c r="S84" s="284">
        <v>12</v>
      </c>
      <c r="T84" s="337" t="s">
        <v>210</v>
      </c>
      <c r="U84" s="31" t="s">
        <v>0</v>
      </c>
      <c r="V84" s="31" t="s">
        <v>199</v>
      </c>
      <c r="W84" s="31">
        <v>3</v>
      </c>
      <c r="X84" s="31">
        <f t="shared" si="8"/>
        <v>17</v>
      </c>
      <c r="Y84" s="31">
        <v>13</v>
      </c>
      <c r="Z84" s="32" t="s">
        <v>207</v>
      </c>
      <c r="AA84" s="240"/>
      <c r="AB84" s="601" t="s">
        <v>1108</v>
      </c>
      <c r="AC84" s="601" t="s">
        <v>1108</v>
      </c>
      <c r="AD84" s="601" t="s">
        <v>1108</v>
      </c>
      <c r="AE84" s="601" t="s">
        <v>1108</v>
      </c>
      <c r="AF84" s="586"/>
      <c r="AG84" s="149"/>
      <c r="AH84" s="601" t="s">
        <v>1108</v>
      </c>
      <c r="AI84" s="601" t="s">
        <v>1108</v>
      </c>
      <c r="AJ84" s="601" t="s">
        <v>1108</v>
      </c>
      <c r="AK84" s="601" t="s">
        <v>1108</v>
      </c>
      <c r="AL84" s="601" t="s">
        <v>1108</v>
      </c>
      <c r="AM84" s="602"/>
      <c r="AN84" s="602"/>
      <c r="AO84" s="602"/>
      <c r="AP84" s="602"/>
      <c r="AQ84" s="602"/>
      <c r="AR84" s="602"/>
      <c r="AS84" s="602"/>
      <c r="AT84" s="602"/>
      <c r="AU84" s="602"/>
      <c r="AV84" s="602"/>
      <c r="AW84" s="644"/>
      <c r="AX84" s="697"/>
      <c r="AY84" s="602"/>
      <c r="AZ84" s="602"/>
      <c r="BA84" s="602"/>
      <c r="BB84" s="602"/>
      <c r="BC84" s="602"/>
      <c r="BD84" s="602"/>
      <c r="BE84" s="698"/>
      <c r="BF84" s="697"/>
      <c r="BG84" s="602"/>
      <c r="BH84" s="602"/>
      <c r="BI84" s="602"/>
      <c r="BJ84" s="602"/>
      <c r="BK84" s="602"/>
      <c r="BL84" s="602"/>
      <c r="BM84" s="698"/>
      <c r="BN84" s="654"/>
      <c r="BO84" s="151"/>
      <c r="BP84" s="151"/>
      <c r="BQ84" s="151"/>
      <c r="BR84" s="151"/>
      <c r="BS84" s="151"/>
      <c r="BT84" s="151"/>
      <c r="BU84" s="655"/>
      <c r="BV84" s="774" t="str">
        <f t="shared" si="9"/>
        <v>CFV-SR5-BLMR.BLETC.13   (01-08)</v>
      </c>
      <c r="BW84" s="664"/>
    </row>
    <row r="85" spans="1:75">
      <c r="A85" s="21">
        <v>78</v>
      </c>
      <c r="B85" s="338" t="s">
        <v>878</v>
      </c>
      <c r="C85" s="334" t="s">
        <v>265</v>
      </c>
      <c r="D85" s="322">
        <v>701</v>
      </c>
      <c r="E85" s="335" t="s">
        <v>1093</v>
      </c>
      <c r="F85" s="336" t="str">
        <f t="shared" si="7"/>
        <v>02BD</v>
      </c>
      <c r="G85" s="281">
        <v>6</v>
      </c>
      <c r="H85" s="275" t="s">
        <v>543</v>
      </c>
      <c r="I85" s="282" t="s">
        <v>901</v>
      </c>
      <c r="J85" s="283">
        <v>5</v>
      </c>
      <c r="K85" s="284" t="s">
        <v>199</v>
      </c>
      <c r="L85" s="323"/>
      <c r="M85" s="323"/>
      <c r="N85" s="323"/>
      <c r="O85" s="337" t="s">
        <v>210</v>
      </c>
      <c r="P85" s="275" t="s">
        <v>686</v>
      </c>
      <c r="Q85" s="284" t="s">
        <v>225</v>
      </c>
      <c r="R85" s="284" t="s">
        <v>249</v>
      </c>
      <c r="S85" s="284">
        <v>7</v>
      </c>
      <c r="T85" s="337" t="s">
        <v>210</v>
      </c>
      <c r="U85" s="31" t="s">
        <v>0</v>
      </c>
      <c r="V85" s="31" t="s">
        <v>199</v>
      </c>
      <c r="W85" s="31">
        <v>3</v>
      </c>
      <c r="X85" s="31">
        <f t="shared" si="8"/>
        <v>17</v>
      </c>
      <c r="Y85" s="31">
        <v>13</v>
      </c>
      <c r="Z85" s="32" t="s">
        <v>208</v>
      </c>
      <c r="AA85" s="240"/>
      <c r="AB85" s="601" t="s">
        <v>1108</v>
      </c>
      <c r="AC85" s="601" t="s">
        <v>1108</v>
      </c>
      <c r="AD85" s="601" t="s">
        <v>1108</v>
      </c>
      <c r="AE85" s="601" t="s">
        <v>1108</v>
      </c>
      <c r="AF85" s="586"/>
      <c r="AG85" s="149"/>
      <c r="AH85" s="601" t="s">
        <v>1108</v>
      </c>
      <c r="AI85" s="601" t="s">
        <v>1108</v>
      </c>
      <c r="AJ85" s="601" t="s">
        <v>1108</v>
      </c>
      <c r="AK85" s="601" t="s">
        <v>1108</v>
      </c>
      <c r="AL85" s="601" t="s">
        <v>1108</v>
      </c>
      <c r="AM85" s="602"/>
      <c r="AN85" s="602"/>
      <c r="AO85" s="602"/>
      <c r="AP85" s="602"/>
      <c r="AQ85" s="602"/>
      <c r="AR85" s="602"/>
      <c r="AS85" s="602"/>
      <c r="AT85" s="602"/>
      <c r="AU85" s="602"/>
      <c r="AV85" s="602"/>
      <c r="AW85" s="644"/>
      <c r="AX85" s="697"/>
      <c r="AY85" s="602"/>
      <c r="AZ85" s="602"/>
      <c r="BA85" s="602"/>
      <c r="BB85" s="602"/>
      <c r="BC85" s="602"/>
      <c r="BD85" s="602"/>
      <c r="BE85" s="698"/>
      <c r="BF85" s="697"/>
      <c r="BG85" s="602"/>
      <c r="BH85" s="602"/>
      <c r="BI85" s="602"/>
      <c r="BJ85" s="602"/>
      <c r="BK85" s="602"/>
      <c r="BL85" s="602"/>
      <c r="BM85" s="698"/>
      <c r="BN85" s="654"/>
      <c r="BO85" s="151"/>
      <c r="BP85" s="151"/>
      <c r="BQ85" s="151"/>
      <c r="BR85" s="151"/>
      <c r="BS85" s="151"/>
      <c r="BT85" s="151"/>
      <c r="BU85" s="655"/>
      <c r="BV85" s="774" t="str">
        <f t="shared" si="9"/>
        <v>CFV-SR5-BLMR.BLETC.13   (09-16)</v>
      </c>
      <c r="BW85" s="664"/>
    </row>
    <row r="86" spans="1:75">
      <c r="A86" s="21">
        <v>79</v>
      </c>
      <c r="B86" s="338" t="s">
        <v>879</v>
      </c>
      <c r="C86" s="334" t="s">
        <v>265</v>
      </c>
      <c r="D86" s="322">
        <v>704</v>
      </c>
      <c r="E86" s="335" t="s">
        <v>1093</v>
      </c>
      <c r="F86" s="336" t="str">
        <f t="shared" si="7"/>
        <v>02C0</v>
      </c>
      <c r="G86" s="281">
        <v>6</v>
      </c>
      <c r="H86" s="275" t="s">
        <v>543</v>
      </c>
      <c r="I86" s="282" t="s">
        <v>902</v>
      </c>
      <c r="J86" s="283">
        <v>5</v>
      </c>
      <c r="K86" s="284" t="s">
        <v>199</v>
      </c>
      <c r="L86" s="323"/>
      <c r="M86" s="323"/>
      <c r="N86" s="323"/>
      <c r="O86" s="337" t="s">
        <v>210</v>
      </c>
      <c r="P86" s="275" t="s">
        <v>686</v>
      </c>
      <c r="Q86" s="284" t="s">
        <v>225</v>
      </c>
      <c r="R86" s="284" t="s">
        <v>249</v>
      </c>
      <c r="S86" s="284">
        <v>8</v>
      </c>
      <c r="T86" s="337" t="s">
        <v>210</v>
      </c>
      <c r="U86" s="31" t="s">
        <v>0</v>
      </c>
      <c r="V86" s="31" t="s">
        <v>199</v>
      </c>
      <c r="W86" s="31">
        <v>3</v>
      </c>
      <c r="X86" s="31">
        <f t="shared" si="8"/>
        <v>18</v>
      </c>
      <c r="Y86" s="31">
        <v>14</v>
      </c>
      <c r="Z86" s="32" t="s">
        <v>207</v>
      </c>
      <c r="AA86" s="240"/>
      <c r="AB86" s="604" t="s">
        <v>1212</v>
      </c>
      <c r="AC86" s="601" t="s">
        <v>1108</v>
      </c>
      <c r="AD86" s="601" t="s">
        <v>1108</v>
      </c>
      <c r="AE86" s="601" t="s">
        <v>1108</v>
      </c>
      <c r="AF86" s="586"/>
      <c r="AG86" s="149"/>
      <c r="AH86" s="601" t="s">
        <v>1108</v>
      </c>
      <c r="AI86" s="601" t="s">
        <v>1108</v>
      </c>
      <c r="AJ86" s="601" t="s">
        <v>1108</v>
      </c>
      <c r="AK86" s="601" t="s">
        <v>1108</v>
      </c>
      <c r="AL86" s="601" t="s">
        <v>1108</v>
      </c>
      <c r="AM86" s="602"/>
      <c r="AN86" s="602"/>
      <c r="AO86" s="602"/>
      <c r="AP86" s="602"/>
      <c r="AQ86" s="602"/>
      <c r="AR86" s="602"/>
      <c r="AS86" s="602"/>
      <c r="AT86" s="602"/>
      <c r="AU86" s="602"/>
      <c r="AV86" s="602"/>
      <c r="AW86" s="644"/>
      <c r="AX86" s="697"/>
      <c r="AY86" s="602"/>
      <c r="AZ86" s="602"/>
      <c r="BA86" s="602"/>
      <c r="BB86" s="602"/>
      <c r="BC86" s="602"/>
      <c r="BD86" s="602"/>
      <c r="BE86" s="698"/>
      <c r="BF86" s="697"/>
      <c r="BG86" s="602"/>
      <c r="BH86" s="602"/>
      <c r="BI86" s="602"/>
      <c r="BJ86" s="602"/>
      <c r="BK86" s="602"/>
      <c r="BL86" s="602"/>
      <c r="BM86" s="698"/>
      <c r="BN86" s="654"/>
      <c r="BO86" s="151"/>
      <c r="BP86" s="151"/>
      <c r="BQ86" s="151"/>
      <c r="BR86" s="151"/>
      <c r="BS86" s="151"/>
      <c r="BT86" s="151"/>
      <c r="BU86" s="655"/>
      <c r="BV86" s="774" t="str">
        <f t="shared" si="9"/>
        <v>CFV-SR5-BLMR.BLETC.14   (01-08)</v>
      </c>
      <c r="BW86" s="664"/>
    </row>
    <row r="87" spans="1:75">
      <c r="A87" s="21">
        <v>80</v>
      </c>
      <c r="B87" s="338" t="s">
        <v>880</v>
      </c>
      <c r="C87" s="334" t="s">
        <v>265</v>
      </c>
      <c r="D87" s="322">
        <v>693</v>
      </c>
      <c r="E87" s="335" t="s">
        <v>1093</v>
      </c>
      <c r="F87" s="336" t="str">
        <f t="shared" si="7"/>
        <v>02B5</v>
      </c>
      <c r="G87" s="281">
        <v>6</v>
      </c>
      <c r="H87" s="275" t="s">
        <v>543</v>
      </c>
      <c r="I87" s="282" t="s">
        <v>903</v>
      </c>
      <c r="J87" s="283">
        <v>5</v>
      </c>
      <c r="K87" s="284" t="s">
        <v>199</v>
      </c>
      <c r="L87" s="323"/>
      <c r="M87" s="323"/>
      <c r="N87" s="323"/>
      <c r="O87" s="337" t="s">
        <v>210</v>
      </c>
      <c r="P87" s="275" t="s">
        <v>686</v>
      </c>
      <c r="Q87" s="284" t="s">
        <v>225</v>
      </c>
      <c r="R87" s="284" t="s">
        <v>249</v>
      </c>
      <c r="S87" s="284">
        <v>9</v>
      </c>
      <c r="T87" s="337" t="s">
        <v>210</v>
      </c>
      <c r="U87" s="31" t="s">
        <v>0</v>
      </c>
      <c r="V87" s="31" t="s">
        <v>199</v>
      </c>
      <c r="W87" s="31">
        <v>3</v>
      </c>
      <c r="X87" s="31">
        <f t="shared" si="8"/>
        <v>18</v>
      </c>
      <c r="Y87" s="31">
        <v>14</v>
      </c>
      <c r="Z87" s="32" t="s">
        <v>208</v>
      </c>
      <c r="AA87" s="240"/>
      <c r="AB87" s="601" t="s">
        <v>1108</v>
      </c>
      <c r="AC87" s="601" t="s">
        <v>1108</v>
      </c>
      <c r="AD87" s="601" t="s">
        <v>1108</v>
      </c>
      <c r="AE87" s="601" t="s">
        <v>1108</v>
      </c>
      <c r="AF87" s="586"/>
      <c r="AG87" s="149"/>
      <c r="AH87" s="601" t="s">
        <v>1108</v>
      </c>
      <c r="AI87" s="601" t="s">
        <v>1108</v>
      </c>
      <c r="AJ87" s="601" t="s">
        <v>1108</v>
      </c>
      <c r="AK87" s="601" t="s">
        <v>1108</v>
      </c>
      <c r="AL87" s="601" t="s">
        <v>1108</v>
      </c>
      <c r="AM87" s="602"/>
      <c r="AN87" s="602"/>
      <c r="AO87" s="602"/>
      <c r="AP87" s="602"/>
      <c r="AQ87" s="602"/>
      <c r="AR87" s="602"/>
      <c r="AS87" s="602"/>
      <c r="AT87" s="602"/>
      <c r="AU87" s="602"/>
      <c r="AV87" s="602"/>
      <c r="AW87" s="644"/>
      <c r="AX87" s="697"/>
      <c r="AY87" s="602"/>
      <c r="AZ87" s="602"/>
      <c r="BA87" s="602"/>
      <c r="BB87" s="602"/>
      <c r="BC87" s="602"/>
      <c r="BD87" s="602"/>
      <c r="BE87" s="698"/>
      <c r="BF87" s="697"/>
      <c r="BG87" s="602"/>
      <c r="BH87" s="602"/>
      <c r="BI87" s="602"/>
      <c r="BJ87" s="602"/>
      <c r="BK87" s="602"/>
      <c r="BL87" s="602"/>
      <c r="BM87" s="698"/>
      <c r="BN87" s="654"/>
      <c r="BO87" s="151"/>
      <c r="BP87" s="151"/>
      <c r="BQ87" s="151"/>
      <c r="BR87" s="151"/>
      <c r="BS87" s="151"/>
      <c r="BT87" s="151"/>
      <c r="BU87" s="655"/>
      <c r="BV87" s="774" t="str">
        <f t="shared" si="9"/>
        <v>CFV-SR5-BLMR.BLETC.14   (09-16)</v>
      </c>
      <c r="BW87" s="664"/>
    </row>
    <row r="88" spans="1:75">
      <c r="A88" s="21">
        <v>81</v>
      </c>
      <c r="B88" s="338" t="s">
        <v>881</v>
      </c>
      <c r="C88" s="334" t="s">
        <v>265</v>
      </c>
      <c r="D88" s="322">
        <v>735</v>
      </c>
      <c r="E88" s="335" t="s">
        <v>1093</v>
      </c>
      <c r="F88" s="336" t="str">
        <f t="shared" si="7"/>
        <v>02DF</v>
      </c>
      <c r="G88" s="281">
        <v>6</v>
      </c>
      <c r="H88" s="275" t="s">
        <v>543</v>
      </c>
      <c r="I88" s="282" t="s">
        <v>904</v>
      </c>
      <c r="J88" s="283">
        <v>5</v>
      </c>
      <c r="K88" s="284" t="s">
        <v>199</v>
      </c>
      <c r="L88" s="323"/>
      <c r="M88" s="323"/>
      <c r="N88" s="323"/>
      <c r="O88" s="337" t="s">
        <v>210</v>
      </c>
      <c r="P88" s="275" t="s">
        <v>686</v>
      </c>
      <c r="Q88" s="284" t="s">
        <v>225</v>
      </c>
      <c r="R88" s="284" t="s">
        <v>249</v>
      </c>
      <c r="S88" s="284">
        <v>10</v>
      </c>
      <c r="T88" s="337" t="s">
        <v>210</v>
      </c>
      <c r="U88" s="31" t="s">
        <v>0</v>
      </c>
      <c r="V88" s="31" t="s">
        <v>199</v>
      </c>
      <c r="W88" s="31">
        <v>3</v>
      </c>
      <c r="X88" s="31">
        <f t="shared" si="8"/>
        <v>19</v>
      </c>
      <c r="Y88" s="31">
        <v>15</v>
      </c>
      <c r="Z88" s="32" t="s">
        <v>207</v>
      </c>
      <c r="AA88" s="240"/>
      <c r="AB88" s="601" t="s">
        <v>1108</v>
      </c>
      <c r="AC88" s="601" t="s">
        <v>1108</v>
      </c>
      <c r="AD88" s="601" t="s">
        <v>1108</v>
      </c>
      <c r="AE88" s="601" t="s">
        <v>1108</v>
      </c>
      <c r="AF88" s="586"/>
      <c r="AG88" s="149"/>
      <c r="AH88" s="601" t="s">
        <v>1108</v>
      </c>
      <c r="AI88" s="601" t="s">
        <v>1108</v>
      </c>
      <c r="AJ88" s="601" t="s">
        <v>1108</v>
      </c>
      <c r="AK88" s="601" t="s">
        <v>1108</v>
      </c>
      <c r="AL88" s="601" t="s">
        <v>1108</v>
      </c>
      <c r="AM88" s="602"/>
      <c r="AN88" s="602"/>
      <c r="AO88" s="602"/>
      <c r="AP88" s="602"/>
      <c r="AQ88" s="602"/>
      <c r="AR88" s="602"/>
      <c r="AS88" s="602"/>
      <c r="AT88" s="602"/>
      <c r="AU88" s="602"/>
      <c r="AV88" s="602"/>
      <c r="AW88" s="644"/>
      <c r="AX88" s="697"/>
      <c r="AY88" s="602"/>
      <c r="AZ88" s="602"/>
      <c r="BA88" s="602"/>
      <c r="BB88" s="602"/>
      <c r="BC88" s="602"/>
      <c r="BD88" s="602"/>
      <c r="BE88" s="698"/>
      <c r="BF88" s="697"/>
      <c r="BG88" s="602"/>
      <c r="BH88" s="602"/>
      <c r="BI88" s="602"/>
      <c r="BJ88" s="602"/>
      <c r="BK88" s="602"/>
      <c r="BL88" s="602"/>
      <c r="BM88" s="698"/>
      <c r="BN88" s="654"/>
      <c r="BO88" s="151"/>
      <c r="BP88" s="151"/>
      <c r="BQ88" s="151"/>
      <c r="BR88" s="151"/>
      <c r="BS88" s="151"/>
      <c r="BT88" s="151"/>
      <c r="BU88" s="655"/>
      <c r="BV88" s="774" t="str">
        <f t="shared" si="9"/>
        <v>CFV-SR5-BLMR.BLETC.15   (01-08)</v>
      </c>
      <c r="BW88" s="664"/>
    </row>
    <row r="89" spans="1:75">
      <c r="A89" s="21">
        <v>82</v>
      </c>
      <c r="B89" s="338" t="s">
        <v>882</v>
      </c>
      <c r="C89" s="334" t="s">
        <v>265</v>
      </c>
      <c r="D89" s="322">
        <v>731</v>
      </c>
      <c r="E89" s="335" t="s">
        <v>1093</v>
      </c>
      <c r="F89" s="336" t="str">
        <f t="shared" si="7"/>
        <v>02DB</v>
      </c>
      <c r="G89" s="281">
        <v>6</v>
      </c>
      <c r="H89" s="275" t="s">
        <v>543</v>
      </c>
      <c r="I89" s="282" t="s">
        <v>905</v>
      </c>
      <c r="J89" s="283">
        <v>5</v>
      </c>
      <c r="K89" s="284" t="s">
        <v>199</v>
      </c>
      <c r="L89" s="323"/>
      <c r="M89" s="323"/>
      <c r="N89" s="323"/>
      <c r="O89" s="337" t="s">
        <v>210</v>
      </c>
      <c r="P89" s="275" t="s">
        <v>686</v>
      </c>
      <c r="Q89" s="284" t="s">
        <v>225</v>
      </c>
      <c r="R89" s="284" t="s">
        <v>249</v>
      </c>
      <c r="S89" s="284">
        <v>11</v>
      </c>
      <c r="T89" s="337" t="s">
        <v>210</v>
      </c>
      <c r="U89" s="31" t="s">
        <v>0</v>
      </c>
      <c r="V89" s="31" t="s">
        <v>199</v>
      </c>
      <c r="W89" s="31">
        <v>3</v>
      </c>
      <c r="X89" s="31">
        <f t="shared" si="8"/>
        <v>19</v>
      </c>
      <c r="Y89" s="31">
        <v>15</v>
      </c>
      <c r="Z89" s="32" t="s">
        <v>208</v>
      </c>
      <c r="AA89" s="240"/>
      <c r="AB89" s="601" t="s">
        <v>1108</v>
      </c>
      <c r="AC89" s="601" t="s">
        <v>1108</v>
      </c>
      <c r="AD89" s="601" t="s">
        <v>1108</v>
      </c>
      <c r="AE89" s="601" t="s">
        <v>1108</v>
      </c>
      <c r="AF89" s="586"/>
      <c r="AG89" s="149"/>
      <c r="AH89" s="601" t="s">
        <v>1108</v>
      </c>
      <c r="AI89" s="601" t="s">
        <v>1108</v>
      </c>
      <c r="AJ89" s="601" t="s">
        <v>1108</v>
      </c>
      <c r="AK89" s="601" t="s">
        <v>1108</v>
      </c>
      <c r="AL89" s="601" t="s">
        <v>1108</v>
      </c>
      <c r="AM89" s="602"/>
      <c r="AN89" s="602"/>
      <c r="AO89" s="602"/>
      <c r="AP89" s="602"/>
      <c r="AQ89" s="602"/>
      <c r="AR89" s="602"/>
      <c r="AS89" s="602"/>
      <c r="AT89" s="602"/>
      <c r="AU89" s="602"/>
      <c r="AV89" s="602"/>
      <c r="AW89" s="644"/>
      <c r="AX89" s="697"/>
      <c r="AY89" s="602"/>
      <c r="AZ89" s="602"/>
      <c r="BA89" s="602"/>
      <c r="BB89" s="602"/>
      <c r="BC89" s="602"/>
      <c r="BD89" s="602"/>
      <c r="BE89" s="698"/>
      <c r="BF89" s="697"/>
      <c r="BG89" s="602"/>
      <c r="BH89" s="602"/>
      <c r="BI89" s="602"/>
      <c r="BJ89" s="602"/>
      <c r="BK89" s="602"/>
      <c r="BL89" s="602"/>
      <c r="BM89" s="698"/>
      <c r="BN89" s="654"/>
      <c r="BO89" s="151"/>
      <c r="BP89" s="151"/>
      <c r="BQ89" s="151"/>
      <c r="BR89" s="151"/>
      <c r="BS89" s="151"/>
      <c r="BT89" s="151"/>
      <c r="BU89" s="655"/>
      <c r="BV89" s="774" t="str">
        <f t="shared" si="9"/>
        <v>CFV-SR5-BLMR.BLETC.15   (09-16)</v>
      </c>
      <c r="BW89" s="664"/>
    </row>
    <row r="90" spans="1:75" ht="13.5" thickBot="1">
      <c r="A90" s="21">
        <v>83</v>
      </c>
      <c r="B90" s="338" t="s">
        <v>883</v>
      </c>
      <c r="C90" s="334" t="s">
        <v>265</v>
      </c>
      <c r="D90" s="322">
        <v>661</v>
      </c>
      <c r="E90" s="335" t="s">
        <v>1093</v>
      </c>
      <c r="F90" s="336" t="str">
        <f t="shared" si="7"/>
        <v>0295</v>
      </c>
      <c r="G90" s="281">
        <v>6</v>
      </c>
      <c r="H90" s="275" t="s">
        <v>543</v>
      </c>
      <c r="I90" s="282" t="s">
        <v>906</v>
      </c>
      <c r="J90" s="283">
        <v>5</v>
      </c>
      <c r="K90" s="284" t="s">
        <v>199</v>
      </c>
      <c r="L90" s="323"/>
      <c r="M90" s="323"/>
      <c r="N90" s="323"/>
      <c r="O90" s="337" t="s">
        <v>211</v>
      </c>
      <c r="P90" s="275" t="s">
        <v>686</v>
      </c>
      <c r="Q90" s="284" t="s">
        <v>225</v>
      </c>
      <c r="R90" s="284" t="s">
        <v>249</v>
      </c>
      <c r="S90" s="284">
        <v>12</v>
      </c>
      <c r="T90" s="337" t="s">
        <v>210</v>
      </c>
      <c r="U90" s="31" t="s">
        <v>0</v>
      </c>
      <c r="V90" s="31" t="s">
        <v>199</v>
      </c>
      <c r="W90" s="31">
        <v>3</v>
      </c>
      <c r="X90" s="31">
        <f t="shared" si="8"/>
        <v>20</v>
      </c>
      <c r="Y90" s="31">
        <v>16</v>
      </c>
      <c r="Z90" s="32" t="s">
        <v>207</v>
      </c>
      <c r="AA90" s="240"/>
      <c r="AB90" s="601" t="s">
        <v>1108</v>
      </c>
      <c r="AC90" s="601" t="s">
        <v>1108</v>
      </c>
      <c r="AD90" s="608" t="s">
        <v>1212</v>
      </c>
      <c r="AE90" s="601" t="s">
        <v>1108</v>
      </c>
      <c r="AF90" s="586"/>
      <c r="AG90" s="149"/>
      <c r="AH90" s="601" t="s">
        <v>1108</v>
      </c>
      <c r="AI90" s="601" t="s">
        <v>1108</v>
      </c>
      <c r="AJ90" s="601" t="s">
        <v>1108</v>
      </c>
      <c r="AK90" s="601" t="s">
        <v>1108</v>
      </c>
      <c r="AL90" s="601" t="s">
        <v>1108</v>
      </c>
      <c r="AM90" s="602"/>
      <c r="AN90" s="602"/>
      <c r="AO90" s="602"/>
      <c r="AP90" s="602"/>
      <c r="AQ90" s="602"/>
      <c r="AR90" s="602"/>
      <c r="AS90" s="602"/>
      <c r="AT90" s="602"/>
      <c r="AU90" s="602"/>
      <c r="AV90" s="602"/>
      <c r="AW90" s="644"/>
      <c r="AX90" s="697"/>
      <c r="AY90" s="602"/>
      <c r="AZ90" s="602"/>
      <c r="BA90" s="602"/>
      <c r="BB90" s="602"/>
      <c r="BC90" s="602"/>
      <c r="BD90" s="602"/>
      <c r="BE90" s="698"/>
      <c r="BF90" s="700"/>
      <c r="BG90" s="701"/>
      <c r="BH90" s="701"/>
      <c r="BI90" s="701"/>
      <c r="BJ90" s="701"/>
      <c r="BK90" s="701"/>
      <c r="BL90" s="701"/>
      <c r="BM90" s="702"/>
      <c r="BN90" s="658"/>
      <c r="BO90" s="659"/>
      <c r="BP90" s="659"/>
      <c r="BQ90" s="659"/>
      <c r="BR90" s="659"/>
      <c r="BS90" s="659"/>
      <c r="BT90" s="659"/>
      <c r="BU90" s="660"/>
      <c r="BV90" s="774" t="str">
        <f t="shared" si="9"/>
        <v>CFV-SR5-BLMR.BLETC.16   (01-08)</v>
      </c>
      <c r="BW90" s="664"/>
    </row>
    <row r="91" spans="1:75"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BV91" s="775" t="str">
        <f t="shared" si="9"/>
        <v/>
      </c>
    </row>
    <row r="92" spans="1:75" ht="13.5" thickBot="1">
      <c r="U92" s="10" t="s">
        <v>1155</v>
      </c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BV92" s="775" t="str">
        <f t="shared" si="9"/>
        <v/>
      </c>
    </row>
    <row r="93" spans="1:75" ht="13.5" thickBot="1">
      <c r="B93" s="174" t="s">
        <v>1159</v>
      </c>
      <c r="I93" s="82"/>
      <c r="J93" s="82" t="s">
        <v>1106</v>
      </c>
      <c r="K93" s="94"/>
      <c r="L93" s="82"/>
      <c r="AA93" s="241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BV93" s="775" t="str">
        <f t="shared" si="9"/>
        <v/>
      </c>
    </row>
    <row r="94" spans="1:75" ht="13.5" thickBot="1">
      <c r="B94" s="91"/>
      <c r="AA94" s="241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X94" s="835" t="s">
        <v>1291</v>
      </c>
      <c r="AY94" s="825"/>
      <c r="AZ94" s="825"/>
      <c r="BA94" s="825"/>
      <c r="BB94" s="825"/>
      <c r="BC94" s="825"/>
      <c r="BD94" s="825"/>
      <c r="BE94" s="826"/>
      <c r="BF94" s="835" t="s">
        <v>1292</v>
      </c>
      <c r="BG94" s="825"/>
      <c r="BH94" s="825"/>
      <c r="BI94" s="825"/>
      <c r="BJ94" s="825"/>
      <c r="BK94" s="825"/>
      <c r="BL94" s="825"/>
      <c r="BM94" s="826"/>
      <c r="BN94" s="824" t="s">
        <v>1310</v>
      </c>
      <c r="BO94" s="825"/>
      <c r="BP94" s="825"/>
      <c r="BQ94" s="825"/>
      <c r="BR94" s="825"/>
      <c r="BS94" s="825"/>
      <c r="BT94" s="825"/>
      <c r="BU94" s="826"/>
      <c r="BV94" s="775" t="str">
        <f t="shared" si="9"/>
        <v/>
      </c>
    </row>
    <row r="95" spans="1:75">
      <c r="AA95" s="241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X95" s="590"/>
      <c r="AY95" s="81"/>
      <c r="AZ95" s="81"/>
      <c r="BA95" s="81"/>
      <c r="BB95" s="81"/>
      <c r="BC95" s="81"/>
      <c r="BD95" s="81"/>
      <c r="BE95" s="780"/>
      <c r="BF95" s="590"/>
      <c r="BG95" s="81"/>
      <c r="BH95" s="81"/>
      <c r="BI95" s="81"/>
      <c r="BJ95" s="81"/>
      <c r="BK95" s="81"/>
      <c r="BL95" s="81"/>
      <c r="BM95" s="780"/>
      <c r="BN95" s="81"/>
      <c r="BO95" s="81"/>
      <c r="BP95" s="81"/>
      <c r="BQ95" s="81"/>
      <c r="BR95" s="81"/>
      <c r="BS95" s="81"/>
      <c r="BT95" s="81"/>
      <c r="BU95" s="780"/>
      <c r="BV95" s="775" t="str">
        <f t="shared" si="9"/>
        <v/>
      </c>
    </row>
    <row r="96" spans="1:75">
      <c r="E96" s="244"/>
      <c r="F96" s="245"/>
      <c r="G96" s="16" t="s">
        <v>1169</v>
      </c>
      <c r="H96" s="8"/>
      <c r="I96" s="8"/>
      <c r="AA96" s="239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X96" s="590"/>
      <c r="AY96" s="628"/>
      <c r="AZ96" s="81"/>
      <c r="BA96" s="782" t="s">
        <v>1340</v>
      </c>
      <c r="BB96" s="783"/>
      <c r="BC96" s="81"/>
      <c r="BD96" s="81"/>
      <c r="BE96" s="780"/>
      <c r="BF96" s="590"/>
      <c r="BG96" s="628"/>
      <c r="BH96" s="81"/>
      <c r="BI96" s="782" t="s">
        <v>1339</v>
      </c>
      <c r="BJ96" s="783"/>
      <c r="BK96" s="81"/>
      <c r="BL96" s="81"/>
      <c r="BM96" s="780"/>
      <c r="BN96" s="81"/>
      <c r="BO96" s="628"/>
      <c r="BP96" s="81"/>
      <c r="BQ96" s="782" t="s">
        <v>1339</v>
      </c>
      <c r="BR96" s="81"/>
      <c r="BS96" s="81"/>
      <c r="BT96" s="81"/>
      <c r="BU96" s="780"/>
    </row>
    <row r="97" spans="3:73">
      <c r="E97" s="59" t="s">
        <v>1093</v>
      </c>
      <c r="F97" s="58" t="str">
        <f>DEC2HEX(D97,4)</f>
        <v>0000</v>
      </c>
      <c r="G97" s="15" t="s">
        <v>1170</v>
      </c>
      <c r="AA97" s="239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X97" s="590"/>
      <c r="AY97" s="81"/>
      <c r="AZ97" s="81"/>
      <c r="BA97" s="81"/>
      <c r="BB97" s="81"/>
      <c r="BC97" s="81"/>
      <c r="BD97" s="81"/>
      <c r="BE97" s="780"/>
      <c r="BF97" s="590"/>
      <c r="BG97" s="81"/>
      <c r="BH97" s="81"/>
      <c r="BI97" s="81"/>
      <c r="BJ97" s="81"/>
      <c r="BK97" s="81"/>
      <c r="BL97" s="81"/>
      <c r="BM97" s="780"/>
      <c r="BN97" s="81"/>
      <c r="BO97" s="81"/>
      <c r="BP97" s="81"/>
      <c r="BQ97" s="81"/>
      <c r="BR97" s="81"/>
      <c r="BS97" s="81"/>
      <c r="BT97" s="81"/>
      <c r="BU97" s="780"/>
    </row>
    <row r="98" spans="3:73">
      <c r="E98" s="246" t="s">
        <v>1093</v>
      </c>
      <c r="F98" s="247" t="s">
        <v>1171</v>
      </c>
      <c r="G98" s="15" t="s">
        <v>1172</v>
      </c>
      <c r="AA98" s="490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X98" s="590"/>
      <c r="AY98" s="784"/>
      <c r="AZ98" s="81"/>
      <c r="BA98" s="782" t="s">
        <v>1341</v>
      </c>
      <c r="BB98" s="783"/>
      <c r="BC98" s="81"/>
      <c r="BD98" s="81"/>
      <c r="BE98" s="780"/>
      <c r="BF98" s="590"/>
      <c r="BG98" s="785"/>
      <c r="BH98" s="81"/>
      <c r="BI98" s="782" t="s">
        <v>1345</v>
      </c>
      <c r="BJ98" s="81"/>
      <c r="BK98" s="81"/>
      <c r="BL98" s="81"/>
      <c r="BM98" s="780"/>
      <c r="BN98" s="81"/>
      <c r="BO98" s="786"/>
      <c r="BP98" s="81"/>
      <c r="BQ98" s="782" t="s">
        <v>1348</v>
      </c>
      <c r="BR98" s="81"/>
      <c r="BS98" s="81"/>
      <c r="BT98" s="81"/>
      <c r="BU98" s="780"/>
    </row>
    <row r="99" spans="3:73"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X99" s="590"/>
      <c r="AY99" s="81"/>
      <c r="AZ99" s="81"/>
      <c r="BA99" s="81"/>
      <c r="BB99" s="81"/>
      <c r="BC99" s="81"/>
      <c r="BD99" s="81"/>
      <c r="BE99" s="780"/>
      <c r="BF99" s="590"/>
      <c r="BG99" s="81"/>
      <c r="BH99" s="81"/>
      <c r="BI99" s="81"/>
      <c r="BJ99" s="81"/>
      <c r="BK99" s="81"/>
      <c r="BL99" s="81"/>
      <c r="BM99" s="780"/>
      <c r="BN99" s="81"/>
      <c r="BO99" s="81"/>
      <c r="BP99" s="81"/>
      <c r="BQ99" s="81"/>
      <c r="BR99" s="81"/>
      <c r="BS99" s="81"/>
      <c r="BT99" s="81"/>
      <c r="BU99" s="780"/>
    </row>
    <row r="100" spans="3:73">
      <c r="C100" s="61" t="s">
        <v>265</v>
      </c>
      <c r="D100" s="162">
        <v>656</v>
      </c>
      <c r="E100" s="15" t="s">
        <v>1173</v>
      </c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X100" s="590"/>
      <c r="AY100" s="785"/>
      <c r="AZ100" s="81"/>
      <c r="BA100" s="782" t="s">
        <v>1344</v>
      </c>
      <c r="BB100" s="81"/>
      <c r="BC100" s="81"/>
      <c r="BD100" s="81"/>
      <c r="BE100" s="780"/>
      <c r="BF100" s="590"/>
      <c r="BG100" s="786"/>
      <c r="BH100" s="81"/>
      <c r="BI100" s="782" t="s">
        <v>1346</v>
      </c>
      <c r="BJ100" s="81"/>
      <c r="BK100" s="81"/>
      <c r="BL100" s="81"/>
      <c r="BM100" s="780"/>
      <c r="BN100" s="81"/>
      <c r="BO100" s="787"/>
      <c r="BP100" s="81"/>
      <c r="BQ100" s="782" t="s">
        <v>1349</v>
      </c>
      <c r="BR100" s="81"/>
      <c r="BS100" s="81"/>
      <c r="BT100" s="81"/>
      <c r="BU100" s="780"/>
    </row>
    <row r="101" spans="3:73"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X101" s="590"/>
      <c r="AY101" s="81"/>
      <c r="AZ101" s="81"/>
      <c r="BA101" s="81"/>
      <c r="BB101" s="81"/>
      <c r="BC101" s="81"/>
      <c r="BD101" s="81"/>
      <c r="BE101" s="780"/>
      <c r="BF101" s="590"/>
      <c r="BG101" s="81"/>
      <c r="BH101" s="81"/>
      <c r="BI101" s="81"/>
      <c r="BJ101" s="81"/>
      <c r="BK101" s="81"/>
      <c r="BL101" s="81"/>
      <c r="BM101" s="780"/>
      <c r="BN101" s="81"/>
      <c r="BO101" s="81"/>
      <c r="BP101" s="81"/>
      <c r="BQ101" s="81"/>
      <c r="BR101" s="81"/>
      <c r="BS101" s="81"/>
      <c r="BT101" s="81"/>
      <c r="BU101" s="780"/>
    </row>
    <row r="102" spans="3:73"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X102" s="788"/>
      <c r="AY102" s="787"/>
      <c r="AZ102" s="789"/>
      <c r="BA102" s="782" t="s">
        <v>1343</v>
      </c>
      <c r="BB102" s="789"/>
      <c r="BC102" s="789"/>
      <c r="BD102" s="789"/>
      <c r="BE102" s="792"/>
      <c r="BF102" s="788"/>
      <c r="BG102" s="790"/>
      <c r="BH102" s="789"/>
      <c r="BI102" s="791" t="s">
        <v>1347</v>
      </c>
      <c r="BJ102" s="789"/>
      <c r="BK102" s="789"/>
      <c r="BL102" s="789"/>
      <c r="BM102" s="792"/>
      <c r="BN102" s="789"/>
      <c r="BO102" s="789"/>
      <c r="BP102" s="789"/>
      <c r="BQ102" s="789"/>
      <c r="BR102" s="789"/>
      <c r="BS102" s="789"/>
      <c r="BT102" s="789"/>
      <c r="BU102" s="792"/>
    </row>
    <row r="103" spans="3:73"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X103" s="788"/>
      <c r="AY103" s="789"/>
      <c r="AZ103" s="789"/>
      <c r="BA103" s="789"/>
      <c r="BB103" s="789"/>
      <c r="BC103" s="789"/>
      <c r="BD103" s="789"/>
      <c r="BE103" s="792"/>
      <c r="BF103" s="788"/>
      <c r="BG103" s="789"/>
      <c r="BH103" s="789"/>
      <c r="BI103" s="789"/>
      <c r="BJ103" s="789"/>
      <c r="BK103" s="789"/>
      <c r="BL103" s="789"/>
      <c r="BM103" s="792"/>
      <c r="BN103" s="789"/>
      <c r="BO103" s="789"/>
      <c r="BP103" s="789"/>
      <c r="BQ103" s="789"/>
      <c r="BR103" s="789"/>
      <c r="BS103" s="789"/>
      <c r="BT103" s="789"/>
      <c r="BU103" s="792"/>
    </row>
    <row r="104" spans="3:73"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X104" s="788"/>
      <c r="AY104" s="628" t="s">
        <v>1338</v>
      </c>
      <c r="AZ104" s="789"/>
      <c r="BA104" s="782" t="s">
        <v>1342</v>
      </c>
      <c r="BB104" s="789"/>
      <c r="BC104" s="789"/>
      <c r="BD104" s="789"/>
      <c r="BE104" s="792"/>
      <c r="BF104" s="788"/>
      <c r="BG104" s="789"/>
      <c r="BH104" s="789"/>
      <c r="BI104" s="789"/>
      <c r="BJ104" s="789"/>
      <c r="BK104" s="789"/>
      <c r="BL104" s="789"/>
      <c r="BM104" s="792"/>
      <c r="BN104" s="789"/>
      <c r="BO104" s="789"/>
      <c r="BP104" s="789"/>
      <c r="BQ104" s="789"/>
      <c r="BR104" s="789"/>
      <c r="BS104" s="789"/>
      <c r="BT104" s="789"/>
      <c r="BU104" s="792"/>
    </row>
    <row r="105" spans="3:73" ht="13.5" thickBot="1"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X105" s="793"/>
      <c r="AY105" s="794"/>
      <c r="AZ105" s="794"/>
      <c r="BA105" s="794"/>
      <c r="BB105" s="794"/>
      <c r="BC105" s="794"/>
      <c r="BD105" s="794"/>
      <c r="BE105" s="795"/>
      <c r="BF105" s="793"/>
      <c r="BG105" s="794"/>
      <c r="BH105" s="794"/>
      <c r="BI105" s="794"/>
      <c r="BJ105" s="794"/>
      <c r="BK105" s="794"/>
      <c r="BL105" s="794"/>
      <c r="BM105" s="795"/>
      <c r="BN105" s="794"/>
      <c r="BO105" s="794"/>
      <c r="BP105" s="794"/>
      <c r="BQ105" s="794"/>
      <c r="BR105" s="794"/>
      <c r="BS105" s="794"/>
      <c r="BT105" s="794"/>
      <c r="BU105" s="795"/>
    </row>
    <row r="106" spans="3:73"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</row>
    <row r="107" spans="3:73"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</row>
    <row r="108" spans="3:73"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</row>
  </sheetData>
  <mergeCells count="22">
    <mergeCell ref="C3:D3"/>
    <mergeCell ref="N2:O2"/>
    <mergeCell ref="H2:M2"/>
    <mergeCell ref="C2:F2"/>
    <mergeCell ref="AB3:AC3"/>
    <mergeCell ref="E3:F3"/>
    <mergeCell ref="AX94:BE94"/>
    <mergeCell ref="BF94:BM94"/>
    <mergeCell ref="BN94:BU94"/>
    <mergeCell ref="AX3:BE3"/>
    <mergeCell ref="B1:F1"/>
    <mergeCell ref="G1:O1"/>
    <mergeCell ref="BN1:BU1"/>
    <mergeCell ref="AA1:AE1"/>
    <mergeCell ref="AM1:AT1"/>
    <mergeCell ref="U2:Z2"/>
    <mergeCell ref="AX1:BE1"/>
    <mergeCell ref="BF1:BM1"/>
    <mergeCell ref="AH3:AT3"/>
    <mergeCell ref="P1:Z1"/>
    <mergeCell ref="P2:T2"/>
    <mergeCell ref="BF3:BM3"/>
  </mergeCells>
  <phoneticPr fontId="2" type="noConversion"/>
  <pageMargins left="0.75" right="0.75" top="1" bottom="1" header="0.5" footer="0.5"/>
  <pageSetup paperSize="8" scale="35" orientation="landscape" r:id="rId1"/>
  <headerFooter alignWithMargins="0">
    <oddHeader>&amp;L&amp;20CMS&amp;C&amp;20&amp;A&amp;R&amp;20Cessy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198"/>
  <sheetViews>
    <sheetView zoomScale="85" zoomScaleNormal="85" workbookViewId="0">
      <pane xSplit="5" ySplit="3" topLeftCell="F37" activePane="bottomRight" state="frozen"/>
      <selection pane="topRight" activeCell="F1" sqref="F1"/>
      <selection pane="bottomLeft" activeCell="A4" sqref="A4"/>
      <selection pane="bottomRight" activeCell="BW1" sqref="BW1"/>
    </sheetView>
  </sheetViews>
  <sheetFormatPr defaultRowHeight="12.75"/>
  <cols>
    <col min="1" max="1" width="3.85546875" style="1" customWidth="1"/>
    <col min="2" max="2" width="12.28515625" customWidth="1"/>
    <col min="3" max="3" width="8.85546875" style="1" customWidth="1"/>
    <col min="4" max="4" width="5.140625" style="1" customWidth="1"/>
    <col min="5" max="5" width="3.5703125" style="13" customWidth="1"/>
    <col min="6" max="6" width="5.5703125" style="15" bestFit="1" customWidth="1"/>
    <col min="7" max="7" width="3.7109375" style="1" customWidth="1"/>
    <col min="8" max="8" width="5.42578125" style="1" customWidth="1"/>
    <col min="9" max="9" width="14.5703125" style="1" customWidth="1"/>
    <col min="10" max="10" width="3.42578125" style="1" customWidth="1"/>
    <col min="11" max="11" width="4.28515625" style="1" customWidth="1"/>
    <col min="12" max="12" width="3.85546875" style="1" customWidth="1"/>
    <col min="13" max="13" width="3.7109375" style="1" customWidth="1"/>
    <col min="14" max="14" width="3.85546875" style="1" customWidth="1"/>
    <col min="15" max="15" width="5.5703125" style="2" bestFit="1" customWidth="1"/>
    <col min="16" max="16" width="5.28515625" style="1" bestFit="1" customWidth="1"/>
    <col min="17" max="17" width="7.28515625" style="1" customWidth="1"/>
    <col min="18" max="18" width="2.42578125" style="1" customWidth="1"/>
    <col min="19" max="19" width="3" style="1" customWidth="1"/>
    <col min="20" max="21" width="7.140625" style="2" customWidth="1"/>
    <col min="22" max="24" width="6.28515625" style="1" customWidth="1"/>
    <col min="25" max="25" width="5.5703125" style="1" customWidth="1"/>
    <col min="26" max="26" width="6.7109375" style="2" customWidth="1"/>
    <col min="27" max="27" width="25.7109375" style="2" hidden="1" customWidth="1"/>
    <col min="28" max="38" width="6.7109375" style="2" customWidth="1"/>
    <col min="39" max="39" width="3.5703125" style="2" customWidth="1"/>
    <col min="40" max="43" width="3.7109375" style="2" customWidth="1"/>
    <col min="44" max="44" width="3.42578125" style="2" customWidth="1"/>
    <col min="45" max="46" width="3.7109375" style="2" customWidth="1"/>
    <col min="47" max="50" width="17.42578125" style="25" customWidth="1"/>
    <col min="51" max="51" width="3.5703125" style="25" customWidth="1"/>
    <col min="52" max="55" width="3.7109375" style="25" customWidth="1"/>
    <col min="56" max="56" width="3.42578125" style="25" customWidth="1"/>
    <col min="57" max="58" width="3.7109375" style="25" customWidth="1"/>
    <col min="59" max="59" width="3.5703125" style="25" customWidth="1"/>
    <col min="60" max="63" width="3.7109375" style="25" customWidth="1"/>
    <col min="64" max="64" width="3.42578125" style="25" customWidth="1"/>
    <col min="65" max="66" width="3.7109375" style="25" customWidth="1"/>
    <col min="67" max="67" width="3.5703125" style="25" customWidth="1"/>
    <col min="68" max="71" width="3.7109375" style="25" customWidth="1"/>
    <col min="72" max="72" width="3.42578125" style="25" customWidth="1"/>
    <col min="73" max="74" width="3.7109375" style="25" customWidth="1"/>
    <col min="75" max="75" width="30.85546875" style="8" bestFit="1" customWidth="1"/>
    <col min="76" max="76" width="47.85546875" style="16" customWidth="1"/>
  </cols>
  <sheetData>
    <row r="1" spans="1:77">
      <c r="A1" s="692" t="s">
        <v>948</v>
      </c>
      <c r="B1" s="827" t="s">
        <v>1095</v>
      </c>
      <c r="C1" s="828"/>
      <c r="D1" s="828"/>
      <c r="E1" s="828"/>
      <c r="F1" s="829"/>
      <c r="G1" s="830"/>
      <c r="H1" s="831"/>
      <c r="I1" s="831"/>
      <c r="J1" s="831"/>
      <c r="K1" s="831"/>
      <c r="L1" s="831"/>
      <c r="M1" s="831"/>
      <c r="N1" s="831"/>
      <c r="O1" s="832"/>
      <c r="P1" s="814" t="s">
        <v>494</v>
      </c>
      <c r="Q1" s="814"/>
      <c r="R1" s="814"/>
      <c r="S1" s="814"/>
      <c r="T1" s="814"/>
      <c r="U1" s="814"/>
      <c r="V1" s="814"/>
      <c r="W1" s="814"/>
      <c r="X1" s="814"/>
      <c r="Y1" s="814"/>
      <c r="Z1" s="814"/>
      <c r="AA1" s="831"/>
      <c r="AB1" s="831"/>
      <c r="AC1" s="831"/>
      <c r="AD1" s="831"/>
      <c r="AE1" s="832"/>
      <c r="AF1" s="582"/>
      <c r="AG1" s="582"/>
      <c r="AH1" s="582"/>
      <c r="AI1" s="582"/>
      <c r="AJ1" s="582"/>
      <c r="AK1" s="582"/>
      <c r="AL1" s="582"/>
      <c r="AM1" s="830" t="s">
        <v>1209</v>
      </c>
      <c r="AN1" s="831"/>
      <c r="AO1" s="831"/>
      <c r="AP1" s="831"/>
      <c r="AQ1" s="831"/>
      <c r="AR1" s="831"/>
      <c r="AS1" s="831"/>
      <c r="AT1" s="832"/>
      <c r="AU1" s="599" t="s">
        <v>1211</v>
      </c>
      <c r="AV1" s="599" t="s">
        <v>1211</v>
      </c>
      <c r="AW1" s="599" t="s">
        <v>1211</v>
      </c>
      <c r="AX1" s="597" t="s">
        <v>1211</v>
      </c>
      <c r="AY1" s="836" t="s">
        <v>1291</v>
      </c>
      <c r="AZ1" s="837"/>
      <c r="BA1" s="837"/>
      <c r="BB1" s="837"/>
      <c r="BC1" s="837"/>
      <c r="BD1" s="837"/>
      <c r="BE1" s="837"/>
      <c r="BF1" s="843"/>
      <c r="BG1" s="836" t="s">
        <v>1292</v>
      </c>
      <c r="BH1" s="837"/>
      <c r="BI1" s="837"/>
      <c r="BJ1" s="837"/>
      <c r="BK1" s="837"/>
      <c r="BL1" s="837"/>
      <c r="BM1" s="837"/>
      <c r="BN1" s="843"/>
      <c r="BO1" s="836" t="s">
        <v>1310</v>
      </c>
      <c r="BP1" s="837"/>
      <c r="BQ1" s="837"/>
      <c r="BR1" s="837"/>
      <c r="BS1" s="837"/>
      <c r="BT1" s="837"/>
      <c r="BU1" s="837"/>
      <c r="BV1" s="843"/>
      <c r="BW1" s="772" t="s">
        <v>1351</v>
      </c>
      <c r="BX1" s="661"/>
    </row>
    <row r="2" spans="1:77">
      <c r="A2" s="21"/>
      <c r="B2" s="21" t="s">
        <v>167</v>
      </c>
      <c r="C2" s="841" t="s">
        <v>200</v>
      </c>
      <c r="D2" s="841"/>
      <c r="E2" s="841"/>
      <c r="F2" s="841"/>
      <c r="G2" s="21"/>
      <c r="H2" s="841" t="s">
        <v>1096</v>
      </c>
      <c r="I2" s="842"/>
      <c r="J2" s="842"/>
      <c r="K2" s="842"/>
      <c r="L2" s="842"/>
      <c r="M2" s="842"/>
      <c r="N2" s="841" t="s">
        <v>209</v>
      </c>
      <c r="O2" s="814"/>
      <c r="P2" s="841" t="s">
        <v>1097</v>
      </c>
      <c r="Q2" s="842"/>
      <c r="R2" s="842"/>
      <c r="S2" s="842"/>
      <c r="T2" s="842"/>
      <c r="U2" s="841" t="s">
        <v>1098</v>
      </c>
      <c r="V2" s="842"/>
      <c r="W2" s="842"/>
      <c r="X2" s="842"/>
      <c r="Y2" s="842"/>
      <c r="Z2" s="842"/>
      <c r="AA2" s="20" t="s">
        <v>1175</v>
      </c>
      <c r="AB2" s="20" t="s">
        <v>1163</v>
      </c>
      <c r="AC2" s="20" t="s">
        <v>1164</v>
      </c>
      <c r="AD2" s="20" t="s">
        <v>1163</v>
      </c>
      <c r="AE2" s="20" t="s">
        <v>1164</v>
      </c>
      <c r="AF2" s="20" t="s">
        <v>1163</v>
      </c>
      <c r="AG2" s="20" t="s">
        <v>1164</v>
      </c>
      <c r="AH2" s="19" t="s">
        <v>1208</v>
      </c>
      <c r="AI2" s="19" t="s">
        <v>1207</v>
      </c>
      <c r="AJ2" s="33" t="s">
        <v>1206</v>
      </c>
      <c r="AK2" s="19" t="s">
        <v>1205</v>
      </c>
      <c r="AL2" s="19" t="s">
        <v>1204</v>
      </c>
      <c r="AM2" s="19">
        <v>1</v>
      </c>
      <c r="AN2" s="19">
        <v>2</v>
      </c>
      <c r="AO2" s="19">
        <v>3</v>
      </c>
      <c r="AP2" s="19">
        <v>4</v>
      </c>
      <c r="AQ2" s="19">
        <v>5</v>
      </c>
      <c r="AR2" s="19">
        <v>6</v>
      </c>
      <c r="AS2" s="19">
        <v>7</v>
      </c>
      <c r="AT2" s="19">
        <v>8</v>
      </c>
      <c r="AU2" s="612" t="s">
        <v>1236</v>
      </c>
      <c r="AV2" s="612" t="s">
        <v>1236</v>
      </c>
      <c r="AW2" s="612" t="s">
        <v>1236</v>
      </c>
      <c r="AX2" s="665" t="s">
        <v>1236</v>
      </c>
      <c r="AY2" s="650">
        <v>1</v>
      </c>
      <c r="AZ2" s="633">
        <v>2</v>
      </c>
      <c r="BA2" s="633">
        <v>3</v>
      </c>
      <c r="BB2" s="633">
        <v>4</v>
      </c>
      <c r="BC2" s="633">
        <v>5</v>
      </c>
      <c r="BD2" s="633">
        <v>6</v>
      </c>
      <c r="BE2" s="633">
        <v>7</v>
      </c>
      <c r="BF2" s="651">
        <v>8</v>
      </c>
      <c r="BG2" s="650">
        <v>1</v>
      </c>
      <c r="BH2" s="633">
        <v>2</v>
      </c>
      <c r="BI2" s="633">
        <v>3</v>
      </c>
      <c r="BJ2" s="633">
        <v>4</v>
      </c>
      <c r="BK2" s="633">
        <v>5</v>
      </c>
      <c r="BL2" s="633">
        <v>6</v>
      </c>
      <c r="BM2" s="633">
        <v>7</v>
      </c>
      <c r="BN2" s="651">
        <v>8</v>
      </c>
      <c r="BO2" s="650">
        <v>1</v>
      </c>
      <c r="BP2" s="633">
        <v>2</v>
      </c>
      <c r="BQ2" s="633">
        <v>3</v>
      </c>
      <c r="BR2" s="633">
        <v>4</v>
      </c>
      <c r="BS2" s="633">
        <v>5</v>
      </c>
      <c r="BT2" s="633">
        <v>6</v>
      </c>
      <c r="BU2" s="633">
        <v>7</v>
      </c>
      <c r="BV2" s="651">
        <v>8</v>
      </c>
      <c r="BW2" s="773"/>
      <c r="BX2" s="662" t="s">
        <v>1151</v>
      </c>
    </row>
    <row r="3" spans="1:77">
      <c r="A3" s="21" t="s">
        <v>197</v>
      </c>
      <c r="B3" s="21" t="s">
        <v>1099</v>
      </c>
      <c r="C3" s="841" t="s">
        <v>201</v>
      </c>
      <c r="D3" s="841"/>
      <c r="E3" s="841" t="s">
        <v>202</v>
      </c>
      <c r="F3" s="814"/>
      <c r="G3" s="21" t="s">
        <v>1100</v>
      </c>
      <c r="H3" s="21" t="s">
        <v>542</v>
      </c>
      <c r="I3" s="21" t="s">
        <v>557</v>
      </c>
      <c r="J3" s="21" t="s">
        <v>1103</v>
      </c>
      <c r="K3" s="21" t="s">
        <v>197</v>
      </c>
      <c r="L3" s="21" t="s">
        <v>1174</v>
      </c>
      <c r="M3" s="21" t="s">
        <v>196</v>
      </c>
      <c r="N3" s="21"/>
      <c r="O3" s="23" t="s">
        <v>201</v>
      </c>
      <c r="P3" s="21" t="s">
        <v>546</v>
      </c>
      <c r="Q3" s="21" t="s">
        <v>556</v>
      </c>
      <c r="R3" s="21"/>
      <c r="S3" s="21"/>
      <c r="T3" s="23" t="s">
        <v>201</v>
      </c>
      <c r="U3" s="23" t="s">
        <v>557</v>
      </c>
      <c r="V3" s="19" t="s">
        <v>204</v>
      </c>
      <c r="W3" s="21" t="s">
        <v>556</v>
      </c>
      <c r="X3" s="21" t="s">
        <v>196</v>
      </c>
      <c r="Y3" s="21" t="s">
        <v>203</v>
      </c>
      <c r="Z3" s="23" t="s">
        <v>206</v>
      </c>
      <c r="AA3" s="23"/>
      <c r="AB3" s="838" t="s">
        <v>1274</v>
      </c>
      <c r="AC3" s="832"/>
      <c r="AD3" s="840" t="s">
        <v>1308</v>
      </c>
      <c r="AE3" s="839"/>
      <c r="AF3" s="596"/>
      <c r="AG3" s="77"/>
      <c r="AH3" s="844" t="s">
        <v>1308</v>
      </c>
      <c r="AI3" s="831"/>
      <c r="AJ3" s="831"/>
      <c r="AK3" s="831"/>
      <c r="AL3" s="831"/>
      <c r="AM3" s="831"/>
      <c r="AN3" s="831"/>
      <c r="AO3" s="831"/>
      <c r="AP3" s="831"/>
      <c r="AQ3" s="831"/>
      <c r="AR3" s="831"/>
      <c r="AS3" s="831"/>
      <c r="AT3" s="832"/>
      <c r="AU3" s="613" t="s">
        <v>1237</v>
      </c>
      <c r="AV3" s="613" t="s">
        <v>1275</v>
      </c>
      <c r="AW3" s="600" t="s">
        <v>1285</v>
      </c>
      <c r="AX3" s="152" t="s">
        <v>1303</v>
      </c>
      <c r="AY3" s="833" t="s">
        <v>1350</v>
      </c>
      <c r="AZ3" s="831"/>
      <c r="BA3" s="831"/>
      <c r="BB3" s="831"/>
      <c r="BC3" s="831"/>
      <c r="BD3" s="831"/>
      <c r="BE3" s="831"/>
      <c r="BF3" s="834"/>
      <c r="BG3" s="833" t="s">
        <v>1311</v>
      </c>
      <c r="BH3" s="831"/>
      <c r="BI3" s="831"/>
      <c r="BJ3" s="831"/>
      <c r="BK3" s="831"/>
      <c r="BL3" s="831"/>
      <c r="BM3" s="831"/>
      <c r="BN3" s="834"/>
      <c r="BO3" s="715"/>
      <c r="BP3" s="634"/>
      <c r="BQ3" s="634"/>
      <c r="BR3" s="634"/>
      <c r="BS3" s="634"/>
      <c r="BT3" s="634"/>
      <c r="BU3" s="634"/>
      <c r="BV3" s="716"/>
      <c r="BW3" s="772"/>
      <c r="BX3" s="663" t="s">
        <v>1140</v>
      </c>
    </row>
    <row r="4" spans="1:77">
      <c r="A4" s="52"/>
      <c r="B4" s="65"/>
      <c r="C4" s="52"/>
      <c r="D4" s="52"/>
      <c r="E4" s="53"/>
      <c r="F4" s="54"/>
      <c r="G4" s="52"/>
      <c r="H4" s="52"/>
      <c r="I4" s="52"/>
      <c r="J4" s="52"/>
      <c r="K4" s="52"/>
      <c r="L4" s="52"/>
      <c r="M4" s="52"/>
      <c r="N4" s="52"/>
      <c r="O4" s="66"/>
      <c r="P4" s="52"/>
      <c r="Q4" s="52"/>
      <c r="R4" s="52"/>
      <c r="S4" s="48"/>
      <c r="T4" s="66"/>
      <c r="U4" s="66"/>
      <c r="V4" s="52"/>
      <c r="W4" s="52"/>
      <c r="X4" s="52"/>
      <c r="Y4" s="52"/>
      <c r="Z4" s="66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772"/>
      <c r="BX4" s="153"/>
      <c r="BY4" s="153"/>
    </row>
    <row r="5" spans="1:77">
      <c r="A5" s="21">
        <v>1</v>
      </c>
      <c r="B5" s="324" t="s">
        <v>77</v>
      </c>
      <c r="C5" s="325" t="s">
        <v>265</v>
      </c>
      <c r="D5" s="296">
        <v>533</v>
      </c>
      <c r="E5" s="326" t="s">
        <v>1093</v>
      </c>
      <c r="F5" s="327" t="str">
        <f t="shared" ref="F5:F26" si="0">DEC2HEX(D5,4)</f>
        <v>0215</v>
      </c>
      <c r="G5" s="266">
        <v>6</v>
      </c>
      <c r="H5" s="258" t="s">
        <v>543</v>
      </c>
      <c r="I5" s="267" t="s">
        <v>55</v>
      </c>
      <c r="J5" s="268">
        <v>6</v>
      </c>
      <c r="K5" s="269" t="s">
        <v>198</v>
      </c>
      <c r="L5" s="290"/>
      <c r="M5" s="290"/>
      <c r="N5" s="291"/>
      <c r="O5" s="297" t="s">
        <v>210</v>
      </c>
      <c r="P5" s="258" t="s">
        <v>948</v>
      </c>
      <c r="Q5" s="269" t="s">
        <v>225</v>
      </c>
      <c r="R5" s="269" t="s">
        <v>249</v>
      </c>
      <c r="S5" s="258">
        <v>5</v>
      </c>
      <c r="T5" s="297" t="s">
        <v>210</v>
      </c>
      <c r="U5" s="27" t="s">
        <v>0</v>
      </c>
      <c r="V5" s="27" t="s">
        <v>198</v>
      </c>
      <c r="W5" s="27">
        <v>1</v>
      </c>
      <c r="X5" s="27">
        <f t="shared" ref="X5:X26" si="1">IF(Y5&lt;9,Y5+3,Y5+4)</f>
        <v>18</v>
      </c>
      <c r="Y5" s="27">
        <v>14</v>
      </c>
      <c r="Z5" s="28" t="s">
        <v>208</v>
      </c>
      <c r="AA5" s="240"/>
      <c r="AB5" s="601" t="s">
        <v>1108</v>
      </c>
      <c r="AC5" s="601" t="s">
        <v>1108</v>
      </c>
      <c r="AD5" s="601" t="s">
        <v>1108</v>
      </c>
      <c r="AE5" s="601" t="s">
        <v>1108</v>
      </c>
      <c r="AF5" s="586"/>
      <c r="AG5" s="149"/>
      <c r="AH5" s="601" t="s">
        <v>1108</v>
      </c>
      <c r="AI5" s="601" t="s">
        <v>1108</v>
      </c>
      <c r="AJ5" s="601" t="s">
        <v>1108</v>
      </c>
      <c r="AK5" s="601" t="s">
        <v>1108</v>
      </c>
      <c r="AL5" s="601" t="s">
        <v>1108</v>
      </c>
      <c r="AM5" s="602"/>
      <c r="AN5" s="602"/>
      <c r="AO5" s="602"/>
      <c r="AP5" s="602"/>
      <c r="AQ5" s="602"/>
      <c r="AR5" s="602"/>
      <c r="AS5" s="602"/>
      <c r="AT5" s="602"/>
      <c r="AU5" s="602"/>
      <c r="AV5" s="602"/>
      <c r="AW5" s="602"/>
      <c r="AX5" s="644"/>
      <c r="AY5" s="697"/>
      <c r="AZ5" s="602"/>
      <c r="BA5" s="602"/>
      <c r="BB5" s="602"/>
      <c r="BC5" s="602"/>
      <c r="BD5" s="602"/>
      <c r="BE5" s="602"/>
      <c r="BF5" s="698"/>
      <c r="BG5" s="697"/>
      <c r="BH5" s="602"/>
      <c r="BI5" s="602"/>
      <c r="BJ5" s="602"/>
      <c r="BK5" s="602"/>
      <c r="BL5" s="602"/>
      <c r="BM5" s="602"/>
      <c r="BN5" s="698"/>
      <c r="BO5" s="654"/>
      <c r="BP5" s="151"/>
      <c r="BQ5" s="151"/>
      <c r="BR5" s="151"/>
      <c r="BS5" s="151"/>
      <c r="BT5" s="151"/>
      <c r="BU5" s="151"/>
      <c r="BV5" s="655"/>
      <c r="BW5" s="774" t="str">
        <f>IF($V5&lt;&gt;"","CFV-"&amp;$A$1&amp;"-BLM"&amp;$V5&amp;".BLETC."&amp;IF($Y5&lt;10,"0"&amp;$Y5,$Y5)&amp;IF($Z5="1-8","   (01-08)","   (09-16)"),"")</f>
        <v>CFV-SR6-BLML.BLETC.14   (09-16)</v>
      </c>
      <c r="BX5" s="677"/>
    </row>
    <row r="6" spans="1:77">
      <c r="A6" s="21">
        <v>2</v>
      </c>
      <c r="B6" s="324" t="s">
        <v>78</v>
      </c>
      <c r="C6" s="325" t="s">
        <v>265</v>
      </c>
      <c r="D6" s="296">
        <v>117</v>
      </c>
      <c r="E6" s="326" t="s">
        <v>1093</v>
      </c>
      <c r="F6" s="327" t="str">
        <f t="shared" si="0"/>
        <v>0075</v>
      </c>
      <c r="G6" s="266">
        <v>6</v>
      </c>
      <c r="H6" s="258" t="s">
        <v>543</v>
      </c>
      <c r="I6" s="267" t="s">
        <v>56</v>
      </c>
      <c r="J6" s="268">
        <v>6</v>
      </c>
      <c r="K6" s="269" t="s">
        <v>198</v>
      </c>
      <c r="L6" s="290"/>
      <c r="M6" s="290"/>
      <c r="N6" s="291"/>
      <c r="O6" s="297" t="s">
        <v>210</v>
      </c>
      <c r="P6" s="258" t="s">
        <v>948</v>
      </c>
      <c r="Q6" s="269" t="s">
        <v>225</v>
      </c>
      <c r="R6" s="269" t="s">
        <v>249</v>
      </c>
      <c r="S6" s="258">
        <v>4</v>
      </c>
      <c r="T6" s="297" t="s">
        <v>210</v>
      </c>
      <c r="U6" s="27" t="s">
        <v>0</v>
      </c>
      <c r="V6" s="27" t="s">
        <v>198</v>
      </c>
      <c r="W6" s="27">
        <v>1</v>
      </c>
      <c r="X6" s="27">
        <f t="shared" si="1"/>
        <v>18</v>
      </c>
      <c r="Y6" s="27">
        <v>14</v>
      </c>
      <c r="Z6" s="28" t="s">
        <v>207</v>
      </c>
      <c r="AA6" s="240"/>
      <c r="AB6" s="601" t="s">
        <v>1108</v>
      </c>
      <c r="AC6" s="601" t="s">
        <v>1108</v>
      </c>
      <c r="AD6" s="601" t="s">
        <v>1108</v>
      </c>
      <c r="AE6" s="601" t="s">
        <v>1108</v>
      </c>
      <c r="AF6" s="586"/>
      <c r="AG6" s="149"/>
      <c r="AH6" s="601" t="s">
        <v>1108</v>
      </c>
      <c r="AI6" s="601" t="s">
        <v>1108</v>
      </c>
      <c r="AJ6" s="601" t="s">
        <v>1108</v>
      </c>
      <c r="AK6" s="601" t="s">
        <v>1108</v>
      </c>
      <c r="AL6" s="601" t="s">
        <v>1108</v>
      </c>
      <c r="AM6" s="602"/>
      <c r="AN6" s="602"/>
      <c r="AO6" s="602"/>
      <c r="AP6" s="602"/>
      <c r="AQ6" s="602"/>
      <c r="AR6" s="602"/>
      <c r="AS6" s="602"/>
      <c r="AT6" s="602"/>
      <c r="AU6" s="602"/>
      <c r="AV6" s="602"/>
      <c r="AW6" s="602"/>
      <c r="AX6" s="644"/>
      <c r="AY6" s="697"/>
      <c r="AZ6" s="602"/>
      <c r="BA6" s="602"/>
      <c r="BB6" s="602"/>
      <c r="BC6" s="602"/>
      <c r="BD6" s="602"/>
      <c r="BE6" s="602"/>
      <c r="BF6" s="698"/>
      <c r="BG6" s="697"/>
      <c r="BH6" s="602"/>
      <c r="BI6" s="602"/>
      <c r="BJ6" s="602"/>
      <c r="BK6" s="602"/>
      <c r="BL6" s="602"/>
      <c r="BM6" s="602"/>
      <c r="BN6" s="698"/>
      <c r="BO6" s="654"/>
      <c r="BP6" s="151"/>
      <c r="BQ6" s="151"/>
      <c r="BR6" s="151"/>
      <c r="BS6" s="151"/>
      <c r="BT6" s="151"/>
      <c r="BU6" s="151"/>
      <c r="BV6" s="655"/>
      <c r="BW6" s="774" t="str">
        <f t="shared" ref="BW6:BW69" si="2">IF($V6&lt;&gt;"","CFV-"&amp;$A$1&amp;"-BLM"&amp;$V6&amp;".BLETC."&amp;IF($Y6&lt;10,"0"&amp;$Y6,$Y6)&amp;IF($Z6="1-8","   (01-08)","   (09-16)"),"")</f>
        <v>CFV-SR6-BLML.BLETC.14   (01-08)</v>
      </c>
      <c r="BX6" s="677"/>
    </row>
    <row r="7" spans="1:77">
      <c r="A7" s="21">
        <v>3</v>
      </c>
      <c r="B7" s="324" t="s">
        <v>79</v>
      </c>
      <c r="C7" s="325" t="s">
        <v>265</v>
      </c>
      <c r="D7" s="296">
        <v>232</v>
      </c>
      <c r="E7" s="326" t="s">
        <v>1093</v>
      </c>
      <c r="F7" s="327" t="str">
        <f t="shared" si="0"/>
        <v>00E8</v>
      </c>
      <c r="G7" s="266">
        <v>6</v>
      </c>
      <c r="H7" s="258" t="s">
        <v>543</v>
      </c>
      <c r="I7" s="267" t="s">
        <v>57</v>
      </c>
      <c r="J7" s="268">
        <v>6</v>
      </c>
      <c r="K7" s="269" t="s">
        <v>198</v>
      </c>
      <c r="L7" s="290"/>
      <c r="M7" s="290"/>
      <c r="N7" s="291"/>
      <c r="O7" s="297" t="s">
        <v>210</v>
      </c>
      <c r="P7" s="258" t="s">
        <v>948</v>
      </c>
      <c r="Q7" s="269" t="s">
        <v>225</v>
      </c>
      <c r="R7" s="269" t="s">
        <v>249</v>
      </c>
      <c r="S7" s="258">
        <v>3</v>
      </c>
      <c r="T7" s="297" t="s">
        <v>210</v>
      </c>
      <c r="U7" s="27" t="s">
        <v>0</v>
      </c>
      <c r="V7" s="27" t="s">
        <v>198</v>
      </c>
      <c r="W7" s="27">
        <v>1</v>
      </c>
      <c r="X7" s="27">
        <f t="shared" si="1"/>
        <v>17</v>
      </c>
      <c r="Y7" s="27">
        <v>13</v>
      </c>
      <c r="Z7" s="28" t="s">
        <v>208</v>
      </c>
      <c r="AA7" s="240"/>
      <c r="AB7" s="601" t="s">
        <v>1108</v>
      </c>
      <c r="AC7" s="601" t="s">
        <v>1108</v>
      </c>
      <c r="AD7" s="601" t="s">
        <v>1108</v>
      </c>
      <c r="AE7" s="601" t="s">
        <v>1108</v>
      </c>
      <c r="AF7" s="586"/>
      <c r="AG7" s="149"/>
      <c r="AH7" s="601" t="s">
        <v>1108</v>
      </c>
      <c r="AI7" s="601" t="s">
        <v>1108</v>
      </c>
      <c r="AJ7" s="601" t="s">
        <v>1108</v>
      </c>
      <c r="AK7" s="601" t="s">
        <v>1108</v>
      </c>
      <c r="AL7" s="601" t="s">
        <v>1108</v>
      </c>
      <c r="AM7" s="602"/>
      <c r="AN7" s="602"/>
      <c r="AO7" s="602"/>
      <c r="AP7" s="602"/>
      <c r="AQ7" s="602"/>
      <c r="AR7" s="602"/>
      <c r="AS7" s="602"/>
      <c r="AT7" s="602"/>
      <c r="AU7" s="617"/>
      <c r="AV7" s="617"/>
      <c r="AW7" s="617"/>
      <c r="AX7" s="648"/>
      <c r="AY7" s="697"/>
      <c r="AZ7" s="602"/>
      <c r="BA7" s="602"/>
      <c r="BB7" s="602"/>
      <c r="BC7" s="602"/>
      <c r="BD7" s="602"/>
      <c r="BE7" s="602"/>
      <c r="BF7" s="698"/>
      <c r="BG7" s="697"/>
      <c r="BH7" s="602"/>
      <c r="BI7" s="602"/>
      <c r="BJ7" s="602"/>
      <c r="BK7" s="602"/>
      <c r="BL7" s="602"/>
      <c r="BM7" s="602"/>
      <c r="BN7" s="698"/>
      <c r="BO7" s="654"/>
      <c r="BP7" s="151"/>
      <c r="BQ7" s="151"/>
      <c r="BR7" s="151"/>
      <c r="BS7" s="151"/>
      <c r="BT7" s="151"/>
      <c r="BU7" s="151"/>
      <c r="BV7" s="655"/>
      <c r="BW7" s="774" t="str">
        <f t="shared" si="2"/>
        <v>CFV-SR6-BLML.BLETC.13   (09-16)</v>
      </c>
      <c r="BX7" s="677"/>
    </row>
    <row r="8" spans="1:77">
      <c r="A8" s="21">
        <v>4</v>
      </c>
      <c r="B8" s="324" t="s">
        <v>80</v>
      </c>
      <c r="C8" s="325" t="s">
        <v>265</v>
      </c>
      <c r="D8" s="296">
        <v>93</v>
      </c>
      <c r="E8" s="326" t="s">
        <v>1093</v>
      </c>
      <c r="F8" s="327" t="str">
        <f t="shared" si="0"/>
        <v>005D</v>
      </c>
      <c r="G8" s="266">
        <v>6</v>
      </c>
      <c r="H8" s="258" t="s">
        <v>543</v>
      </c>
      <c r="I8" s="267" t="s">
        <v>58</v>
      </c>
      <c r="J8" s="268">
        <v>6</v>
      </c>
      <c r="K8" s="269" t="s">
        <v>198</v>
      </c>
      <c r="L8" s="290"/>
      <c r="M8" s="290"/>
      <c r="N8" s="291"/>
      <c r="O8" s="297" t="s">
        <v>210</v>
      </c>
      <c r="P8" s="258" t="s">
        <v>948</v>
      </c>
      <c r="Q8" s="269" t="s">
        <v>225</v>
      </c>
      <c r="R8" s="269" t="s">
        <v>249</v>
      </c>
      <c r="S8" s="258">
        <v>2</v>
      </c>
      <c r="T8" s="297" t="s">
        <v>210</v>
      </c>
      <c r="U8" s="27" t="s">
        <v>0</v>
      </c>
      <c r="V8" s="27" t="s">
        <v>198</v>
      </c>
      <c r="W8" s="27">
        <v>1</v>
      </c>
      <c r="X8" s="27">
        <f t="shared" si="1"/>
        <v>17</v>
      </c>
      <c r="Y8" s="27">
        <v>13</v>
      </c>
      <c r="Z8" s="28" t="s">
        <v>207</v>
      </c>
      <c r="AA8" s="240"/>
      <c r="AB8" s="608" t="s">
        <v>1212</v>
      </c>
      <c r="AC8" s="601" t="s">
        <v>1108</v>
      </c>
      <c r="AD8" s="601" t="s">
        <v>1108</v>
      </c>
      <c r="AE8" s="601" t="s">
        <v>1108</v>
      </c>
      <c r="AF8" s="586"/>
      <c r="AG8" s="149"/>
      <c r="AH8" s="601" t="s">
        <v>1108</v>
      </c>
      <c r="AI8" s="601" t="s">
        <v>1108</v>
      </c>
      <c r="AJ8" s="601" t="s">
        <v>1108</v>
      </c>
      <c r="AK8" s="601" t="s">
        <v>1108</v>
      </c>
      <c r="AL8" s="601" t="s">
        <v>1108</v>
      </c>
      <c r="AM8" s="602"/>
      <c r="AN8" s="602"/>
      <c r="AO8" s="602"/>
      <c r="AP8" s="602"/>
      <c r="AQ8" s="602"/>
      <c r="AR8" s="602"/>
      <c r="AS8" s="602"/>
      <c r="AT8" s="602"/>
      <c r="AU8" s="606" t="s">
        <v>1226</v>
      </c>
      <c r="AV8" s="601"/>
      <c r="AW8" s="601"/>
      <c r="AX8" s="647"/>
      <c r="AY8" s="697"/>
      <c r="AZ8" s="602"/>
      <c r="BA8" s="602"/>
      <c r="BB8" s="602"/>
      <c r="BC8" s="602"/>
      <c r="BD8" s="778"/>
      <c r="BE8" s="602"/>
      <c r="BF8" s="698"/>
      <c r="BG8" s="697"/>
      <c r="BH8" s="602"/>
      <c r="BI8" s="602"/>
      <c r="BJ8" s="602"/>
      <c r="BK8" s="602"/>
      <c r="BL8" s="602"/>
      <c r="BM8" s="602"/>
      <c r="BN8" s="698"/>
      <c r="BO8" s="654"/>
      <c r="BP8" s="151"/>
      <c r="BQ8" s="151"/>
      <c r="BR8" s="151"/>
      <c r="BS8" s="151"/>
      <c r="BT8" s="151"/>
      <c r="BU8" s="151"/>
      <c r="BV8" s="655"/>
      <c r="BW8" s="774" t="str">
        <f t="shared" si="2"/>
        <v>CFV-SR6-BLML.BLETC.13   (01-08)</v>
      </c>
      <c r="BX8" s="677"/>
    </row>
    <row r="9" spans="1:77">
      <c r="A9" s="21">
        <v>5</v>
      </c>
      <c r="B9" s="324" t="s">
        <v>81</v>
      </c>
      <c r="C9" s="325" t="s">
        <v>265</v>
      </c>
      <c r="D9" s="296">
        <v>163</v>
      </c>
      <c r="E9" s="326" t="s">
        <v>1093</v>
      </c>
      <c r="F9" s="327" t="str">
        <f t="shared" si="0"/>
        <v>00A3</v>
      </c>
      <c r="G9" s="266">
        <v>6</v>
      </c>
      <c r="H9" s="258" t="s">
        <v>543</v>
      </c>
      <c r="I9" s="267" t="s">
        <v>59</v>
      </c>
      <c r="J9" s="268">
        <v>6</v>
      </c>
      <c r="K9" s="269" t="s">
        <v>198</v>
      </c>
      <c r="L9" s="290"/>
      <c r="M9" s="290"/>
      <c r="N9" s="291"/>
      <c r="O9" s="297" t="s">
        <v>210</v>
      </c>
      <c r="P9" s="258" t="s">
        <v>948</v>
      </c>
      <c r="Q9" s="269" t="s">
        <v>225</v>
      </c>
      <c r="R9" s="269" t="s">
        <v>249</v>
      </c>
      <c r="S9" s="258">
        <v>1</v>
      </c>
      <c r="T9" s="297" t="s">
        <v>210</v>
      </c>
      <c r="U9" s="27" t="s">
        <v>0</v>
      </c>
      <c r="V9" s="27" t="s">
        <v>198</v>
      </c>
      <c r="W9" s="27">
        <v>1</v>
      </c>
      <c r="X9" s="27">
        <f t="shared" si="1"/>
        <v>16</v>
      </c>
      <c r="Y9" s="27">
        <v>12</v>
      </c>
      <c r="Z9" s="28" t="s">
        <v>208</v>
      </c>
      <c r="AA9" s="240"/>
      <c r="AB9" s="601" t="s">
        <v>1108</v>
      </c>
      <c r="AC9" s="601" t="s">
        <v>1108</v>
      </c>
      <c r="AD9" s="602" t="s">
        <v>1108</v>
      </c>
      <c r="AE9" s="601" t="s">
        <v>1108</v>
      </c>
      <c r="AF9" s="586"/>
      <c r="AG9" s="149"/>
      <c r="AH9" s="601" t="s">
        <v>1108</v>
      </c>
      <c r="AI9" s="601" t="s">
        <v>1108</v>
      </c>
      <c r="AJ9" s="601" t="s">
        <v>1108</v>
      </c>
      <c r="AK9" s="601" t="s">
        <v>1108</v>
      </c>
      <c r="AL9" s="601" t="s">
        <v>1108</v>
      </c>
      <c r="AM9" s="602"/>
      <c r="AN9" s="602"/>
      <c r="AO9" s="602"/>
      <c r="AP9" s="602"/>
      <c r="AQ9" s="602"/>
      <c r="AR9" s="602"/>
      <c r="AS9" s="602"/>
      <c r="AT9" s="602"/>
      <c r="AU9" s="606" t="s">
        <v>1218</v>
      </c>
      <c r="AV9" s="601"/>
      <c r="AW9" s="601"/>
      <c r="AX9" s="647"/>
      <c r="AY9" s="697"/>
      <c r="AZ9" s="602"/>
      <c r="BA9" s="602"/>
      <c r="BB9" s="602"/>
      <c r="BC9" s="602"/>
      <c r="BD9" s="602"/>
      <c r="BE9" s="602"/>
      <c r="BF9" s="698"/>
      <c r="BG9" s="697"/>
      <c r="BH9" s="602"/>
      <c r="BI9" s="602"/>
      <c r="BJ9" s="602"/>
      <c r="BK9" s="602"/>
      <c r="BL9" s="602"/>
      <c r="BM9" s="602"/>
      <c r="BN9" s="698"/>
      <c r="BO9" s="654"/>
      <c r="BP9" s="151"/>
      <c r="BQ9" s="151"/>
      <c r="BR9" s="151"/>
      <c r="BS9" s="151"/>
      <c r="BT9" s="151"/>
      <c r="BU9" s="151"/>
      <c r="BV9" s="655"/>
      <c r="BW9" s="774" t="str">
        <f t="shared" si="2"/>
        <v>CFV-SR6-BLML.BLETC.12   (09-16)</v>
      </c>
      <c r="BX9" s="677"/>
    </row>
    <row r="10" spans="1:77">
      <c r="A10" s="21">
        <v>6</v>
      </c>
      <c r="B10" s="324" t="s">
        <v>82</v>
      </c>
      <c r="C10" s="325" t="s">
        <v>265</v>
      </c>
      <c r="D10" s="296">
        <v>549</v>
      </c>
      <c r="E10" s="326" t="s">
        <v>1093</v>
      </c>
      <c r="F10" s="327" t="str">
        <f t="shared" si="0"/>
        <v>0225</v>
      </c>
      <c r="G10" s="266">
        <v>6</v>
      </c>
      <c r="H10" s="258" t="s">
        <v>543</v>
      </c>
      <c r="I10" s="267" t="s">
        <v>60</v>
      </c>
      <c r="J10" s="268">
        <v>6</v>
      </c>
      <c r="K10" s="269" t="s">
        <v>198</v>
      </c>
      <c r="L10" s="290"/>
      <c r="M10" s="290"/>
      <c r="N10" s="291"/>
      <c r="O10" s="297" t="s">
        <v>210</v>
      </c>
      <c r="P10" s="258" t="s">
        <v>948</v>
      </c>
      <c r="Q10" s="269" t="s">
        <v>225</v>
      </c>
      <c r="R10" s="269" t="s">
        <v>248</v>
      </c>
      <c r="S10" s="258">
        <v>6</v>
      </c>
      <c r="T10" s="297" t="s">
        <v>210</v>
      </c>
      <c r="U10" s="27" t="s">
        <v>0</v>
      </c>
      <c r="V10" s="27" t="s">
        <v>198</v>
      </c>
      <c r="W10" s="27">
        <v>1</v>
      </c>
      <c r="X10" s="27">
        <f t="shared" si="1"/>
        <v>16</v>
      </c>
      <c r="Y10" s="27">
        <v>12</v>
      </c>
      <c r="Z10" s="28" t="s">
        <v>207</v>
      </c>
      <c r="AA10" s="240"/>
      <c r="AB10" s="608" t="s">
        <v>1212</v>
      </c>
      <c r="AC10" s="601" t="s">
        <v>1108</v>
      </c>
      <c r="AD10" s="608" t="s">
        <v>1212</v>
      </c>
      <c r="AE10" s="601" t="s">
        <v>1108</v>
      </c>
      <c r="AF10" s="586"/>
      <c r="AG10" s="149"/>
      <c r="AH10" s="601" t="s">
        <v>1108</v>
      </c>
      <c r="AI10" s="601" t="s">
        <v>1108</v>
      </c>
      <c r="AJ10" s="601" t="s">
        <v>1108</v>
      </c>
      <c r="AK10" s="601" t="s">
        <v>1108</v>
      </c>
      <c r="AL10" s="601" t="s">
        <v>1108</v>
      </c>
      <c r="AM10" s="602"/>
      <c r="AN10" s="602"/>
      <c r="AO10" s="602"/>
      <c r="AP10" s="602"/>
      <c r="AQ10" s="602"/>
      <c r="AR10" s="602"/>
      <c r="AS10" s="602"/>
      <c r="AT10" s="602"/>
      <c r="AU10" s="602"/>
      <c r="AV10" s="602"/>
      <c r="AW10" s="602"/>
      <c r="AX10" s="644"/>
      <c r="AY10" s="697"/>
      <c r="AZ10" s="602"/>
      <c r="BA10" s="602"/>
      <c r="BB10" s="602"/>
      <c r="BC10" s="602"/>
      <c r="BD10" s="602"/>
      <c r="BE10" s="602"/>
      <c r="BF10" s="698"/>
      <c r="BG10" s="697"/>
      <c r="BH10" s="602"/>
      <c r="BI10" s="602"/>
      <c r="BJ10" s="602"/>
      <c r="BK10" s="602"/>
      <c r="BL10" s="602"/>
      <c r="BM10" s="602"/>
      <c r="BN10" s="698"/>
      <c r="BO10" s="654"/>
      <c r="BP10" s="151"/>
      <c r="BQ10" s="151"/>
      <c r="BR10" s="151"/>
      <c r="BS10" s="151"/>
      <c r="BT10" s="151"/>
      <c r="BU10" s="151"/>
      <c r="BV10" s="655"/>
      <c r="BW10" s="774" t="str">
        <f t="shared" si="2"/>
        <v>CFV-SR6-BLML.BLETC.12   (01-08)</v>
      </c>
      <c r="BX10" s="677"/>
    </row>
    <row r="11" spans="1:77">
      <c r="A11" s="21">
        <v>7</v>
      </c>
      <c r="B11" s="324" t="s">
        <v>83</v>
      </c>
      <c r="C11" s="325" t="s">
        <v>265</v>
      </c>
      <c r="D11" s="296">
        <v>166</v>
      </c>
      <c r="E11" s="326" t="s">
        <v>1093</v>
      </c>
      <c r="F11" s="327" t="str">
        <f t="shared" si="0"/>
        <v>00A6</v>
      </c>
      <c r="G11" s="266">
        <v>6</v>
      </c>
      <c r="H11" s="258" t="s">
        <v>543</v>
      </c>
      <c r="I11" s="267" t="s">
        <v>61</v>
      </c>
      <c r="J11" s="268">
        <v>6</v>
      </c>
      <c r="K11" s="269" t="s">
        <v>198</v>
      </c>
      <c r="L11" s="290"/>
      <c r="M11" s="290"/>
      <c r="N11" s="291"/>
      <c r="O11" s="297" t="s">
        <v>210</v>
      </c>
      <c r="P11" s="258" t="s">
        <v>948</v>
      </c>
      <c r="Q11" s="269" t="s">
        <v>225</v>
      </c>
      <c r="R11" s="269" t="s">
        <v>248</v>
      </c>
      <c r="S11" s="258">
        <v>5</v>
      </c>
      <c r="T11" s="297" t="s">
        <v>210</v>
      </c>
      <c r="U11" s="27" t="s">
        <v>0</v>
      </c>
      <c r="V11" s="27" t="s">
        <v>198</v>
      </c>
      <c r="W11" s="27">
        <v>1</v>
      </c>
      <c r="X11" s="27">
        <f t="shared" si="1"/>
        <v>15</v>
      </c>
      <c r="Y11" s="27">
        <v>11</v>
      </c>
      <c r="Z11" s="28" t="s">
        <v>208</v>
      </c>
      <c r="AA11" s="240"/>
      <c r="AB11" s="601" t="s">
        <v>1108</v>
      </c>
      <c r="AC11" s="601" t="s">
        <v>1108</v>
      </c>
      <c r="AD11" s="601" t="s">
        <v>1108</v>
      </c>
      <c r="AE11" s="601" t="s">
        <v>1108</v>
      </c>
      <c r="AF11" s="586"/>
      <c r="AG11" s="149"/>
      <c r="AH11" s="601" t="s">
        <v>1108</v>
      </c>
      <c r="AI11" s="601" t="s">
        <v>1108</v>
      </c>
      <c r="AJ11" s="601" t="s">
        <v>1108</v>
      </c>
      <c r="AK11" s="601" t="s">
        <v>1108</v>
      </c>
      <c r="AL11" s="601" t="s">
        <v>1108</v>
      </c>
      <c r="AM11" s="602"/>
      <c r="AN11" s="602"/>
      <c r="AO11" s="602"/>
      <c r="AP11" s="602"/>
      <c r="AQ11" s="602"/>
      <c r="AR11" s="602"/>
      <c r="AS11" s="602"/>
      <c r="AT11" s="602"/>
      <c r="AU11" s="606" t="s">
        <v>1218</v>
      </c>
      <c r="AV11" s="601"/>
      <c r="AW11" s="635" t="s">
        <v>1298</v>
      </c>
      <c r="AX11" s="644"/>
      <c r="AY11" s="697"/>
      <c r="AZ11" s="602"/>
      <c r="BA11" s="602"/>
      <c r="BB11" s="602"/>
      <c r="BC11" s="602"/>
      <c r="BD11" s="602"/>
      <c r="BE11" s="602"/>
      <c r="BF11" s="698"/>
      <c r="BG11" s="697"/>
      <c r="BH11" s="602"/>
      <c r="BI11" s="602"/>
      <c r="BJ11" s="602"/>
      <c r="BK11" s="602"/>
      <c r="BL11" s="602"/>
      <c r="BM11" s="602"/>
      <c r="BN11" s="698"/>
      <c r="BO11" s="654"/>
      <c r="BP11" s="151"/>
      <c r="BQ11" s="151"/>
      <c r="BR11" s="151"/>
      <c r="BS11" s="151"/>
      <c r="BT11" s="151"/>
      <c r="BU11" s="151"/>
      <c r="BV11" s="655"/>
      <c r="BW11" s="774" t="str">
        <f t="shared" si="2"/>
        <v>CFV-SR6-BLML.BLETC.11   (09-16)</v>
      </c>
      <c r="BX11" s="677"/>
    </row>
    <row r="12" spans="1:77">
      <c r="A12" s="21">
        <v>8</v>
      </c>
      <c r="B12" s="324" t="s">
        <v>84</v>
      </c>
      <c r="C12" s="325" t="s">
        <v>265</v>
      </c>
      <c r="D12" s="296">
        <v>266</v>
      </c>
      <c r="E12" s="326" t="s">
        <v>1093</v>
      </c>
      <c r="F12" s="327" t="str">
        <f t="shared" si="0"/>
        <v>010A</v>
      </c>
      <c r="G12" s="266">
        <v>6</v>
      </c>
      <c r="H12" s="258" t="s">
        <v>543</v>
      </c>
      <c r="I12" s="267" t="s">
        <v>62</v>
      </c>
      <c r="J12" s="268">
        <v>6</v>
      </c>
      <c r="K12" s="269" t="s">
        <v>198</v>
      </c>
      <c r="L12" s="290"/>
      <c r="M12" s="290"/>
      <c r="N12" s="291"/>
      <c r="O12" s="297" t="s">
        <v>210</v>
      </c>
      <c r="P12" s="258" t="s">
        <v>948</v>
      </c>
      <c r="Q12" s="269" t="s">
        <v>225</v>
      </c>
      <c r="R12" s="269" t="s">
        <v>248</v>
      </c>
      <c r="S12" s="258">
        <v>4</v>
      </c>
      <c r="T12" s="297" t="s">
        <v>210</v>
      </c>
      <c r="U12" s="27" t="s">
        <v>0</v>
      </c>
      <c r="V12" s="27" t="s">
        <v>198</v>
      </c>
      <c r="W12" s="27">
        <v>1</v>
      </c>
      <c r="X12" s="27">
        <f t="shared" si="1"/>
        <v>15</v>
      </c>
      <c r="Y12" s="27">
        <v>11</v>
      </c>
      <c r="Z12" s="28" t="s">
        <v>207</v>
      </c>
      <c r="AA12" s="240"/>
      <c r="AB12" s="601" t="s">
        <v>1108</v>
      </c>
      <c r="AC12" s="608" t="s">
        <v>1212</v>
      </c>
      <c r="AD12" s="608" t="s">
        <v>1212</v>
      </c>
      <c r="AE12" s="601" t="s">
        <v>1108</v>
      </c>
      <c r="AF12" s="586"/>
      <c r="AG12" s="149"/>
      <c r="AH12" s="601" t="s">
        <v>1108</v>
      </c>
      <c r="AI12" s="601" t="s">
        <v>1108</v>
      </c>
      <c r="AJ12" s="608" t="s">
        <v>1212</v>
      </c>
      <c r="AK12" s="601" t="s">
        <v>1108</v>
      </c>
      <c r="AL12" s="601" t="s">
        <v>1108</v>
      </c>
      <c r="AM12" s="602"/>
      <c r="AN12" s="602"/>
      <c r="AO12" s="602"/>
      <c r="AP12" s="602"/>
      <c r="AQ12" s="602"/>
      <c r="AR12" s="602"/>
      <c r="AS12" s="602"/>
      <c r="AT12" s="602"/>
      <c r="AU12" s="602"/>
      <c r="AV12" s="602"/>
      <c r="AW12" s="602"/>
      <c r="AX12" s="644"/>
      <c r="AY12" s="697"/>
      <c r="AZ12" s="602"/>
      <c r="BA12" s="635"/>
      <c r="BB12" s="635"/>
      <c r="BC12" s="778"/>
      <c r="BD12" s="778"/>
      <c r="BE12" s="602"/>
      <c r="BF12" s="698"/>
      <c r="BG12" s="697"/>
      <c r="BH12" s="602"/>
      <c r="BI12" s="602"/>
      <c r="BJ12" s="602"/>
      <c r="BK12" s="602"/>
      <c r="BL12" s="602"/>
      <c r="BM12" s="602"/>
      <c r="BN12" s="698"/>
      <c r="BO12" s="654"/>
      <c r="BP12" s="151"/>
      <c r="BQ12" s="151"/>
      <c r="BR12" s="151"/>
      <c r="BS12" s="151"/>
      <c r="BT12" s="151"/>
      <c r="BU12" s="151"/>
      <c r="BV12" s="655"/>
      <c r="BW12" s="774" t="str">
        <f t="shared" si="2"/>
        <v>CFV-SR6-BLML.BLETC.11   (01-08)</v>
      </c>
      <c r="BX12" s="677"/>
    </row>
    <row r="13" spans="1:77">
      <c r="A13" s="21">
        <v>9</v>
      </c>
      <c r="B13" s="324" t="s">
        <v>85</v>
      </c>
      <c r="C13" s="325" t="s">
        <v>265</v>
      </c>
      <c r="D13" s="296">
        <v>162</v>
      </c>
      <c r="E13" s="326" t="s">
        <v>1093</v>
      </c>
      <c r="F13" s="327" t="str">
        <f t="shared" si="0"/>
        <v>00A2</v>
      </c>
      <c r="G13" s="266">
        <v>6</v>
      </c>
      <c r="H13" s="258" t="s">
        <v>543</v>
      </c>
      <c r="I13" s="267" t="s">
        <v>63</v>
      </c>
      <c r="J13" s="268">
        <v>6</v>
      </c>
      <c r="K13" s="269" t="s">
        <v>198</v>
      </c>
      <c r="L13" s="290"/>
      <c r="M13" s="290"/>
      <c r="N13" s="291"/>
      <c r="O13" s="297" t="s">
        <v>210</v>
      </c>
      <c r="P13" s="258" t="s">
        <v>948</v>
      </c>
      <c r="Q13" s="269" t="s">
        <v>225</v>
      </c>
      <c r="R13" s="269" t="s">
        <v>248</v>
      </c>
      <c r="S13" s="258">
        <v>3</v>
      </c>
      <c r="T13" s="297" t="s">
        <v>210</v>
      </c>
      <c r="U13" s="27" t="s">
        <v>0</v>
      </c>
      <c r="V13" s="27" t="s">
        <v>198</v>
      </c>
      <c r="W13" s="27">
        <v>1</v>
      </c>
      <c r="X13" s="27">
        <f t="shared" si="1"/>
        <v>14</v>
      </c>
      <c r="Y13" s="27">
        <v>10</v>
      </c>
      <c r="Z13" s="28" t="s">
        <v>208</v>
      </c>
      <c r="AA13" s="240"/>
      <c r="AB13" s="601" t="s">
        <v>1108</v>
      </c>
      <c r="AC13" s="601" t="s">
        <v>1108</v>
      </c>
      <c r="AD13" s="601" t="s">
        <v>1108</v>
      </c>
      <c r="AE13" s="601" t="s">
        <v>1108</v>
      </c>
      <c r="AF13" s="586"/>
      <c r="AG13" s="149"/>
      <c r="AH13" s="601" t="s">
        <v>1108</v>
      </c>
      <c r="AI13" s="601" t="s">
        <v>1108</v>
      </c>
      <c r="AJ13" s="601" t="s">
        <v>1108</v>
      </c>
      <c r="AK13" s="601" t="s">
        <v>1108</v>
      </c>
      <c r="AL13" s="601" t="s">
        <v>1108</v>
      </c>
      <c r="AM13" s="602"/>
      <c r="AN13" s="602"/>
      <c r="AO13" s="602"/>
      <c r="AP13" s="602"/>
      <c r="AQ13" s="602"/>
      <c r="AR13" s="602"/>
      <c r="AS13" s="602"/>
      <c r="AT13" s="602"/>
      <c r="AU13" s="602"/>
      <c r="AV13" s="602"/>
      <c r="AW13" s="602"/>
      <c r="AX13" s="644"/>
      <c r="AY13" s="697"/>
      <c r="AZ13" s="602"/>
      <c r="BA13" s="602"/>
      <c r="BB13" s="602"/>
      <c r="BC13" s="602"/>
      <c r="BD13" s="602"/>
      <c r="BE13" s="602"/>
      <c r="BF13" s="698"/>
      <c r="BG13" s="697"/>
      <c r="BH13" s="602"/>
      <c r="BI13" s="602"/>
      <c r="BJ13" s="602"/>
      <c r="BK13" s="602"/>
      <c r="BL13" s="602"/>
      <c r="BM13" s="602"/>
      <c r="BN13" s="698"/>
      <c r="BO13" s="654"/>
      <c r="BP13" s="151"/>
      <c r="BQ13" s="151"/>
      <c r="BR13" s="151"/>
      <c r="BS13" s="151"/>
      <c r="BT13" s="151"/>
      <c r="BU13" s="151"/>
      <c r="BV13" s="655"/>
      <c r="BW13" s="774" t="str">
        <f t="shared" si="2"/>
        <v>CFV-SR6-BLML.BLETC.10   (09-16)</v>
      </c>
      <c r="BX13" s="677"/>
    </row>
    <row r="14" spans="1:77">
      <c r="A14" s="21">
        <v>10</v>
      </c>
      <c r="B14" s="324" t="s">
        <v>86</v>
      </c>
      <c r="C14" s="325" t="s">
        <v>265</v>
      </c>
      <c r="D14" s="296">
        <v>168</v>
      </c>
      <c r="E14" s="326" t="s">
        <v>1093</v>
      </c>
      <c r="F14" s="327" t="str">
        <f t="shared" si="0"/>
        <v>00A8</v>
      </c>
      <c r="G14" s="266">
        <v>6</v>
      </c>
      <c r="H14" s="258" t="s">
        <v>543</v>
      </c>
      <c r="I14" s="267" t="s">
        <v>64</v>
      </c>
      <c r="J14" s="268">
        <v>6</v>
      </c>
      <c r="K14" s="269" t="s">
        <v>198</v>
      </c>
      <c r="L14" s="290"/>
      <c r="M14" s="290"/>
      <c r="N14" s="291"/>
      <c r="O14" s="297" t="s">
        <v>210</v>
      </c>
      <c r="P14" s="258" t="s">
        <v>948</v>
      </c>
      <c r="Q14" s="269" t="s">
        <v>225</v>
      </c>
      <c r="R14" s="269" t="s">
        <v>248</v>
      </c>
      <c r="S14" s="258">
        <v>2</v>
      </c>
      <c r="T14" s="297" t="s">
        <v>210</v>
      </c>
      <c r="U14" s="27" t="s">
        <v>0</v>
      </c>
      <c r="V14" s="27" t="s">
        <v>198</v>
      </c>
      <c r="W14" s="27">
        <v>1</v>
      </c>
      <c r="X14" s="27">
        <f t="shared" si="1"/>
        <v>14</v>
      </c>
      <c r="Y14" s="27">
        <v>10</v>
      </c>
      <c r="Z14" s="28" t="s">
        <v>207</v>
      </c>
      <c r="AA14" s="240"/>
      <c r="AB14" s="601" t="s">
        <v>1108</v>
      </c>
      <c r="AC14" s="608" t="s">
        <v>1212</v>
      </c>
      <c r="AD14" s="608" t="s">
        <v>1212</v>
      </c>
      <c r="AE14" s="601" t="s">
        <v>1108</v>
      </c>
      <c r="AF14" s="586"/>
      <c r="AG14" s="149"/>
      <c r="AH14" s="601" t="s">
        <v>1108</v>
      </c>
      <c r="AI14" s="601" t="s">
        <v>1108</v>
      </c>
      <c r="AJ14" s="601" t="s">
        <v>1108</v>
      </c>
      <c r="AK14" s="601" t="s">
        <v>1108</v>
      </c>
      <c r="AL14" s="601" t="s">
        <v>1108</v>
      </c>
      <c r="AM14" s="602"/>
      <c r="AN14" s="602"/>
      <c r="AO14" s="602"/>
      <c r="AP14" s="602"/>
      <c r="AQ14" s="602"/>
      <c r="AR14" s="602"/>
      <c r="AS14" s="602"/>
      <c r="AT14" s="602"/>
      <c r="AU14" s="602"/>
      <c r="AV14" s="602"/>
      <c r="AW14" s="602"/>
      <c r="AX14" s="644"/>
      <c r="AY14" s="697"/>
      <c r="AZ14" s="602"/>
      <c r="BA14" s="602"/>
      <c r="BB14" s="602"/>
      <c r="BC14" s="602"/>
      <c r="BD14" s="602"/>
      <c r="BE14" s="602"/>
      <c r="BF14" s="698"/>
      <c r="BG14" s="697"/>
      <c r="BH14" s="602"/>
      <c r="BI14" s="602"/>
      <c r="BJ14" s="602"/>
      <c r="BK14" s="602"/>
      <c r="BL14" s="602"/>
      <c r="BM14" s="602"/>
      <c r="BN14" s="698"/>
      <c r="BO14" s="654"/>
      <c r="BP14" s="151"/>
      <c r="BQ14" s="151"/>
      <c r="BR14" s="151"/>
      <c r="BS14" s="151"/>
      <c r="BT14" s="151"/>
      <c r="BU14" s="151"/>
      <c r="BV14" s="655"/>
      <c r="BW14" s="774" t="str">
        <f t="shared" si="2"/>
        <v>CFV-SR6-BLML.BLETC.10   (01-08)</v>
      </c>
      <c r="BX14" s="677"/>
    </row>
    <row r="15" spans="1:77">
      <c r="A15" s="21">
        <v>11</v>
      </c>
      <c r="B15" s="324" t="s">
        <v>87</v>
      </c>
      <c r="C15" s="325" t="s">
        <v>265</v>
      </c>
      <c r="D15" s="296">
        <v>177</v>
      </c>
      <c r="E15" s="326" t="s">
        <v>1093</v>
      </c>
      <c r="F15" s="327" t="str">
        <f t="shared" si="0"/>
        <v>00B1</v>
      </c>
      <c r="G15" s="266">
        <v>6</v>
      </c>
      <c r="H15" s="258" t="s">
        <v>543</v>
      </c>
      <c r="I15" s="267" t="s">
        <v>65</v>
      </c>
      <c r="J15" s="268">
        <v>6</v>
      </c>
      <c r="K15" s="269" t="s">
        <v>198</v>
      </c>
      <c r="L15" s="290"/>
      <c r="M15" s="290"/>
      <c r="N15" s="291"/>
      <c r="O15" s="297" t="s">
        <v>210</v>
      </c>
      <c r="P15" s="258" t="s">
        <v>948</v>
      </c>
      <c r="Q15" s="269" t="s">
        <v>225</v>
      </c>
      <c r="R15" s="269" t="s">
        <v>248</v>
      </c>
      <c r="S15" s="258">
        <v>1</v>
      </c>
      <c r="T15" s="297" t="s">
        <v>210</v>
      </c>
      <c r="U15" s="27" t="s">
        <v>0</v>
      </c>
      <c r="V15" s="27" t="s">
        <v>198</v>
      </c>
      <c r="W15" s="27">
        <v>1</v>
      </c>
      <c r="X15" s="27">
        <f t="shared" si="1"/>
        <v>13</v>
      </c>
      <c r="Y15" s="27">
        <v>9</v>
      </c>
      <c r="Z15" s="28" t="s">
        <v>208</v>
      </c>
      <c r="AA15" s="240"/>
      <c r="AB15" s="601" t="s">
        <v>1108</v>
      </c>
      <c r="AC15" s="601" t="s">
        <v>1108</v>
      </c>
      <c r="AD15" s="601" t="s">
        <v>1108</v>
      </c>
      <c r="AE15" s="601" t="s">
        <v>1108</v>
      </c>
      <c r="AF15" s="586"/>
      <c r="AG15" s="149"/>
      <c r="AH15" s="601" t="s">
        <v>1108</v>
      </c>
      <c r="AI15" s="601" t="s">
        <v>1108</v>
      </c>
      <c r="AJ15" s="601" t="s">
        <v>1108</v>
      </c>
      <c r="AK15" s="601" t="s">
        <v>1108</v>
      </c>
      <c r="AL15" s="601" t="s">
        <v>1108</v>
      </c>
      <c r="AM15" s="602"/>
      <c r="AN15" s="602"/>
      <c r="AO15" s="602"/>
      <c r="AP15" s="602"/>
      <c r="AQ15" s="602"/>
      <c r="AR15" s="602"/>
      <c r="AS15" s="602"/>
      <c r="AT15" s="602"/>
      <c r="AU15" s="602"/>
      <c r="AV15" s="602"/>
      <c r="AW15" s="602"/>
      <c r="AX15" s="644"/>
      <c r="AY15" s="697"/>
      <c r="AZ15" s="602"/>
      <c r="BA15" s="602"/>
      <c r="BB15" s="602"/>
      <c r="BC15" s="602"/>
      <c r="BD15" s="602"/>
      <c r="BE15" s="602"/>
      <c r="BF15" s="698"/>
      <c r="BG15" s="697"/>
      <c r="BH15" s="602"/>
      <c r="BI15" s="602"/>
      <c r="BJ15" s="602"/>
      <c r="BK15" s="602"/>
      <c r="BL15" s="602"/>
      <c r="BM15" s="602"/>
      <c r="BN15" s="698"/>
      <c r="BO15" s="654"/>
      <c r="BP15" s="151"/>
      <c r="BQ15" s="151"/>
      <c r="BR15" s="151"/>
      <c r="BS15" s="151"/>
      <c r="BT15" s="151"/>
      <c r="BU15" s="151"/>
      <c r="BV15" s="655"/>
      <c r="BW15" s="774" t="str">
        <f t="shared" si="2"/>
        <v>CFV-SR6-BLML.BLETC.09   (09-16)</v>
      </c>
      <c r="BX15" s="677"/>
    </row>
    <row r="16" spans="1:77">
      <c r="A16" s="21">
        <v>12</v>
      </c>
      <c r="B16" s="324" t="s">
        <v>88</v>
      </c>
      <c r="C16" s="325" t="s">
        <v>265</v>
      </c>
      <c r="D16" s="296">
        <v>197</v>
      </c>
      <c r="E16" s="326" t="s">
        <v>1093</v>
      </c>
      <c r="F16" s="327" t="str">
        <f t="shared" si="0"/>
        <v>00C5</v>
      </c>
      <c r="G16" s="266">
        <v>6</v>
      </c>
      <c r="H16" s="258" t="s">
        <v>543</v>
      </c>
      <c r="I16" s="267" t="s">
        <v>66</v>
      </c>
      <c r="J16" s="268">
        <v>6</v>
      </c>
      <c r="K16" s="269" t="s">
        <v>198</v>
      </c>
      <c r="L16" s="290"/>
      <c r="M16" s="290"/>
      <c r="N16" s="291"/>
      <c r="O16" s="297" t="s">
        <v>210</v>
      </c>
      <c r="P16" s="258" t="s">
        <v>948</v>
      </c>
      <c r="Q16" s="269" t="s">
        <v>225</v>
      </c>
      <c r="R16" s="269" t="s">
        <v>247</v>
      </c>
      <c r="S16" s="258">
        <v>6</v>
      </c>
      <c r="T16" s="297" t="s">
        <v>210</v>
      </c>
      <c r="U16" s="27" t="s">
        <v>0</v>
      </c>
      <c r="V16" s="27" t="s">
        <v>198</v>
      </c>
      <c r="W16" s="27">
        <v>1</v>
      </c>
      <c r="X16" s="27">
        <f t="shared" si="1"/>
        <v>13</v>
      </c>
      <c r="Y16" s="27">
        <v>9</v>
      </c>
      <c r="Z16" s="28" t="s">
        <v>207</v>
      </c>
      <c r="AA16" s="240"/>
      <c r="AB16" s="601" t="s">
        <v>1108</v>
      </c>
      <c r="AC16" s="608" t="s">
        <v>1212</v>
      </c>
      <c r="AD16" s="601" t="s">
        <v>1108</v>
      </c>
      <c r="AE16" s="601" t="s">
        <v>1108</v>
      </c>
      <c r="AF16" s="586"/>
      <c r="AG16" s="149"/>
      <c r="AH16" s="601" t="s">
        <v>1108</v>
      </c>
      <c r="AI16" s="601" t="s">
        <v>1108</v>
      </c>
      <c r="AJ16" s="601" t="s">
        <v>1108</v>
      </c>
      <c r="AK16" s="601" t="s">
        <v>1108</v>
      </c>
      <c r="AL16" s="601" t="s">
        <v>1108</v>
      </c>
      <c r="AM16" s="602"/>
      <c r="AN16" s="602"/>
      <c r="AO16" s="602"/>
      <c r="AP16" s="602"/>
      <c r="AQ16" s="602"/>
      <c r="AR16" s="602"/>
      <c r="AS16" s="602"/>
      <c r="AT16" s="602"/>
      <c r="AU16" s="606" t="s">
        <v>1218</v>
      </c>
      <c r="AV16" s="601"/>
      <c r="AW16" s="601"/>
      <c r="AX16" s="647"/>
      <c r="AY16" s="697"/>
      <c r="AZ16" s="602"/>
      <c r="BA16" s="602"/>
      <c r="BB16" s="602"/>
      <c r="BC16" s="602"/>
      <c r="BD16" s="602"/>
      <c r="BE16" s="602"/>
      <c r="BF16" s="698"/>
      <c r="BG16" s="697"/>
      <c r="BH16" s="602"/>
      <c r="BI16" s="602"/>
      <c r="BJ16" s="602"/>
      <c r="BK16" s="602"/>
      <c r="BL16" s="602"/>
      <c r="BM16" s="602"/>
      <c r="BN16" s="698"/>
      <c r="BO16" s="654"/>
      <c r="BP16" s="151"/>
      <c r="BQ16" s="151"/>
      <c r="BR16" s="151"/>
      <c r="BS16" s="151"/>
      <c r="BT16" s="151"/>
      <c r="BU16" s="151"/>
      <c r="BV16" s="655"/>
      <c r="BW16" s="774" t="str">
        <f t="shared" si="2"/>
        <v>CFV-SR6-BLML.BLETC.09   (01-08)</v>
      </c>
      <c r="BX16" s="677"/>
    </row>
    <row r="17" spans="1:87">
      <c r="A17" s="21">
        <v>13</v>
      </c>
      <c r="B17" s="324" t="s">
        <v>89</v>
      </c>
      <c r="C17" s="325" t="s">
        <v>265</v>
      </c>
      <c r="D17" s="296">
        <v>170</v>
      </c>
      <c r="E17" s="326" t="s">
        <v>1093</v>
      </c>
      <c r="F17" s="327" t="str">
        <f t="shared" si="0"/>
        <v>00AA</v>
      </c>
      <c r="G17" s="266">
        <v>6</v>
      </c>
      <c r="H17" s="258" t="s">
        <v>543</v>
      </c>
      <c r="I17" s="267" t="s">
        <v>67</v>
      </c>
      <c r="J17" s="268">
        <v>6</v>
      </c>
      <c r="K17" s="269" t="s">
        <v>198</v>
      </c>
      <c r="L17" s="290"/>
      <c r="M17" s="290"/>
      <c r="N17" s="291"/>
      <c r="O17" s="297" t="s">
        <v>210</v>
      </c>
      <c r="P17" s="258" t="s">
        <v>948</v>
      </c>
      <c r="Q17" s="269" t="s">
        <v>225</v>
      </c>
      <c r="R17" s="269" t="s">
        <v>247</v>
      </c>
      <c r="S17" s="258">
        <v>5</v>
      </c>
      <c r="T17" s="297" t="s">
        <v>210</v>
      </c>
      <c r="U17" s="27" t="s">
        <v>0</v>
      </c>
      <c r="V17" s="27" t="s">
        <v>198</v>
      </c>
      <c r="W17" s="27">
        <v>1</v>
      </c>
      <c r="X17" s="27">
        <f t="shared" si="1"/>
        <v>11</v>
      </c>
      <c r="Y17" s="27">
        <v>8</v>
      </c>
      <c r="Z17" s="28" t="s">
        <v>208</v>
      </c>
      <c r="AA17" s="240"/>
      <c r="AB17" s="601" t="s">
        <v>1108</v>
      </c>
      <c r="AC17" s="601" t="s">
        <v>1108</v>
      </c>
      <c r="AD17" s="601" t="s">
        <v>1108</v>
      </c>
      <c r="AE17" s="601" t="s">
        <v>1108</v>
      </c>
      <c r="AF17" s="586"/>
      <c r="AG17" s="149"/>
      <c r="AH17" s="601" t="s">
        <v>1108</v>
      </c>
      <c r="AI17" s="601" t="s">
        <v>1108</v>
      </c>
      <c r="AJ17" s="601" t="s">
        <v>1108</v>
      </c>
      <c r="AK17" s="601" t="s">
        <v>1108</v>
      </c>
      <c r="AL17" s="601" t="s">
        <v>1108</v>
      </c>
      <c r="AM17" s="602"/>
      <c r="AN17" s="602"/>
      <c r="AO17" s="602"/>
      <c r="AP17" s="602"/>
      <c r="AQ17" s="602"/>
      <c r="AR17" s="602"/>
      <c r="AS17" s="602"/>
      <c r="AT17" s="602"/>
      <c r="AU17" s="602"/>
      <c r="AV17" s="602"/>
      <c r="AW17" s="602"/>
      <c r="AX17" s="644"/>
      <c r="AY17" s="697"/>
      <c r="AZ17" s="602"/>
      <c r="BA17" s="602"/>
      <c r="BB17" s="602"/>
      <c r="BC17" s="602"/>
      <c r="BD17" s="602"/>
      <c r="BE17" s="602"/>
      <c r="BF17" s="698"/>
      <c r="BG17" s="697"/>
      <c r="BH17" s="602"/>
      <c r="BI17" s="602"/>
      <c r="BJ17" s="602"/>
      <c r="BK17" s="602"/>
      <c r="BL17" s="602"/>
      <c r="BM17" s="602"/>
      <c r="BN17" s="698"/>
      <c r="BO17" s="654"/>
      <c r="BP17" s="151"/>
      <c r="BQ17" s="151"/>
      <c r="BR17" s="151"/>
      <c r="BS17" s="151"/>
      <c r="BT17" s="151"/>
      <c r="BU17" s="151"/>
      <c r="BV17" s="655"/>
      <c r="BW17" s="774" t="str">
        <f t="shared" si="2"/>
        <v>CFV-SR6-BLML.BLETC.08   (09-16)</v>
      </c>
      <c r="BX17" s="677"/>
    </row>
    <row r="18" spans="1:87">
      <c r="A18" s="21">
        <v>14</v>
      </c>
      <c r="B18" s="324" t="s">
        <v>90</v>
      </c>
      <c r="C18" s="325" t="s">
        <v>265</v>
      </c>
      <c r="D18" s="296">
        <v>179</v>
      </c>
      <c r="E18" s="326" t="s">
        <v>1093</v>
      </c>
      <c r="F18" s="327" t="str">
        <f t="shared" si="0"/>
        <v>00B3</v>
      </c>
      <c r="G18" s="266">
        <v>6</v>
      </c>
      <c r="H18" s="258" t="s">
        <v>543</v>
      </c>
      <c r="I18" s="267" t="s">
        <v>68</v>
      </c>
      <c r="J18" s="268">
        <v>6</v>
      </c>
      <c r="K18" s="269" t="s">
        <v>198</v>
      </c>
      <c r="L18" s="290"/>
      <c r="M18" s="290"/>
      <c r="N18" s="291"/>
      <c r="O18" s="297" t="s">
        <v>210</v>
      </c>
      <c r="P18" s="258" t="s">
        <v>948</v>
      </c>
      <c r="Q18" s="269" t="s">
        <v>225</v>
      </c>
      <c r="R18" s="269" t="s">
        <v>247</v>
      </c>
      <c r="S18" s="258">
        <v>4</v>
      </c>
      <c r="T18" s="297" t="s">
        <v>210</v>
      </c>
      <c r="U18" s="27" t="s">
        <v>0</v>
      </c>
      <c r="V18" s="27" t="s">
        <v>198</v>
      </c>
      <c r="W18" s="27">
        <v>1</v>
      </c>
      <c r="X18" s="27">
        <f t="shared" si="1"/>
        <v>11</v>
      </c>
      <c r="Y18" s="27">
        <v>8</v>
      </c>
      <c r="Z18" s="28" t="s">
        <v>207</v>
      </c>
      <c r="AA18" s="151" t="s">
        <v>1190</v>
      </c>
      <c r="AB18" s="608" t="s">
        <v>1212</v>
      </c>
      <c r="AC18" s="601" t="s">
        <v>1108</v>
      </c>
      <c r="AD18" s="601" t="s">
        <v>1108</v>
      </c>
      <c r="AE18" s="608" t="s">
        <v>1212</v>
      </c>
      <c r="AF18" s="586"/>
      <c r="AG18" s="149"/>
      <c r="AH18" s="601" t="s">
        <v>1108</v>
      </c>
      <c r="AI18" s="601" t="s">
        <v>1108</v>
      </c>
      <c r="AJ18" s="601" t="s">
        <v>1108</v>
      </c>
      <c r="AK18" s="601" t="s">
        <v>1108</v>
      </c>
      <c r="AL18" s="601" t="s">
        <v>1108</v>
      </c>
      <c r="AM18" s="602"/>
      <c r="AN18" s="602"/>
      <c r="AO18" s="602"/>
      <c r="AP18" s="602"/>
      <c r="AQ18" s="602"/>
      <c r="AR18" s="602"/>
      <c r="AS18" s="602"/>
      <c r="AT18" s="602"/>
      <c r="AU18" s="602"/>
      <c r="AV18" s="602"/>
      <c r="AW18" s="602"/>
      <c r="AX18" s="644"/>
      <c r="AY18" s="697"/>
      <c r="AZ18" s="602"/>
      <c r="BA18" s="602"/>
      <c r="BB18" s="602"/>
      <c r="BC18" s="602"/>
      <c r="BD18" s="602"/>
      <c r="BE18" s="602"/>
      <c r="BF18" s="698"/>
      <c r="BG18" s="697"/>
      <c r="BH18" s="602"/>
      <c r="BI18" s="602"/>
      <c r="BJ18" s="602"/>
      <c r="BK18" s="602"/>
      <c r="BL18" s="602"/>
      <c r="BM18" s="602"/>
      <c r="BN18" s="698"/>
      <c r="BO18" s="654"/>
      <c r="BP18" s="151"/>
      <c r="BQ18" s="151"/>
      <c r="BR18" s="151"/>
      <c r="BS18" s="151"/>
      <c r="BT18" s="151"/>
      <c r="BU18" s="151"/>
      <c r="BV18" s="655"/>
      <c r="BW18" s="774" t="str">
        <f t="shared" si="2"/>
        <v>CFV-SR6-BLML.BLETC.08   (01-08)</v>
      </c>
      <c r="BX18" s="677"/>
    </row>
    <row r="19" spans="1:87">
      <c r="A19" s="21">
        <v>15</v>
      </c>
      <c r="B19" s="324" t="s">
        <v>91</v>
      </c>
      <c r="C19" s="325" t="s">
        <v>265</v>
      </c>
      <c r="D19" s="296">
        <v>178</v>
      </c>
      <c r="E19" s="326" t="s">
        <v>1093</v>
      </c>
      <c r="F19" s="327" t="str">
        <f t="shared" si="0"/>
        <v>00B2</v>
      </c>
      <c r="G19" s="266">
        <v>6</v>
      </c>
      <c r="H19" s="258" t="s">
        <v>543</v>
      </c>
      <c r="I19" s="267" t="s">
        <v>69</v>
      </c>
      <c r="J19" s="268">
        <v>6</v>
      </c>
      <c r="K19" s="269" t="s">
        <v>198</v>
      </c>
      <c r="L19" s="290"/>
      <c r="M19" s="290"/>
      <c r="N19" s="291"/>
      <c r="O19" s="297" t="s">
        <v>210</v>
      </c>
      <c r="P19" s="258" t="s">
        <v>948</v>
      </c>
      <c r="Q19" s="269" t="s">
        <v>225</v>
      </c>
      <c r="R19" s="269" t="s">
        <v>247</v>
      </c>
      <c r="S19" s="258">
        <v>3</v>
      </c>
      <c r="T19" s="297" t="s">
        <v>210</v>
      </c>
      <c r="U19" s="27" t="s">
        <v>0</v>
      </c>
      <c r="V19" s="27" t="s">
        <v>198</v>
      </c>
      <c r="W19" s="27">
        <v>1</v>
      </c>
      <c r="X19" s="27">
        <f t="shared" si="1"/>
        <v>10</v>
      </c>
      <c r="Y19" s="27">
        <v>7</v>
      </c>
      <c r="Z19" s="28" t="s">
        <v>208</v>
      </c>
      <c r="AA19" s="240"/>
      <c r="AB19" s="601" t="s">
        <v>1108</v>
      </c>
      <c r="AC19" s="601" t="s">
        <v>1108</v>
      </c>
      <c r="AD19" s="601" t="s">
        <v>1108</v>
      </c>
      <c r="AE19" s="601" t="s">
        <v>1108</v>
      </c>
      <c r="AF19" s="586"/>
      <c r="AG19" s="149"/>
      <c r="AH19" s="601" t="s">
        <v>1108</v>
      </c>
      <c r="AI19" s="601" t="s">
        <v>1108</v>
      </c>
      <c r="AJ19" s="601" t="s">
        <v>1108</v>
      </c>
      <c r="AK19" s="601" t="s">
        <v>1108</v>
      </c>
      <c r="AL19" s="601" t="s">
        <v>1108</v>
      </c>
      <c r="AM19" s="602"/>
      <c r="AN19" s="602"/>
      <c r="AO19" s="602"/>
      <c r="AP19" s="602"/>
      <c r="AQ19" s="602"/>
      <c r="AR19" s="602"/>
      <c r="AS19" s="602"/>
      <c r="AT19" s="602"/>
      <c r="AU19" s="602"/>
      <c r="AV19" s="602"/>
      <c r="AW19" s="602"/>
      <c r="AX19" s="644"/>
      <c r="AY19" s="697"/>
      <c r="AZ19" s="602"/>
      <c r="BA19" s="602"/>
      <c r="BB19" s="602"/>
      <c r="BC19" s="602"/>
      <c r="BD19" s="602"/>
      <c r="BE19" s="602"/>
      <c r="BF19" s="698"/>
      <c r="BG19" s="697"/>
      <c r="BH19" s="602"/>
      <c r="BI19" s="602"/>
      <c r="BJ19" s="602"/>
      <c r="BK19" s="602"/>
      <c r="BL19" s="602"/>
      <c r="BM19" s="602"/>
      <c r="BN19" s="698"/>
      <c r="BO19" s="654"/>
      <c r="BP19" s="151"/>
      <c r="BQ19" s="151"/>
      <c r="BR19" s="151"/>
      <c r="BS19" s="151"/>
      <c r="BT19" s="151"/>
      <c r="BU19" s="151"/>
      <c r="BV19" s="655"/>
      <c r="BW19" s="774" t="str">
        <f t="shared" si="2"/>
        <v>CFV-SR6-BLML.BLETC.07   (09-16)</v>
      </c>
      <c r="BX19" s="677"/>
    </row>
    <row r="20" spans="1:87">
      <c r="A20" s="21">
        <v>16</v>
      </c>
      <c r="B20" s="324" t="s">
        <v>92</v>
      </c>
      <c r="C20" s="325" t="s">
        <v>265</v>
      </c>
      <c r="D20" s="296">
        <v>207</v>
      </c>
      <c r="E20" s="326" t="s">
        <v>1093</v>
      </c>
      <c r="F20" s="327" t="str">
        <f t="shared" si="0"/>
        <v>00CF</v>
      </c>
      <c r="G20" s="266">
        <v>6</v>
      </c>
      <c r="H20" s="258" t="s">
        <v>543</v>
      </c>
      <c r="I20" s="267" t="s">
        <v>70</v>
      </c>
      <c r="J20" s="268">
        <v>6</v>
      </c>
      <c r="K20" s="269" t="s">
        <v>198</v>
      </c>
      <c r="L20" s="290"/>
      <c r="M20" s="290"/>
      <c r="N20" s="291"/>
      <c r="O20" s="297" t="s">
        <v>210</v>
      </c>
      <c r="P20" s="258" t="s">
        <v>948</v>
      </c>
      <c r="Q20" s="269" t="s">
        <v>225</v>
      </c>
      <c r="R20" s="269" t="s">
        <v>247</v>
      </c>
      <c r="S20" s="258">
        <v>2</v>
      </c>
      <c r="T20" s="297" t="s">
        <v>210</v>
      </c>
      <c r="U20" s="27" t="s">
        <v>0</v>
      </c>
      <c r="V20" s="27" t="s">
        <v>198</v>
      </c>
      <c r="W20" s="27">
        <v>1</v>
      </c>
      <c r="X20" s="27">
        <f t="shared" si="1"/>
        <v>10</v>
      </c>
      <c r="Y20" s="27">
        <v>7</v>
      </c>
      <c r="Z20" s="28" t="s">
        <v>207</v>
      </c>
      <c r="AA20" s="240"/>
      <c r="AB20" s="608" t="s">
        <v>1212</v>
      </c>
      <c r="AC20" s="601" t="s">
        <v>1108</v>
      </c>
      <c r="AD20" s="608" t="s">
        <v>1212</v>
      </c>
      <c r="AE20" s="601" t="s">
        <v>1108</v>
      </c>
      <c r="AF20" s="586"/>
      <c r="AG20" s="149"/>
      <c r="AH20" s="601" t="s">
        <v>1108</v>
      </c>
      <c r="AI20" s="601" t="s">
        <v>1108</v>
      </c>
      <c r="AJ20" s="601" t="s">
        <v>1108</v>
      </c>
      <c r="AK20" s="601" t="s">
        <v>1108</v>
      </c>
      <c r="AL20" s="601" t="s">
        <v>1108</v>
      </c>
      <c r="AM20" s="602"/>
      <c r="AN20" s="602"/>
      <c r="AO20" s="602"/>
      <c r="AP20" s="602"/>
      <c r="AQ20" s="602"/>
      <c r="AR20" s="602"/>
      <c r="AS20" s="602"/>
      <c r="AT20" s="602"/>
      <c r="AU20" s="606" t="s">
        <v>1240</v>
      </c>
      <c r="AV20" s="601"/>
      <c r="AW20" s="601"/>
      <c r="AX20" s="647"/>
      <c r="AY20" s="778"/>
      <c r="AZ20" s="778"/>
      <c r="BA20" s="778"/>
      <c r="BB20" s="778"/>
      <c r="BC20" s="602"/>
      <c r="BD20" s="602"/>
      <c r="BE20" s="602"/>
      <c r="BF20" s="698"/>
      <c r="BG20" s="697"/>
      <c r="BH20" s="602"/>
      <c r="BI20" s="602"/>
      <c r="BJ20" s="602"/>
      <c r="BK20" s="602"/>
      <c r="BL20" s="602"/>
      <c r="BM20" s="602"/>
      <c r="BN20" s="698"/>
      <c r="BO20" s="654"/>
      <c r="BP20" s="151"/>
      <c r="BQ20" s="151"/>
      <c r="BR20" s="151"/>
      <c r="BS20" s="151"/>
      <c r="BT20" s="151"/>
      <c r="BU20" s="151"/>
      <c r="BV20" s="655"/>
      <c r="BW20" s="774" t="str">
        <f t="shared" si="2"/>
        <v>CFV-SR6-BLML.BLETC.07   (01-08)</v>
      </c>
      <c r="BX20" s="677"/>
      <c r="CI20" s="91"/>
    </row>
    <row r="21" spans="1:87">
      <c r="A21" s="21">
        <v>17</v>
      </c>
      <c r="B21" s="324" t="s">
        <v>93</v>
      </c>
      <c r="C21" s="325" t="s">
        <v>265</v>
      </c>
      <c r="D21" s="296">
        <v>125</v>
      </c>
      <c r="E21" s="326" t="s">
        <v>1093</v>
      </c>
      <c r="F21" s="327" t="str">
        <f t="shared" si="0"/>
        <v>007D</v>
      </c>
      <c r="G21" s="266">
        <v>6</v>
      </c>
      <c r="H21" s="258" t="s">
        <v>543</v>
      </c>
      <c r="I21" s="267" t="s">
        <v>71</v>
      </c>
      <c r="J21" s="268">
        <v>6</v>
      </c>
      <c r="K21" s="269" t="s">
        <v>198</v>
      </c>
      <c r="L21" s="290"/>
      <c r="M21" s="290"/>
      <c r="N21" s="291"/>
      <c r="O21" s="297" t="s">
        <v>210</v>
      </c>
      <c r="P21" s="258" t="s">
        <v>948</v>
      </c>
      <c r="Q21" s="269" t="s">
        <v>225</v>
      </c>
      <c r="R21" s="269" t="s">
        <v>247</v>
      </c>
      <c r="S21" s="258">
        <v>1</v>
      </c>
      <c r="T21" s="297" t="s">
        <v>210</v>
      </c>
      <c r="U21" s="27" t="s">
        <v>0</v>
      </c>
      <c r="V21" s="27" t="s">
        <v>198</v>
      </c>
      <c r="W21" s="27">
        <v>1</v>
      </c>
      <c r="X21" s="27">
        <f t="shared" si="1"/>
        <v>9</v>
      </c>
      <c r="Y21" s="27">
        <v>6</v>
      </c>
      <c r="Z21" s="28" t="s">
        <v>208</v>
      </c>
      <c r="AA21" s="240"/>
      <c r="AB21" s="601" t="s">
        <v>1108</v>
      </c>
      <c r="AC21" s="601" t="s">
        <v>1108</v>
      </c>
      <c r="AD21" s="601" t="s">
        <v>1108</v>
      </c>
      <c r="AE21" s="601" t="s">
        <v>1108</v>
      </c>
      <c r="AF21" s="586"/>
      <c r="AG21" s="149"/>
      <c r="AH21" s="601" t="s">
        <v>1108</v>
      </c>
      <c r="AI21" s="601" t="s">
        <v>1108</v>
      </c>
      <c r="AJ21" s="601" t="s">
        <v>1108</v>
      </c>
      <c r="AK21" s="601" t="s">
        <v>1108</v>
      </c>
      <c r="AL21" s="601" t="s">
        <v>1108</v>
      </c>
      <c r="AM21" s="602"/>
      <c r="AN21" s="602"/>
      <c r="AO21" s="602"/>
      <c r="AP21" s="602"/>
      <c r="AQ21" s="602"/>
      <c r="AR21" s="602"/>
      <c r="AS21" s="602"/>
      <c r="AT21" s="602"/>
      <c r="AU21" s="606" t="s">
        <v>1239</v>
      </c>
      <c r="AV21" s="601"/>
      <c r="AW21" s="601"/>
      <c r="AX21" s="647"/>
      <c r="AY21" s="697"/>
      <c r="AZ21" s="778"/>
      <c r="BA21" s="778"/>
      <c r="BB21" s="602"/>
      <c r="BC21" s="602"/>
      <c r="BD21" s="778"/>
      <c r="BE21" s="602"/>
      <c r="BF21" s="698"/>
      <c r="BG21" s="697"/>
      <c r="BH21" s="602"/>
      <c r="BI21" s="602"/>
      <c r="BJ21" s="602"/>
      <c r="BK21" s="602"/>
      <c r="BL21" s="602"/>
      <c r="BM21" s="602"/>
      <c r="BN21" s="698"/>
      <c r="BO21" s="654"/>
      <c r="BP21" s="151"/>
      <c r="BQ21" s="151"/>
      <c r="BR21" s="151"/>
      <c r="BS21" s="151"/>
      <c r="BT21" s="151"/>
      <c r="BU21" s="151"/>
      <c r="BV21" s="655"/>
      <c r="BW21" s="774" t="str">
        <f t="shared" si="2"/>
        <v>CFV-SR6-BLML.BLETC.06   (09-16)</v>
      </c>
      <c r="BX21" s="677"/>
    </row>
    <row r="22" spans="1:87">
      <c r="A22" s="21">
        <v>18</v>
      </c>
      <c r="B22" s="324" t="s">
        <v>94</v>
      </c>
      <c r="C22" s="325" t="s">
        <v>265</v>
      </c>
      <c r="D22" s="296">
        <v>708</v>
      </c>
      <c r="E22" s="326" t="s">
        <v>1093</v>
      </c>
      <c r="F22" s="327" t="str">
        <f t="shared" si="0"/>
        <v>02C4</v>
      </c>
      <c r="G22" s="266">
        <v>6</v>
      </c>
      <c r="H22" s="258" t="s">
        <v>543</v>
      </c>
      <c r="I22" s="267" t="s">
        <v>72</v>
      </c>
      <c r="J22" s="268">
        <v>6</v>
      </c>
      <c r="K22" s="269" t="s">
        <v>198</v>
      </c>
      <c r="L22" s="290"/>
      <c r="M22" s="290"/>
      <c r="N22" s="291"/>
      <c r="O22" s="297" t="s">
        <v>210</v>
      </c>
      <c r="P22" s="258" t="s">
        <v>948</v>
      </c>
      <c r="Q22" s="269" t="s">
        <v>225</v>
      </c>
      <c r="R22" s="269" t="s">
        <v>195</v>
      </c>
      <c r="S22" s="258">
        <v>5</v>
      </c>
      <c r="T22" s="297" t="s">
        <v>210</v>
      </c>
      <c r="U22" s="27" t="s">
        <v>0</v>
      </c>
      <c r="V22" s="27" t="s">
        <v>198</v>
      </c>
      <c r="W22" s="27">
        <v>1</v>
      </c>
      <c r="X22" s="27">
        <f t="shared" si="1"/>
        <v>9</v>
      </c>
      <c r="Y22" s="27">
        <v>6</v>
      </c>
      <c r="Z22" s="28" t="s">
        <v>207</v>
      </c>
      <c r="AA22" s="240"/>
      <c r="AB22" s="608" t="s">
        <v>1212</v>
      </c>
      <c r="AC22" s="601" t="s">
        <v>1108</v>
      </c>
      <c r="AD22" s="601" t="s">
        <v>1108</v>
      </c>
      <c r="AE22" s="608" t="s">
        <v>1212</v>
      </c>
      <c r="AF22" s="586"/>
      <c r="AG22" s="149"/>
      <c r="AH22" s="601" t="s">
        <v>1108</v>
      </c>
      <c r="AI22" s="601" t="s">
        <v>1108</v>
      </c>
      <c r="AJ22" s="601" t="s">
        <v>1108</v>
      </c>
      <c r="AK22" s="601" t="s">
        <v>1108</v>
      </c>
      <c r="AL22" s="601" t="s">
        <v>1108</v>
      </c>
      <c r="AM22" s="602"/>
      <c r="AN22" s="602"/>
      <c r="AO22" s="602"/>
      <c r="AP22" s="602"/>
      <c r="AQ22" s="602"/>
      <c r="AR22" s="602"/>
      <c r="AS22" s="602"/>
      <c r="AT22" s="602"/>
      <c r="AU22" s="602"/>
      <c r="AV22" s="602"/>
      <c r="AW22" s="602"/>
      <c r="AX22" s="644"/>
      <c r="AY22" s="697"/>
      <c r="AZ22" s="602"/>
      <c r="BA22" s="602"/>
      <c r="BB22" s="602"/>
      <c r="BC22" s="602"/>
      <c r="BD22" s="602"/>
      <c r="BE22" s="602"/>
      <c r="BF22" s="698"/>
      <c r="BG22" s="697"/>
      <c r="BH22" s="602"/>
      <c r="BI22" s="602"/>
      <c r="BJ22" s="602"/>
      <c r="BK22" s="602"/>
      <c r="BL22" s="602"/>
      <c r="BM22" s="602"/>
      <c r="BN22" s="698"/>
      <c r="BO22" s="654"/>
      <c r="BP22" s="151"/>
      <c r="BQ22" s="151"/>
      <c r="BR22" s="151"/>
      <c r="BS22" s="151"/>
      <c r="BT22" s="151"/>
      <c r="BU22" s="151"/>
      <c r="BV22" s="655"/>
      <c r="BW22" s="774" t="str">
        <f t="shared" si="2"/>
        <v>CFV-SR6-BLML.BLETC.06   (01-08)</v>
      </c>
      <c r="BX22" s="677"/>
    </row>
    <row r="23" spans="1:87">
      <c r="A23" s="21">
        <v>19</v>
      </c>
      <c r="B23" s="324" t="s">
        <v>95</v>
      </c>
      <c r="C23" s="325" t="s">
        <v>265</v>
      </c>
      <c r="D23" s="296">
        <v>299</v>
      </c>
      <c r="E23" s="326" t="s">
        <v>1093</v>
      </c>
      <c r="F23" s="327" t="str">
        <f t="shared" si="0"/>
        <v>012B</v>
      </c>
      <c r="G23" s="266">
        <v>6</v>
      </c>
      <c r="H23" s="258" t="s">
        <v>543</v>
      </c>
      <c r="I23" s="267" t="s">
        <v>73</v>
      </c>
      <c r="J23" s="268">
        <v>6</v>
      </c>
      <c r="K23" s="269" t="s">
        <v>198</v>
      </c>
      <c r="L23" s="290"/>
      <c r="M23" s="290"/>
      <c r="N23" s="291"/>
      <c r="O23" s="297" t="s">
        <v>210</v>
      </c>
      <c r="P23" s="258" t="s">
        <v>948</v>
      </c>
      <c r="Q23" s="269" t="s">
        <v>225</v>
      </c>
      <c r="R23" s="269" t="s">
        <v>195</v>
      </c>
      <c r="S23" s="258">
        <v>4</v>
      </c>
      <c r="T23" s="297" t="s">
        <v>210</v>
      </c>
      <c r="U23" s="27" t="s">
        <v>0</v>
      </c>
      <c r="V23" s="27" t="s">
        <v>198</v>
      </c>
      <c r="W23" s="27">
        <v>1</v>
      </c>
      <c r="X23" s="27">
        <f t="shared" si="1"/>
        <v>8</v>
      </c>
      <c r="Y23" s="27">
        <v>5</v>
      </c>
      <c r="Z23" s="28" t="s">
        <v>208</v>
      </c>
      <c r="AA23" s="240"/>
      <c r="AB23" s="601" t="s">
        <v>1108</v>
      </c>
      <c r="AC23" s="601" t="s">
        <v>1108</v>
      </c>
      <c r="AD23" s="601" t="s">
        <v>1108</v>
      </c>
      <c r="AE23" s="601" t="s">
        <v>1108</v>
      </c>
      <c r="AF23" s="586"/>
      <c r="AG23" s="149"/>
      <c r="AH23" s="601" t="s">
        <v>1108</v>
      </c>
      <c r="AI23" s="601" t="s">
        <v>1108</v>
      </c>
      <c r="AJ23" s="601" t="s">
        <v>1108</v>
      </c>
      <c r="AK23" s="601" t="s">
        <v>1108</v>
      </c>
      <c r="AL23" s="601" t="s">
        <v>1108</v>
      </c>
      <c r="AM23" s="602"/>
      <c r="AN23" s="602"/>
      <c r="AO23" s="602"/>
      <c r="AP23" s="602"/>
      <c r="AQ23" s="602"/>
      <c r="AR23" s="602"/>
      <c r="AS23" s="602"/>
      <c r="AT23" s="602"/>
      <c r="AU23" s="602"/>
      <c r="AV23" s="602"/>
      <c r="AW23" s="602"/>
      <c r="AX23" s="644"/>
      <c r="AY23" s="635"/>
      <c r="AZ23" s="602"/>
      <c r="BA23" s="602"/>
      <c r="BB23" s="635"/>
      <c r="BC23" s="635"/>
      <c r="BD23" s="602"/>
      <c r="BE23" s="602"/>
      <c r="BF23" s="698"/>
      <c r="BG23" s="697"/>
      <c r="BH23" s="602"/>
      <c r="BI23" s="602"/>
      <c r="BJ23" s="602"/>
      <c r="BK23" s="602"/>
      <c r="BL23" s="602"/>
      <c r="BM23" s="602"/>
      <c r="BN23" s="698"/>
      <c r="BO23" s="654"/>
      <c r="BP23" s="151"/>
      <c r="BQ23" s="151"/>
      <c r="BR23" s="151"/>
      <c r="BS23" s="151"/>
      <c r="BT23" s="151"/>
      <c r="BU23" s="151"/>
      <c r="BV23" s="655"/>
      <c r="BW23" s="774" t="str">
        <f t="shared" si="2"/>
        <v>CFV-SR6-BLML.BLETC.05   (09-16)</v>
      </c>
      <c r="BX23" s="677"/>
    </row>
    <row r="24" spans="1:87">
      <c r="A24" s="21">
        <v>20</v>
      </c>
      <c r="B24" s="324" t="s">
        <v>96</v>
      </c>
      <c r="C24" s="325" t="s">
        <v>265</v>
      </c>
      <c r="D24" s="296">
        <v>281</v>
      </c>
      <c r="E24" s="326" t="s">
        <v>1093</v>
      </c>
      <c r="F24" s="327" t="str">
        <f t="shared" si="0"/>
        <v>0119</v>
      </c>
      <c r="G24" s="266">
        <v>6</v>
      </c>
      <c r="H24" s="258" t="s">
        <v>543</v>
      </c>
      <c r="I24" s="267" t="s">
        <v>74</v>
      </c>
      <c r="J24" s="268">
        <v>6</v>
      </c>
      <c r="K24" s="269" t="s">
        <v>198</v>
      </c>
      <c r="L24" s="290"/>
      <c r="M24" s="290"/>
      <c r="N24" s="291"/>
      <c r="O24" s="297" t="s">
        <v>210</v>
      </c>
      <c r="P24" s="258" t="s">
        <v>948</v>
      </c>
      <c r="Q24" s="269" t="s">
        <v>225</v>
      </c>
      <c r="R24" s="269" t="s">
        <v>195</v>
      </c>
      <c r="S24" s="258">
        <v>3</v>
      </c>
      <c r="T24" s="297" t="s">
        <v>210</v>
      </c>
      <c r="U24" s="27" t="s">
        <v>0</v>
      </c>
      <c r="V24" s="27" t="s">
        <v>198</v>
      </c>
      <c r="W24" s="27">
        <v>1</v>
      </c>
      <c r="X24" s="27">
        <f t="shared" si="1"/>
        <v>8</v>
      </c>
      <c r="Y24" s="27">
        <v>5</v>
      </c>
      <c r="Z24" s="28" t="s">
        <v>207</v>
      </c>
      <c r="AA24" s="240"/>
      <c r="AB24" s="608" t="s">
        <v>1212</v>
      </c>
      <c r="AC24" s="601" t="s">
        <v>1108</v>
      </c>
      <c r="AD24" s="601" t="s">
        <v>1108</v>
      </c>
      <c r="AE24" s="608" t="s">
        <v>1212</v>
      </c>
      <c r="AF24" s="586"/>
      <c r="AG24" s="149"/>
      <c r="AH24" s="601" t="s">
        <v>1108</v>
      </c>
      <c r="AI24" s="601" t="s">
        <v>1108</v>
      </c>
      <c r="AJ24" s="601" t="s">
        <v>1108</v>
      </c>
      <c r="AK24" s="601" t="s">
        <v>1108</v>
      </c>
      <c r="AL24" s="601" t="s">
        <v>1108</v>
      </c>
      <c r="AM24" s="602"/>
      <c r="AN24" s="602"/>
      <c r="AO24" s="602"/>
      <c r="AP24" s="602"/>
      <c r="AQ24" s="602"/>
      <c r="AR24" s="602"/>
      <c r="AS24" s="602"/>
      <c r="AT24" s="602"/>
      <c r="AU24" s="602"/>
      <c r="AV24" s="602"/>
      <c r="AW24" s="602"/>
      <c r="AX24" s="644"/>
      <c r="AY24" s="697"/>
      <c r="AZ24" s="602"/>
      <c r="BA24" s="602"/>
      <c r="BB24" s="602"/>
      <c r="BC24" s="602"/>
      <c r="BD24" s="778"/>
      <c r="BE24" s="602"/>
      <c r="BF24" s="698"/>
      <c r="BG24" s="697"/>
      <c r="BH24" s="602"/>
      <c r="BI24" s="602"/>
      <c r="BJ24" s="602"/>
      <c r="BK24" s="602"/>
      <c r="BL24" s="602"/>
      <c r="BM24" s="602"/>
      <c r="BN24" s="698"/>
      <c r="BO24" s="654"/>
      <c r="BP24" s="151"/>
      <c r="BQ24" s="151"/>
      <c r="BR24" s="151"/>
      <c r="BS24" s="151"/>
      <c r="BT24" s="151"/>
      <c r="BU24" s="151"/>
      <c r="BV24" s="655"/>
      <c r="BW24" s="774" t="str">
        <f t="shared" si="2"/>
        <v>CFV-SR6-BLML.BLETC.05   (01-08)</v>
      </c>
      <c r="BX24" s="677"/>
    </row>
    <row r="25" spans="1:87">
      <c r="A25" s="21">
        <v>21</v>
      </c>
      <c r="B25" s="324" t="s">
        <v>97</v>
      </c>
      <c r="C25" s="325" t="s">
        <v>265</v>
      </c>
      <c r="D25" s="296">
        <v>268</v>
      </c>
      <c r="E25" s="326" t="s">
        <v>1093</v>
      </c>
      <c r="F25" s="327" t="str">
        <f t="shared" si="0"/>
        <v>010C</v>
      </c>
      <c r="G25" s="266">
        <v>6</v>
      </c>
      <c r="H25" s="258" t="s">
        <v>543</v>
      </c>
      <c r="I25" s="267" t="s">
        <v>75</v>
      </c>
      <c r="J25" s="268">
        <v>6</v>
      </c>
      <c r="K25" s="269" t="s">
        <v>198</v>
      </c>
      <c r="L25" s="290"/>
      <c r="M25" s="290"/>
      <c r="N25" s="291"/>
      <c r="O25" s="297" t="s">
        <v>210</v>
      </c>
      <c r="P25" s="258" t="s">
        <v>948</v>
      </c>
      <c r="Q25" s="269" t="s">
        <v>225</v>
      </c>
      <c r="R25" s="269" t="s">
        <v>195</v>
      </c>
      <c r="S25" s="258">
        <v>2</v>
      </c>
      <c r="T25" s="297" t="s">
        <v>210</v>
      </c>
      <c r="U25" s="27" t="s">
        <v>0</v>
      </c>
      <c r="V25" s="27" t="s">
        <v>198</v>
      </c>
      <c r="W25" s="27">
        <v>1</v>
      </c>
      <c r="X25" s="27">
        <f t="shared" si="1"/>
        <v>7</v>
      </c>
      <c r="Y25" s="27">
        <v>4</v>
      </c>
      <c r="Z25" s="28" t="s">
        <v>208</v>
      </c>
      <c r="AA25" s="240"/>
      <c r="AB25" s="601" t="s">
        <v>1108</v>
      </c>
      <c r="AC25" s="601" t="s">
        <v>1108</v>
      </c>
      <c r="AD25" s="601" t="s">
        <v>1108</v>
      </c>
      <c r="AE25" s="601" t="s">
        <v>1108</v>
      </c>
      <c r="AF25" s="586"/>
      <c r="AG25" s="149"/>
      <c r="AH25" s="601" t="s">
        <v>1108</v>
      </c>
      <c r="AI25" s="601" t="s">
        <v>1108</v>
      </c>
      <c r="AJ25" s="601" t="s">
        <v>1108</v>
      </c>
      <c r="AK25" s="601" t="s">
        <v>1108</v>
      </c>
      <c r="AL25" s="601" t="s">
        <v>1108</v>
      </c>
      <c r="AM25" s="602"/>
      <c r="AN25" s="602"/>
      <c r="AO25" s="602"/>
      <c r="AP25" s="602"/>
      <c r="AQ25" s="602"/>
      <c r="AR25" s="602"/>
      <c r="AS25" s="602"/>
      <c r="AT25" s="602"/>
      <c r="AU25" s="602"/>
      <c r="AV25" s="602"/>
      <c r="AW25" s="602"/>
      <c r="AX25" s="644"/>
      <c r="AY25" s="697"/>
      <c r="AZ25" s="602"/>
      <c r="BA25" s="602"/>
      <c r="BB25" s="602"/>
      <c r="BC25" s="602"/>
      <c r="BD25" s="778"/>
      <c r="BE25" s="602"/>
      <c r="BF25" s="698"/>
      <c r="BG25" s="697"/>
      <c r="BH25" s="602"/>
      <c r="BI25" s="602"/>
      <c r="BJ25" s="602"/>
      <c r="BK25" s="602"/>
      <c r="BL25" s="602"/>
      <c r="BM25" s="602"/>
      <c r="BN25" s="698"/>
      <c r="BO25" s="654"/>
      <c r="BP25" s="151"/>
      <c r="BQ25" s="151"/>
      <c r="BR25" s="151"/>
      <c r="BS25" s="151"/>
      <c r="BT25" s="151"/>
      <c r="BU25" s="151"/>
      <c r="BV25" s="655"/>
      <c r="BW25" s="774" t="str">
        <f t="shared" si="2"/>
        <v>CFV-SR6-BLML.BLETC.04   (09-16)</v>
      </c>
      <c r="BX25" s="677"/>
    </row>
    <row r="26" spans="1:87">
      <c r="A26" s="21">
        <v>22</v>
      </c>
      <c r="B26" s="324" t="s">
        <v>98</v>
      </c>
      <c r="C26" s="325" t="s">
        <v>265</v>
      </c>
      <c r="D26" s="296">
        <v>172</v>
      </c>
      <c r="E26" s="326" t="s">
        <v>1093</v>
      </c>
      <c r="F26" s="327" t="str">
        <f t="shared" si="0"/>
        <v>00AC</v>
      </c>
      <c r="G26" s="266">
        <v>6</v>
      </c>
      <c r="H26" s="258" t="s">
        <v>543</v>
      </c>
      <c r="I26" s="267" t="s">
        <v>76</v>
      </c>
      <c r="J26" s="268">
        <v>6</v>
      </c>
      <c r="K26" s="269" t="s">
        <v>198</v>
      </c>
      <c r="L26" s="290"/>
      <c r="M26" s="290"/>
      <c r="N26" s="291"/>
      <c r="O26" s="297" t="s">
        <v>210</v>
      </c>
      <c r="P26" s="258" t="s">
        <v>948</v>
      </c>
      <c r="Q26" s="269" t="s">
        <v>225</v>
      </c>
      <c r="R26" s="269" t="s">
        <v>195</v>
      </c>
      <c r="S26" s="258">
        <v>1</v>
      </c>
      <c r="T26" s="297" t="s">
        <v>210</v>
      </c>
      <c r="U26" s="27" t="s">
        <v>0</v>
      </c>
      <c r="V26" s="27" t="s">
        <v>198</v>
      </c>
      <c r="W26" s="27">
        <v>1</v>
      </c>
      <c r="X26" s="27">
        <f t="shared" si="1"/>
        <v>7</v>
      </c>
      <c r="Y26" s="27">
        <v>4</v>
      </c>
      <c r="Z26" s="28" t="s">
        <v>207</v>
      </c>
      <c r="AA26" s="151" t="s">
        <v>1191</v>
      </c>
      <c r="AB26" s="608" t="s">
        <v>1212</v>
      </c>
      <c r="AC26" s="601" t="s">
        <v>1108</v>
      </c>
      <c r="AD26" s="601" t="s">
        <v>1108</v>
      </c>
      <c r="AE26" s="608" t="s">
        <v>1212</v>
      </c>
      <c r="AF26" s="586"/>
      <c r="AG26" s="149"/>
      <c r="AH26" s="601" t="s">
        <v>1108</v>
      </c>
      <c r="AI26" s="601" t="s">
        <v>1108</v>
      </c>
      <c r="AJ26" s="601" t="s">
        <v>1108</v>
      </c>
      <c r="AK26" s="601" t="s">
        <v>1108</v>
      </c>
      <c r="AL26" s="608" t="s">
        <v>1212</v>
      </c>
      <c r="AM26" s="602"/>
      <c r="AN26" s="602"/>
      <c r="AO26" s="602"/>
      <c r="AP26" s="602"/>
      <c r="AQ26" s="602"/>
      <c r="AR26" s="602"/>
      <c r="AS26" s="602"/>
      <c r="AT26" s="602"/>
      <c r="AU26" s="602"/>
      <c r="AV26" s="602"/>
      <c r="AW26" s="602"/>
      <c r="AX26" s="644"/>
      <c r="AY26" s="697"/>
      <c r="AZ26" s="602"/>
      <c r="BA26" s="602"/>
      <c r="BB26" s="602"/>
      <c r="BC26" s="602"/>
      <c r="BD26" s="602"/>
      <c r="BE26" s="602"/>
      <c r="BF26" s="698"/>
      <c r="BG26" s="697"/>
      <c r="BH26" s="602"/>
      <c r="BI26" s="602"/>
      <c r="BJ26" s="602"/>
      <c r="BK26" s="602"/>
      <c r="BL26" s="602"/>
      <c r="BM26" s="602"/>
      <c r="BN26" s="698"/>
      <c r="BO26" s="654"/>
      <c r="BP26" s="151"/>
      <c r="BQ26" s="151"/>
      <c r="BR26" s="151"/>
      <c r="BS26" s="151"/>
      <c r="BT26" s="151"/>
      <c r="BU26" s="151"/>
      <c r="BV26" s="655"/>
      <c r="BW26" s="774" t="str">
        <f t="shared" si="2"/>
        <v>CFV-SR6-BLML.BLETC.04   (01-08)</v>
      </c>
      <c r="BX26" s="680"/>
    </row>
    <row r="27" spans="1:87">
      <c r="A27" s="52"/>
      <c r="B27" s="65"/>
      <c r="C27" s="62"/>
      <c r="D27" s="63"/>
      <c r="E27" s="64"/>
      <c r="F27" s="47"/>
      <c r="G27" s="48"/>
      <c r="H27" s="48"/>
      <c r="I27" s="48"/>
      <c r="J27" s="70"/>
      <c r="K27" s="52"/>
      <c r="L27" s="52"/>
      <c r="M27" s="52"/>
      <c r="N27" s="48"/>
      <c r="O27" s="66"/>
      <c r="P27" s="56"/>
      <c r="Q27" s="57"/>
      <c r="R27" s="52"/>
      <c r="S27" s="48"/>
      <c r="T27" s="66"/>
      <c r="U27" s="67"/>
      <c r="V27" s="67"/>
      <c r="W27" s="67"/>
      <c r="X27" s="67"/>
      <c r="Y27" s="67"/>
      <c r="Z27" s="68"/>
      <c r="AA27" s="150"/>
      <c r="AB27" s="150"/>
      <c r="AC27" s="150"/>
      <c r="AD27" s="150"/>
      <c r="AE27" s="150"/>
      <c r="AF27" s="587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774" t="str">
        <f t="shared" si="2"/>
        <v/>
      </c>
      <c r="BX27" s="150"/>
      <c r="BY27" s="150"/>
    </row>
    <row r="28" spans="1:87">
      <c r="A28" s="21">
        <v>23</v>
      </c>
      <c r="B28" s="328" t="s">
        <v>947</v>
      </c>
      <c r="C28" s="329" t="s">
        <v>265</v>
      </c>
      <c r="D28" s="302">
        <v>187</v>
      </c>
      <c r="E28" s="330" t="s">
        <v>1093</v>
      </c>
      <c r="F28" s="331" t="str">
        <f t="shared" ref="F28:F48" si="3">DEC2HEX(D28,4)</f>
        <v>00BB</v>
      </c>
      <c r="G28" s="306">
        <v>8</v>
      </c>
      <c r="H28" s="306" t="s">
        <v>1104</v>
      </c>
      <c r="I28" s="306" t="s">
        <v>53</v>
      </c>
      <c r="J28" s="304">
        <v>6</v>
      </c>
      <c r="K28" s="332" t="s">
        <v>1101</v>
      </c>
      <c r="L28" s="332">
        <v>3</v>
      </c>
      <c r="M28" s="332">
        <v>1</v>
      </c>
      <c r="N28" s="332" t="s">
        <v>223</v>
      </c>
      <c r="O28" s="333" t="s">
        <v>219</v>
      </c>
      <c r="P28" s="306" t="s">
        <v>948</v>
      </c>
      <c r="Q28" s="332" t="s">
        <v>225</v>
      </c>
      <c r="R28" s="332" t="s">
        <v>205</v>
      </c>
      <c r="S28" s="306">
        <v>4</v>
      </c>
      <c r="T28" s="333" t="s">
        <v>214</v>
      </c>
      <c r="U28" s="29" t="s">
        <v>0</v>
      </c>
      <c r="V28" s="29" t="s">
        <v>205</v>
      </c>
      <c r="W28" s="29">
        <v>2</v>
      </c>
      <c r="X28" s="29">
        <f t="shared" ref="X28:X48" si="4">IF(Y28&lt;9,Y28+3,Y28+4)</f>
        <v>11</v>
      </c>
      <c r="Y28" s="29">
        <v>8</v>
      </c>
      <c r="Z28" s="30" t="s">
        <v>207</v>
      </c>
      <c r="AA28" s="151" t="s">
        <v>1191</v>
      </c>
      <c r="AB28" s="601" t="s">
        <v>1108</v>
      </c>
      <c r="AC28" s="601" t="s">
        <v>1108</v>
      </c>
      <c r="AD28" s="601" t="s">
        <v>1108</v>
      </c>
      <c r="AE28" s="601" t="s">
        <v>1108</v>
      </c>
      <c r="AF28" s="586"/>
      <c r="AG28" s="149"/>
      <c r="AH28" s="601" t="s">
        <v>1108</v>
      </c>
      <c r="AI28" s="601" t="s">
        <v>1108</v>
      </c>
      <c r="AJ28" s="601" t="s">
        <v>1108</v>
      </c>
      <c r="AK28" s="601" t="s">
        <v>1108</v>
      </c>
      <c r="AL28" s="601" t="s">
        <v>1108</v>
      </c>
      <c r="AM28" s="602"/>
      <c r="AN28" s="602"/>
      <c r="AO28" s="602"/>
      <c r="AP28" s="602"/>
      <c r="AQ28" s="602"/>
      <c r="AR28" s="602"/>
      <c r="AS28" s="602"/>
      <c r="AT28" s="602"/>
      <c r="AU28" s="606" t="s">
        <v>1218</v>
      </c>
      <c r="AV28" s="606" t="s">
        <v>1280</v>
      </c>
      <c r="AW28" s="635" t="s">
        <v>1299</v>
      </c>
      <c r="AX28" s="645" t="s">
        <v>1299</v>
      </c>
      <c r="AY28" s="697"/>
      <c r="AZ28" s="602"/>
      <c r="BA28" s="602"/>
      <c r="BB28" s="602"/>
      <c r="BC28" s="602"/>
      <c r="BD28" s="602"/>
      <c r="BE28" s="602"/>
      <c r="BF28" s="698"/>
      <c r="BG28" s="697"/>
      <c r="BH28" s="602"/>
      <c r="BI28" s="602"/>
      <c r="BJ28" s="602"/>
      <c r="BK28" s="602"/>
      <c r="BL28" s="602"/>
      <c r="BM28" s="602"/>
      <c r="BN28" s="698"/>
      <c r="BO28" s="654"/>
      <c r="BP28" s="151"/>
      <c r="BQ28" s="151"/>
      <c r="BR28" s="151"/>
      <c r="BS28" s="151"/>
      <c r="BT28" s="151"/>
      <c r="BU28" s="151"/>
      <c r="BV28" s="655"/>
      <c r="BW28" s="774" t="str">
        <f t="shared" si="2"/>
        <v>CFV-SR6-BLMC.BLETC.08   (01-08)</v>
      </c>
      <c r="BX28" s="677"/>
    </row>
    <row r="29" spans="1:87">
      <c r="A29" s="21">
        <v>24</v>
      </c>
      <c r="B29" s="328" t="s">
        <v>946</v>
      </c>
      <c r="C29" s="329" t="s">
        <v>265</v>
      </c>
      <c r="D29" s="302">
        <v>255</v>
      </c>
      <c r="E29" s="330" t="s">
        <v>1093</v>
      </c>
      <c r="F29" s="331" t="str">
        <f t="shared" si="3"/>
        <v>00FF</v>
      </c>
      <c r="G29" s="306">
        <v>8</v>
      </c>
      <c r="H29" s="306" t="s">
        <v>1104</v>
      </c>
      <c r="I29" s="332" t="s">
        <v>53</v>
      </c>
      <c r="J29" s="304">
        <v>6</v>
      </c>
      <c r="K29" s="332" t="s">
        <v>1101</v>
      </c>
      <c r="L29" s="332">
        <v>2</v>
      </c>
      <c r="M29" s="332">
        <v>10</v>
      </c>
      <c r="N29" s="332" t="s">
        <v>223</v>
      </c>
      <c r="O29" s="333" t="s">
        <v>218</v>
      </c>
      <c r="P29" s="306" t="s">
        <v>948</v>
      </c>
      <c r="Q29" s="332" t="s">
        <v>225</v>
      </c>
      <c r="R29" s="332" t="s">
        <v>205</v>
      </c>
      <c r="S29" s="332">
        <v>4</v>
      </c>
      <c r="T29" s="333" t="s">
        <v>213</v>
      </c>
      <c r="U29" s="29" t="s">
        <v>0</v>
      </c>
      <c r="V29" s="29" t="s">
        <v>205</v>
      </c>
      <c r="W29" s="29">
        <v>2</v>
      </c>
      <c r="X29" s="29">
        <f t="shared" si="4"/>
        <v>10</v>
      </c>
      <c r="Y29" s="29">
        <v>7</v>
      </c>
      <c r="Z29" s="30" t="s">
        <v>208</v>
      </c>
      <c r="AA29" s="240"/>
      <c r="AB29" s="601" t="s">
        <v>1108</v>
      </c>
      <c r="AC29" s="601" t="s">
        <v>1108</v>
      </c>
      <c r="AD29" s="601" t="s">
        <v>1108</v>
      </c>
      <c r="AE29" s="601" t="s">
        <v>1108</v>
      </c>
      <c r="AF29" s="586"/>
      <c r="AG29" s="149"/>
      <c r="AH29" s="601" t="s">
        <v>1108</v>
      </c>
      <c r="AI29" s="601" t="s">
        <v>1108</v>
      </c>
      <c r="AJ29" s="601" t="s">
        <v>1108</v>
      </c>
      <c r="AK29" s="601" t="s">
        <v>1108</v>
      </c>
      <c r="AL29" s="601" t="s">
        <v>1108</v>
      </c>
      <c r="AM29" s="602"/>
      <c r="AN29" s="602"/>
      <c r="AO29" s="602"/>
      <c r="AP29" s="602"/>
      <c r="AQ29" s="602"/>
      <c r="AR29" s="602"/>
      <c r="AS29" s="602"/>
      <c r="AT29" s="602"/>
      <c r="AU29" s="602"/>
      <c r="AV29" s="602"/>
      <c r="AW29" s="602"/>
      <c r="AX29" s="644"/>
      <c r="AY29" s="697"/>
      <c r="AZ29" s="602"/>
      <c r="BA29" s="602"/>
      <c r="BB29" s="602"/>
      <c r="BC29" s="602"/>
      <c r="BD29" s="602"/>
      <c r="BE29" s="602"/>
      <c r="BF29" s="698"/>
      <c r="BG29" s="697"/>
      <c r="BH29" s="602"/>
      <c r="BI29" s="602"/>
      <c r="BJ29" s="602"/>
      <c r="BK29" s="602"/>
      <c r="BL29" s="602"/>
      <c r="BM29" s="602"/>
      <c r="BN29" s="698"/>
      <c r="BO29" s="654"/>
      <c r="BP29" s="151"/>
      <c r="BQ29" s="151"/>
      <c r="BR29" s="151"/>
      <c r="BS29" s="151"/>
      <c r="BT29" s="151"/>
      <c r="BU29" s="151"/>
      <c r="BV29" s="655"/>
      <c r="BW29" s="774" t="str">
        <f t="shared" si="2"/>
        <v>CFV-SR6-BLMC.BLETC.07   (09-16)</v>
      </c>
      <c r="BX29" s="677"/>
    </row>
    <row r="30" spans="1:87">
      <c r="A30" s="21">
        <v>25</v>
      </c>
      <c r="B30" s="328" t="s">
        <v>945</v>
      </c>
      <c r="C30" s="329" t="s">
        <v>265</v>
      </c>
      <c r="D30" s="302">
        <v>511</v>
      </c>
      <c r="E30" s="330" t="s">
        <v>1093</v>
      </c>
      <c r="F30" s="331" t="str">
        <f t="shared" si="3"/>
        <v>01FF</v>
      </c>
      <c r="G30" s="306">
        <v>8</v>
      </c>
      <c r="H30" s="306" t="s">
        <v>1104</v>
      </c>
      <c r="I30" s="306" t="s">
        <v>53</v>
      </c>
      <c r="J30" s="304">
        <v>6</v>
      </c>
      <c r="K30" s="332" t="s">
        <v>1101</v>
      </c>
      <c r="L30" s="332">
        <v>2</v>
      </c>
      <c r="M30" s="332">
        <v>9</v>
      </c>
      <c r="N30" s="332" t="s">
        <v>223</v>
      </c>
      <c r="O30" s="333" t="s">
        <v>217</v>
      </c>
      <c r="P30" s="306" t="s">
        <v>948</v>
      </c>
      <c r="Q30" s="332" t="s">
        <v>225</v>
      </c>
      <c r="R30" s="332" t="s">
        <v>205</v>
      </c>
      <c r="S30" s="332">
        <v>4</v>
      </c>
      <c r="T30" s="333" t="s">
        <v>212</v>
      </c>
      <c r="U30" s="29" t="s">
        <v>0</v>
      </c>
      <c r="V30" s="29" t="s">
        <v>205</v>
      </c>
      <c r="W30" s="29">
        <v>2</v>
      </c>
      <c r="X30" s="29">
        <f t="shared" si="4"/>
        <v>10</v>
      </c>
      <c r="Y30" s="29">
        <v>7</v>
      </c>
      <c r="Z30" s="30" t="s">
        <v>207</v>
      </c>
      <c r="AA30" s="240"/>
      <c r="AB30" s="601" t="s">
        <v>1108</v>
      </c>
      <c r="AC30" s="601" t="s">
        <v>1108</v>
      </c>
      <c r="AD30" s="608" t="s">
        <v>1212</v>
      </c>
      <c r="AE30" s="601" t="s">
        <v>1108</v>
      </c>
      <c r="AF30" s="586"/>
      <c r="AG30" s="149"/>
      <c r="AH30" s="601" t="s">
        <v>1108</v>
      </c>
      <c r="AI30" s="601" t="s">
        <v>1108</v>
      </c>
      <c r="AJ30" s="601" t="s">
        <v>1108</v>
      </c>
      <c r="AK30" s="601" t="s">
        <v>1108</v>
      </c>
      <c r="AL30" s="601" t="s">
        <v>1108</v>
      </c>
      <c r="AM30" s="602"/>
      <c r="AN30" s="602"/>
      <c r="AO30" s="602"/>
      <c r="AP30" s="602"/>
      <c r="AQ30" s="602"/>
      <c r="AR30" s="617"/>
      <c r="AS30" s="602"/>
      <c r="AT30" s="602"/>
      <c r="AU30" s="602"/>
      <c r="AV30" s="602"/>
      <c r="AW30" s="602"/>
      <c r="AX30" s="644"/>
      <c r="AY30" s="697"/>
      <c r="AZ30" s="602"/>
      <c r="BA30" s="602"/>
      <c r="BB30" s="602"/>
      <c r="BC30" s="602"/>
      <c r="BD30" s="602"/>
      <c r="BE30" s="602"/>
      <c r="BF30" s="698"/>
      <c r="BG30" s="697"/>
      <c r="BH30" s="602"/>
      <c r="BI30" s="602"/>
      <c r="BJ30" s="602"/>
      <c r="BK30" s="602"/>
      <c r="BL30" s="617"/>
      <c r="BM30" s="602"/>
      <c r="BN30" s="698"/>
      <c r="BO30" s="654"/>
      <c r="BP30" s="151"/>
      <c r="BQ30" s="151"/>
      <c r="BR30" s="151"/>
      <c r="BS30" s="151"/>
      <c r="BT30" s="157"/>
      <c r="BU30" s="151"/>
      <c r="BV30" s="655"/>
      <c r="BW30" s="774" t="str">
        <f t="shared" si="2"/>
        <v>CFV-SR6-BLMC.BLETC.07   (01-08)</v>
      </c>
      <c r="BX30" s="677"/>
    </row>
    <row r="31" spans="1:87">
      <c r="A31" s="21">
        <v>26</v>
      </c>
      <c r="B31" s="255" t="s">
        <v>944</v>
      </c>
      <c r="C31" s="325" t="s">
        <v>265</v>
      </c>
      <c r="D31" s="296">
        <v>108</v>
      </c>
      <c r="E31" s="326" t="s">
        <v>1093</v>
      </c>
      <c r="F31" s="327" t="str">
        <f t="shared" si="3"/>
        <v>006C</v>
      </c>
      <c r="G31" s="258">
        <v>6</v>
      </c>
      <c r="H31" s="258" t="s">
        <v>1104</v>
      </c>
      <c r="I31" s="269" t="s">
        <v>53</v>
      </c>
      <c r="J31" s="268">
        <v>6</v>
      </c>
      <c r="K31" s="269" t="s">
        <v>1101</v>
      </c>
      <c r="L31" s="269">
        <v>2</v>
      </c>
      <c r="M31" s="269">
        <v>8</v>
      </c>
      <c r="N31" s="269" t="s">
        <v>223</v>
      </c>
      <c r="O31" s="297" t="s">
        <v>216</v>
      </c>
      <c r="P31" s="258" t="s">
        <v>948</v>
      </c>
      <c r="Q31" s="269" t="s">
        <v>225</v>
      </c>
      <c r="R31" s="269" t="s">
        <v>205</v>
      </c>
      <c r="S31" s="269">
        <v>3</v>
      </c>
      <c r="T31" s="297" t="s">
        <v>216</v>
      </c>
      <c r="U31" s="27" t="s">
        <v>0</v>
      </c>
      <c r="V31" s="27" t="s">
        <v>198</v>
      </c>
      <c r="W31" s="27">
        <v>1</v>
      </c>
      <c r="X31" s="27">
        <f t="shared" si="4"/>
        <v>6</v>
      </c>
      <c r="Y31" s="27">
        <v>3</v>
      </c>
      <c r="Z31" s="28" t="s">
        <v>208</v>
      </c>
      <c r="AA31" s="240"/>
      <c r="AB31" s="601" t="s">
        <v>1108</v>
      </c>
      <c r="AC31" s="601" t="s">
        <v>1108</v>
      </c>
      <c r="AD31" s="601" t="s">
        <v>1108</v>
      </c>
      <c r="AE31" s="601" t="s">
        <v>1108</v>
      </c>
      <c r="AF31" s="586"/>
      <c r="AG31" s="149"/>
      <c r="AH31" s="601" t="s">
        <v>1108</v>
      </c>
      <c r="AI31" s="601" t="s">
        <v>1108</v>
      </c>
      <c r="AJ31" s="601" t="s">
        <v>1108</v>
      </c>
      <c r="AK31" s="601" t="s">
        <v>1108</v>
      </c>
      <c r="AL31" s="601" t="s">
        <v>1108</v>
      </c>
      <c r="AM31" s="602"/>
      <c r="AN31" s="602"/>
      <c r="AO31" s="602"/>
      <c r="AP31" s="602"/>
      <c r="AQ31" s="602"/>
      <c r="AR31" s="602"/>
      <c r="AS31" s="602"/>
      <c r="AT31" s="602"/>
      <c r="AU31" s="602"/>
      <c r="AV31" s="602"/>
      <c r="AW31" s="602"/>
      <c r="AX31" s="644"/>
      <c r="AY31" s="697"/>
      <c r="AZ31" s="602"/>
      <c r="BA31" s="602"/>
      <c r="BB31" s="778"/>
      <c r="BC31" s="602"/>
      <c r="BD31" s="602"/>
      <c r="BE31" s="602"/>
      <c r="BF31" s="698"/>
      <c r="BG31" s="697"/>
      <c r="BH31" s="602"/>
      <c r="BI31" s="602"/>
      <c r="BJ31" s="602"/>
      <c r="BK31" s="602"/>
      <c r="BL31" s="602"/>
      <c r="BM31" s="696"/>
      <c r="BN31" s="698"/>
      <c r="BO31" s="654"/>
      <c r="BP31" s="151"/>
      <c r="BQ31" s="151"/>
      <c r="BR31" s="151"/>
      <c r="BS31" s="151"/>
      <c r="BT31" s="151"/>
      <c r="BU31" s="151"/>
      <c r="BV31" s="655"/>
      <c r="BW31" s="774" t="str">
        <f t="shared" si="2"/>
        <v>CFV-SR6-BLML.BLETC.03   (09-16)</v>
      </c>
      <c r="BX31" s="731" t="s">
        <v>1316</v>
      </c>
    </row>
    <row r="32" spans="1:87">
      <c r="A32" s="21">
        <v>27</v>
      </c>
      <c r="B32" s="255" t="s">
        <v>943</v>
      </c>
      <c r="C32" s="325" t="s">
        <v>265</v>
      </c>
      <c r="D32" s="296">
        <v>91</v>
      </c>
      <c r="E32" s="326" t="s">
        <v>1093</v>
      </c>
      <c r="F32" s="327" t="str">
        <f t="shared" si="3"/>
        <v>005B</v>
      </c>
      <c r="G32" s="258">
        <v>6</v>
      </c>
      <c r="H32" s="258" t="s">
        <v>1104</v>
      </c>
      <c r="I32" s="258" t="s">
        <v>53</v>
      </c>
      <c r="J32" s="268">
        <v>6</v>
      </c>
      <c r="K32" s="269" t="s">
        <v>1101</v>
      </c>
      <c r="L32" s="269">
        <v>2</v>
      </c>
      <c r="M32" s="269">
        <v>7</v>
      </c>
      <c r="N32" s="269" t="s">
        <v>223</v>
      </c>
      <c r="O32" s="297" t="s">
        <v>215</v>
      </c>
      <c r="P32" s="258" t="s">
        <v>948</v>
      </c>
      <c r="Q32" s="269" t="s">
        <v>225</v>
      </c>
      <c r="R32" s="269" t="s">
        <v>205</v>
      </c>
      <c r="S32" s="269">
        <v>3</v>
      </c>
      <c r="T32" s="297" t="s">
        <v>215</v>
      </c>
      <c r="U32" s="27" t="s">
        <v>0</v>
      </c>
      <c r="V32" s="27" t="s">
        <v>198</v>
      </c>
      <c r="W32" s="27">
        <v>1</v>
      </c>
      <c r="X32" s="27">
        <f t="shared" si="4"/>
        <v>6</v>
      </c>
      <c r="Y32" s="27">
        <v>3</v>
      </c>
      <c r="Z32" s="28" t="s">
        <v>207</v>
      </c>
      <c r="AA32" s="240"/>
      <c r="AB32" s="601" t="s">
        <v>1108</v>
      </c>
      <c r="AC32" s="601" t="s">
        <v>1108</v>
      </c>
      <c r="AD32" s="601" t="s">
        <v>1108</v>
      </c>
      <c r="AE32" s="601" t="s">
        <v>1108</v>
      </c>
      <c r="AF32" s="586"/>
      <c r="AG32" s="149"/>
      <c r="AH32" s="601" t="s">
        <v>1108</v>
      </c>
      <c r="AI32" s="601" t="s">
        <v>1108</v>
      </c>
      <c r="AJ32" s="601" t="s">
        <v>1108</v>
      </c>
      <c r="AK32" s="601" t="s">
        <v>1108</v>
      </c>
      <c r="AL32" s="601" t="s">
        <v>1108</v>
      </c>
      <c r="AM32" s="602"/>
      <c r="AN32" s="602"/>
      <c r="AO32" s="602"/>
      <c r="AP32" s="602"/>
      <c r="AQ32" s="602"/>
      <c r="AR32" s="602"/>
      <c r="AS32" s="602"/>
      <c r="AT32" s="602"/>
      <c r="AU32" s="602"/>
      <c r="AV32" s="602"/>
      <c r="AW32" s="602"/>
      <c r="AX32" s="644"/>
      <c r="AY32" s="697"/>
      <c r="AZ32" s="602"/>
      <c r="BA32" s="602"/>
      <c r="BB32" s="602"/>
      <c r="BC32" s="602"/>
      <c r="BD32" s="778"/>
      <c r="BE32" s="602"/>
      <c r="BF32" s="698"/>
      <c r="BG32" s="697"/>
      <c r="BH32" s="602"/>
      <c r="BI32" s="602"/>
      <c r="BJ32" s="602"/>
      <c r="BK32" s="602"/>
      <c r="BL32" s="602"/>
      <c r="BM32" s="602"/>
      <c r="BN32" s="698"/>
      <c r="BO32" s="654"/>
      <c r="BP32" s="151"/>
      <c r="BQ32" s="151"/>
      <c r="BR32" s="151"/>
      <c r="BS32" s="151"/>
      <c r="BT32" s="151"/>
      <c r="BU32" s="151"/>
      <c r="BV32" s="655"/>
      <c r="BW32" s="774" t="str">
        <f t="shared" si="2"/>
        <v>CFV-SR6-BLML.BLETC.03   (01-08)</v>
      </c>
      <c r="BX32" s="677"/>
    </row>
    <row r="33" spans="1:76">
      <c r="A33" s="21">
        <v>28</v>
      </c>
      <c r="B33" s="255" t="s">
        <v>942</v>
      </c>
      <c r="C33" s="325" t="s">
        <v>265</v>
      </c>
      <c r="D33" s="296">
        <v>161</v>
      </c>
      <c r="E33" s="326" t="s">
        <v>1093</v>
      </c>
      <c r="F33" s="327" t="str">
        <f t="shared" si="3"/>
        <v>00A1</v>
      </c>
      <c r="G33" s="258">
        <v>6</v>
      </c>
      <c r="H33" s="258" t="s">
        <v>1104</v>
      </c>
      <c r="I33" s="269" t="s">
        <v>53</v>
      </c>
      <c r="J33" s="268">
        <v>6</v>
      </c>
      <c r="K33" s="269" t="s">
        <v>1101</v>
      </c>
      <c r="L33" s="269">
        <v>2</v>
      </c>
      <c r="M33" s="269">
        <v>6</v>
      </c>
      <c r="N33" s="269" t="s">
        <v>223</v>
      </c>
      <c r="O33" s="297" t="s">
        <v>210</v>
      </c>
      <c r="P33" s="258" t="s">
        <v>948</v>
      </c>
      <c r="Q33" s="269" t="s">
        <v>225</v>
      </c>
      <c r="R33" s="269" t="s">
        <v>205</v>
      </c>
      <c r="S33" s="269">
        <v>3</v>
      </c>
      <c r="T33" s="297" t="s">
        <v>210</v>
      </c>
      <c r="U33" s="27" t="s">
        <v>0</v>
      </c>
      <c r="V33" s="27" t="s">
        <v>198</v>
      </c>
      <c r="W33" s="27">
        <v>1</v>
      </c>
      <c r="X33" s="27">
        <f t="shared" si="4"/>
        <v>5</v>
      </c>
      <c r="Y33" s="27">
        <v>2</v>
      </c>
      <c r="Z33" s="28" t="s">
        <v>208</v>
      </c>
      <c r="AA33" s="240"/>
      <c r="AB33" s="601" t="s">
        <v>1108</v>
      </c>
      <c r="AC33" s="601" t="s">
        <v>1108</v>
      </c>
      <c r="AD33" s="601" t="s">
        <v>1108</v>
      </c>
      <c r="AE33" s="601" t="s">
        <v>1108</v>
      </c>
      <c r="AF33" s="586"/>
      <c r="AG33" s="149"/>
      <c r="AH33" s="601" t="s">
        <v>1108</v>
      </c>
      <c r="AI33" s="601" t="s">
        <v>1108</v>
      </c>
      <c r="AJ33" s="601" t="s">
        <v>1108</v>
      </c>
      <c r="AK33" s="601" t="s">
        <v>1108</v>
      </c>
      <c r="AL33" s="601" t="s">
        <v>1108</v>
      </c>
      <c r="AM33" s="602"/>
      <c r="AN33" s="602"/>
      <c r="AO33" s="602"/>
      <c r="AP33" s="602"/>
      <c r="AQ33" s="602"/>
      <c r="AR33" s="602"/>
      <c r="AS33" s="602"/>
      <c r="AT33" s="602"/>
      <c r="AU33" s="602"/>
      <c r="AV33" s="602"/>
      <c r="AW33" s="602"/>
      <c r="AX33" s="644"/>
      <c r="AY33" s="697"/>
      <c r="AZ33" s="602"/>
      <c r="BA33" s="602"/>
      <c r="BB33" s="602"/>
      <c r="BC33" s="602"/>
      <c r="BD33" s="602"/>
      <c r="BE33" s="602"/>
      <c r="BF33" s="698"/>
      <c r="BG33" s="697"/>
      <c r="BH33" s="602"/>
      <c r="BI33" s="602"/>
      <c r="BJ33" s="602"/>
      <c r="BK33" s="602"/>
      <c r="BL33" s="602"/>
      <c r="BM33" s="602"/>
      <c r="BN33" s="698"/>
      <c r="BO33" s="654"/>
      <c r="BP33" s="151"/>
      <c r="BQ33" s="151"/>
      <c r="BR33" s="151"/>
      <c r="BS33" s="151"/>
      <c r="BT33" s="151"/>
      <c r="BU33" s="151"/>
      <c r="BV33" s="655"/>
      <c r="BW33" s="774" t="str">
        <f t="shared" si="2"/>
        <v>CFV-SR6-BLML.BLETC.02   (09-16)</v>
      </c>
      <c r="BX33" s="677"/>
    </row>
    <row r="34" spans="1:76">
      <c r="A34" s="21">
        <v>29</v>
      </c>
      <c r="B34" s="255" t="s">
        <v>941</v>
      </c>
      <c r="C34" s="325" t="s">
        <v>265</v>
      </c>
      <c r="D34" s="296">
        <v>115</v>
      </c>
      <c r="E34" s="326" t="s">
        <v>1093</v>
      </c>
      <c r="F34" s="327" t="str">
        <f t="shared" si="3"/>
        <v>0073</v>
      </c>
      <c r="G34" s="258">
        <v>6</v>
      </c>
      <c r="H34" s="258" t="s">
        <v>1104</v>
      </c>
      <c r="I34" s="258" t="s">
        <v>53</v>
      </c>
      <c r="J34" s="268">
        <v>6</v>
      </c>
      <c r="K34" s="269" t="s">
        <v>1101</v>
      </c>
      <c r="L34" s="269">
        <v>2</v>
      </c>
      <c r="M34" s="269">
        <v>5</v>
      </c>
      <c r="N34" s="269" t="s">
        <v>223</v>
      </c>
      <c r="O34" s="297" t="s">
        <v>214</v>
      </c>
      <c r="P34" s="258" t="s">
        <v>948</v>
      </c>
      <c r="Q34" s="269" t="s">
        <v>225</v>
      </c>
      <c r="R34" s="269" t="s">
        <v>205</v>
      </c>
      <c r="S34" s="269">
        <v>3</v>
      </c>
      <c r="T34" s="297" t="s">
        <v>214</v>
      </c>
      <c r="U34" s="27" t="s">
        <v>0</v>
      </c>
      <c r="V34" s="27" t="s">
        <v>198</v>
      </c>
      <c r="W34" s="27">
        <v>1</v>
      </c>
      <c r="X34" s="27">
        <f t="shared" si="4"/>
        <v>5</v>
      </c>
      <c r="Y34" s="27">
        <v>2</v>
      </c>
      <c r="Z34" s="28" t="s">
        <v>207</v>
      </c>
      <c r="AA34" s="240"/>
      <c r="AB34" s="601" t="s">
        <v>1108</v>
      </c>
      <c r="AC34" s="601" t="s">
        <v>1108</v>
      </c>
      <c r="AD34" s="601" t="s">
        <v>1108</v>
      </c>
      <c r="AE34" s="601" t="s">
        <v>1108</v>
      </c>
      <c r="AF34" s="586"/>
      <c r="AG34" s="149"/>
      <c r="AH34" s="601" t="s">
        <v>1108</v>
      </c>
      <c r="AI34" s="601" t="s">
        <v>1108</v>
      </c>
      <c r="AJ34" s="601" t="s">
        <v>1108</v>
      </c>
      <c r="AK34" s="601" t="s">
        <v>1108</v>
      </c>
      <c r="AL34" s="601" t="s">
        <v>1108</v>
      </c>
      <c r="AM34" s="602"/>
      <c r="AN34" s="602"/>
      <c r="AO34" s="602"/>
      <c r="AP34" s="602"/>
      <c r="AQ34" s="602"/>
      <c r="AR34" s="602"/>
      <c r="AS34" s="602"/>
      <c r="AT34" s="602"/>
      <c r="AU34" s="602"/>
      <c r="AV34" s="602"/>
      <c r="AW34" s="602"/>
      <c r="AX34" s="644"/>
      <c r="AY34" s="697"/>
      <c r="AZ34" s="602"/>
      <c r="BA34" s="602"/>
      <c r="BB34" s="602"/>
      <c r="BC34" s="602"/>
      <c r="BD34" s="602"/>
      <c r="BE34" s="602"/>
      <c r="BF34" s="698"/>
      <c r="BG34" s="697"/>
      <c r="BH34" s="602"/>
      <c r="BI34" s="602"/>
      <c r="BJ34" s="602"/>
      <c r="BK34" s="602"/>
      <c r="BL34" s="602"/>
      <c r="BM34" s="602"/>
      <c r="BN34" s="698"/>
      <c r="BO34" s="654"/>
      <c r="BP34" s="151"/>
      <c r="BQ34" s="151"/>
      <c r="BR34" s="151"/>
      <c r="BS34" s="151"/>
      <c r="BT34" s="151"/>
      <c r="BU34" s="151"/>
      <c r="BV34" s="655"/>
      <c r="BW34" s="774" t="str">
        <f t="shared" si="2"/>
        <v>CFV-SR6-BLML.BLETC.02   (01-08)</v>
      </c>
      <c r="BX34" s="677"/>
    </row>
    <row r="35" spans="1:76" ht="13.5" thickBot="1">
      <c r="A35" s="229">
        <v>30</v>
      </c>
      <c r="B35" s="425" t="s">
        <v>940</v>
      </c>
      <c r="C35" s="426" t="s">
        <v>265</v>
      </c>
      <c r="D35" s="427">
        <v>49</v>
      </c>
      <c r="E35" s="497" t="s">
        <v>1093</v>
      </c>
      <c r="F35" s="511" t="str">
        <f t="shared" si="3"/>
        <v>0031</v>
      </c>
      <c r="G35" s="428">
        <v>1</v>
      </c>
      <c r="H35" s="428" t="s">
        <v>1104</v>
      </c>
      <c r="I35" s="429" t="s">
        <v>53</v>
      </c>
      <c r="J35" s="430">
        <v>6</v>
      </c>
      <c r="K35" s="429" t="s">
        <v>1101</v>
      </c>
      <c r="L35" s="429">
        <v>2</v>
      </c>
      <c r="M35" s="429">
        <v>4</v>
      </c>
      <c r="N35" s="429" t="s">
        <v>223</v>
      </c>
      <c r="O35" s="431" t="s">
        <v>213</v>
      </c>
      <c r="P35" s="428" t="s">
        <v>948</v>
      </c>
      <c r="Q35" s="429" t="s">
        <v>225</v>
      </c>
      <c r="R35" s="429" t="s">
        <v>205</v>
      </c>
      <c r="S35" s="429">
        <v>3</v>
      </c>
      <c r="T35" s="431" t="s">
        <v>213</v>
      </c>
      <c r="U35" s="232" t="s">
        <v>0</v>
      </c>
      <c r="V35" s="232" t="s">
        <v>205</v>
      </c>
      <c r="W35" s="232">
        <v>2</v>
      </c>
      <c r="X35" s="232">
        <f t="shared" si="4"/>
        <v>9</v>
      </c>
      <c r="Y35" s="232">
        <v>6</v>
      </c>
      <c r="Z35" s="233" t="s">
        <v>208</v>
      </c>
      <c r="AA35" s="482"/>
      <c r="AB35" s="601" t="s">
        <v>1108</v>
      </c>
      <c r="AC35" s="601" t="s">
        <v>1108</v>
      </c>
      <c r="AD35" s="601" t="s">
        <v>1108</v>
      </c>
      <c r="AE35" s="601" t="s">
        <v>1108</v>
      </c>
      <c r="AF35" s="586"/>
      <c r="AG35" s="149"/>
      <c r="AH35" s="601" t="s">
        <v>1108</v>
      </c>
      <c r="AI35" s="601" t="s">
        <v>1108</v>
      </c>
      <c r="AJ35" s="601" t="s">
        <v>1108</v>
      </c>
      <c r="AK35" s="601" t="s">
        <v>1108</v>
      </c>
      <c r="AL35" s="601" t="s">
        <v>1108</v>
      </c>
      <c r="AM35" s="602"/>
      <c r="AN35" s="602"/>
      <c r="AO35" s="602"/>
      <c r="AP35" s="602"/>
      <c r="AQ35" s="602"/>
      <c r="AR35" s="602"/>
      <c r="AS35" s="602"/>
      <c r="AT35" s="602"/>
      <c r="AU35" s="602"/>
      <c r="AV35" s="610" t="s">
        <v>1279</v>
      </c>
      <c r="AW35" s="617"/>
      <c r="AX35" s="648"/>
      <c r="AY35" s="697"/>
      <c r="AZ35" s="602"/>
      <c r="BA35" s="602"/>
      <c r="BB35" s="602"/>
      <c r="BC35" s="602"/>
      <c r="BD35" s="602"/>
      <c r="BE35" s="602"/>
      <c r="BF35" s="698"/>
      <c r="BG35" s="697"/>
      <c r="BH35" s="602"/>
      <c r="BI35" s="602"/>
      <c r="BJ35" s="602"/>
      <c r="BK35" s="602"/>
      <c r="BL35" s="602"/>
      <c r="BM35" s="602"/>
      <c r="BN35" s="698"/>
      <c r="BO35" s="654"/>
      <c r="BP35" s="151"/>
      <c r="BQ35" s="151"/>
      <c r="BR35" s="151"/>
      <c r="BS35" s="151"/>
      <c r="BT35" s="151"/>
      <c r="BU35" s="151"/>
      <c r="BV35" s="655"/>
      <c r="BW35" s="774" t="str">
        <f t="shared" si="2"/>
        <v>CFV-SR6-BLMC.BLETC.06   (09-16)</v>
      </c>
      <c r="BX35" s="677"/>
    </row>
    <row r="36" spans="1:76">
      <c r="A36" s="156">
        <v>31</v>
      </c>
      <c r="B36" s="418" t="s">
        <v>939</v>
      </c>
      <c r="C36" s="419" t="s">
        <v>265</v>
      </c>
      <c r="D36" s="420">
        <v>429</v>
      </c>
      <c r="E36" s="509" t="s">
        <v>1093</v>
      </c>
      <c r="F36" s="510" t="str">
        <f t="shared" si="3"/>
        <v>01AD</v>
      </c>
      <c r="G36" s="421">
        <v>8</v>
      </c>
      <c r="H36" s="421" t="s">
        <v>1104</v>
      </c>
      <c r="I36" s="421" t="s">
        <v>53</v>
      </c>
      <c r="J36" s="422">
        <v>6</v>
      </c>
      <c r="K36" s="423" t="s">
        <v>1101</v>
      </c>
      <c r="L36" s="423">
        <v>2</v>
      </c>
      <c r="M36" s="423">
        <v>3</v>
      </c>
      <c r="N36" s="423" t="s">
        <v>223</v>
      </c>
      <c r="O36" s="424" t="s">
        <v>212</v>
      </c>
      <c r="P36" s="421" t="s">
        <v>948</v>
      </c>
      <c r="Q36" s="423" t="s">
        <v>225</v>
      </c>
      <c r="R36" s="423" t="s">
        <v>205</v>
      </c>
      <c r="S36" s="423">
        <v>3</v>
      </c>
      <c r="T36" s="424" t="s">
        <v>212</v>
      </c>
      <c r="U36" s="230" t="s">
        <v>0</v>
      </c>
      <c r="V36" s="230" t="s">
        <v>198</v>
      </c>
      <c r="W36" s="230">
        <v>1</v>
      </c>
      <c r="X36" s="230">
        <f t="shared" si="4"/>
        <v>4</v>
      </c>
      <c r="Y36" s="230">
        <v>1</v>
      </c>
      <c r="Z36" s="231" t="s">
        <v>208</v>
      </c>
      <c r="AA36" s="483"/>
      <c r="AB36" s="601" t="s">
        <v>1108</v>
      </c>
      <c r="AC36" s="601" t="s">
        <v>1108</v>
      </c>
      <c r="AD36" s="601" t="s">
        <v>1108</v>
      </c>
      <c r="AE36" s="601" t="s">
        <v>1108</v>
      </c>
      <c r="AF36" s="586"/>
      <c r="AG36" s="149"/>
      <c r="AH36" s="601" t="s">
        <v>1108</v>
      </c>
      <c r="AI36" s="601" t="s">
        <v>1108</v>
      </c>
      <c r="AJ36" s="601" t="s">
        <v>1108</v>
      </c>
      <c r="AK36" s="601" t="s">
        <v>1108</v>
      </c>
      <c r="AL36" s="601" t="s">
        <v>1108</v>
      </c>
      <c r="AM36" s="602"/>
      <c r="AN36" s="602"/>
      <c r="AO36" s="602"/>
      <c r="AP36" s="602"/>
      <c r="AQ36" s="602"/>
      <c r="AR36" s="602"/>
      <c r="AS36" s="602"/>
      <c r="AT36" s="602"/>
      <c r="AU36" s="602"/>
      <c r="AV36" s="602"/>
      <c r="AW36" s="602"/>
      <c r="AX36" s="644"/>
      <c r="AY36" s="697"/>
      <c r="AZ36" s="602"/>
      <c r="BA36" s="602"/>
      <c r="BB36" s="602"/>
      <c r="BC36" s="602"/>
      <c r="BD36" s="602"/>
      <c r="BE36" s="602"/>
      <c r="BF36" s="698"/>
      <c r="BG36" s="697"/>
      <c r="BH36" s="602"/>
      <c r="BI36" s="602"/>
      <c r="BJ36" s="602"/>
      <c r="BK36" s="602"/>
      <c r="BL36" s="602"/>
      <c r="BM36" s="602"/>
      <c r="BN36" s="698"/>
      <c r="BO36" s="654"/>
      <c r="BP36" s="151"/>
      <c r="BQ36" s="151"/>
      <c r="BR36" s="151"/>
      <c r="BS36" s="151"/>
      <c r="BT36" s="151"/>
      <c r="BU36" s="151"/>
      <c r="BV36" s="655"/>
      <c r="BW36" s="774" t="str">
        <f t="shared" si="2"/>
        <v>CFV-SR6-BLML.BLETC.01   (09-16)</v>
      </c>
      <c r="BX36" s="677"/>
    </row>
    <row r="37" spans="1:76">
      <c r="A37" s="21">
        <v>32</v>
      </c>
      <c r="B37" s="328" t="s">
        <v>938</v>
      </c>
      <c r="C37" s="329" t="s">
        <v>265</v>
      </c>
      <c r="D37" s="302">
        <v>107</v>
      </c>
      <c r="E37" s="330" t="s">
        <v>1093</v>
      </c>
      <c r="F37" s="331" t="str">
        <f t="shared" si="3"/>
        <v>006B</v>
      </c>
      <c r="G37" s="306">
        <v>3</v>
      </c>
      <c r="H37" s="306" t="s">
        <v>1104</v>
      </c>
      <c r="I37" s="332" t="s">
        <v>53</v>
      </c>
      <c r="J37" s="304">
        <v>6</v>
      </c>
      <c r="K37" s="332" t="s">
        <v>1101</v>
      </c>
      <c r="L37" s="332">
        <v>2</v>
      </c>
      <c r="M37" s="332">
        <v>2</v>
      </c>
      <c r="N37" s="332" t="s">
        <v>54</v>
      </c>
      <c r="O37" s="333" t="s">
        <v>222</v>
      </c>
      <c r="P37" s="306" t="s">
        <v>948</v>
      </c>
      <c r="Q37" s="332" t="s">
        <v>225</v>
      </c>
      <c r="R37" s="332" t="s">
        <v>205</v>
      </c>
      <c r="S37" s="332">
        <v>2</v>
      </c>
      <c r="T37" s="333" t="s">
        <v>216</v>
      </c>
      <c r="U37" s="29" t="s">
        <v>0</v>
      </c>
      <c r="V37" s="29" t="s">
        <v>205</v>
      </c>
      <c r="W37" s="29">
        <v>2</v>
      </c>
      <c r="X37" s="29">
        <f t="shared" si="4"/>
        <v>9</v>
      </c>
      <c r="Y37" s="29">
        <v>6</v>
      </c>
      <c r="Z37" s="30" t="s">
        <v>207</v>
      </c>
      <c r="AA37" s="240"/>
      <c r="AB37" s="608" t="s">
        <v>1212</v>
      </c>
      <c r="AC37" s="601" t="s">
        <v>1108</v>
      </c>
      <c r="AD37" s="608" t="s">
        <v>1212</v>
      </c>
      <c r="AE37" s="601" t="s">
        <v>1108</v>
      </c>
      <c r="AF37" s="586"/>
      <c r="AG37" s="149"/>
      <c r="AH37" s="601" t="s">
        <v>1108</v>
      </c>
      <c r="AI37" s="601" t="s">
        <v>1108</v>
      </c>
      <c r="AJ37" s="601" t="s">
        <v>1108</v>
      </c>
      <c r="AK37" s="601" t="s">
        <v>1108</v>
      </c>
      <c r="AL37" s="601" t="s">
        <v>1108</v>
      </c>
      <c r="AM37" s="602"/>
      <c r="AN37" s="602"/>
      <c r="AO37" s="602"/>
      <c r="AP37" s="602"/>
      <c r="AQ37" s="602"/>
      <c r="AR37" s="602"/>
      <c r="AS37" s="602"/>
      <c r="AT37" s="602"/>
      <c r="AU37" s="617"/>
      <c r="AV37" s="617"/>
      <c r="AW37" s="617"/>
      <c r="AX37" s="648"/>
      <c r="AY37" s="697" t="s">
        <v>1338</v>
      </c>
      <c r="AZ37" s="602" t="s">
        <v>1338</v>
      </c>
      <c r="BA37" s="602" t="s">
        <v>1338</v>
      </c>
      <c r="BB37" s="602"/>
      <c r="BC37" s="602"/>
      <c r="BD37" s="602"/>
      <c r="BE37" s="602"/>
      <c r="BF37" s="698"/>
      <c r="BG37" s="697"/>
      <c r="BH37" s="602"/>
      <c r="BI37" s="602"/>
      <c r="BJ37" s="602"/>
      <c r="BK37" s="602"/>
      <c r="BL37" s="602"/>
      <c r="BM37" s="602"/>
      <c r="BN37" s="698"/>
      <c r="BO37" s="654"/>
      <c r="BP37" s="151"/>
      <c r="BQ37" s="151"/>
      <c r="BR37" s="151"/>
      <c r="BS37" s="151"/>
      <c r="BT37" s="151"/>
      <c r="BU37" s="151"/>
      <c r="BV37" s="655"/>
      <c r="BW37" s="774" t="str">
        <f t="shared" si="2"/>
        <v>CFV-SR6-BLMC.BLETC.06   (01-08)</v>
      </c>
      <c r="BX37" s="677"/>
    </row>
    <row r="38" spans="1:76">
      <c r="A38" s="21">
        <v>33</v>
      </c>
      <c r="B38" s="255" t="s">
        <v>937</v>
      </c>
      <c r="C38" s="325" t="s">
        <v>265</v>
      </c>
      <c r="D38" s="296">
        <v>223</v>
      </c>
      <c r="E38" s="326" t="s">
        <v>1093</v>
      </c>
      <c r="F38" s="327" t="str">
        <f t="shared" si="3"/>
        <v>00DF</v>
      </c>
      <c r="G38" s="258">
        <v>8</v>
      </c>
      <c r="H38" s="258" t="s">
        <v>1104</v>
      </c>
      <c r="I38" s="258" t="s">
        <v>53</v>
      </c>
      <c r="J38" s="268">
        <v>6</v>
      </c>
      <c r="K38" s="269" t="s">
        <v>1101</v>
      </c>
      <c r="L38" s="269">
        <v>2</v>
      </c>
      <c r="M38" s="269">
        <v>1</v>
      </c>
      <c r="N38" s="269" t="s">
        <v>54</v>
      </c>
      <c r="O38" s="297" t="s">
        <v>221</v>
      </c>
      <c r="P38" s="258" t="s">
        <v>948</v>
      </c>
      <c r="Q38" s="269" t="s">
        <v>225</v>
      </c>
      <c r="R38" s="269" t="s">
        <v>205</v>
      </c>
      <c r="S38" s="269">
        <v>2</v>
      </c>
      <c r="T38" s="297" t="s">
        <v>215</v>
      </c>
      <c r="U38" s="27" t="s">
        <v>0</v>
      </c>
      <c r="V38" s="27" t="s">
        <v>198</v>
      </c>
      <c r="W38" s="27">
        <v>1</v>
      </c>
      <c r="X38" s="27">
        <f t="shared" si="4"/>
        <v>4</v>
      </c>
      <c r="Y38" s="27">
        <v>1</v>
      </c>
      <c r="Z38" s="28" t="s">
        <v>207</v>
      </c>
      <c r="AA38" s="240"/>
      <c r="AB38" s="608" t="s">
        <v>1212</v>
      </c>
      <c r="AC38" s="601" t="s">
        <v>1108</v>
      </c>
      <c r="AD38" s="601" t="s">
        <v>1108</v>
      </c>
      <c r="AE38" s="601" t="s">
        <v>1108</v>
      </c>
      <c r="AF38" s="586"/>
      <c r="AG38" s="149"/>
      <c r="AH38" s="601" t="s">
        <v>1108</v>
      </c>
      <c r="AI38" s="601" t="s">
        <v>1108</v>
      </c>
      <c r="AJ38" s="601" t="s">
        <v>1108</v>
      </c>
      <c r="AK38" s="601" t="s">
        <v>1108</v>
      </c>
      <c r="AL38" s="601" t="s">
        <v>1108</v>
      </c>
      <c r="AM38" s="602"/>
      <c r="AN38" s="602"/>
      <c r="AO38" s="602"/>
      <c r="AP38" s="602"/>
      <c r="AQ38" s="602"/>
      <c r="AR38" s="602"/>
      <c r="AS38" s="602"/>
      <c r="AT38" s="602"/>
      <c r="AU38" s="602"/>
      <c r="AV38" s="602"/>
      <c r="AW38" s="602"/>
      <c r="AX38" s="644"/>
      <c r="AY38" s="697"/>
      <c r="AZ38" s="602"/>
      <c r="BA38" s="602"/>
      <c r="BB38" s="602"/>
      <c r="BC38" s="602"/>
      <c r="BD38" s="602"/>
      <c r="BE38" s="602"/>
      <c r="BF38" s="698"/>
      <c r="BG38" s="697"/>
      <c r="BH38" s="602"/>
      <c r="BI38" s="602"/>
      <c r="BJ38" s="602"/>
      <c r="BK38" s="602"/>
      <c r="BL38" s="602"/>
      <c r="BM38" s="602"/>
      <c r="BN38" s="698"/>
      <c r="BO38" s="654"/>
      <c r="BP38" s="151"/>
      <c r="BQ38" s="151"/>
      <c r="BR38" s="151"/>
      <c r="BS38" s="151"/>
      <c r="BT38" s="151"/>
      <c r="BU38" s="151"/>
      <c r="BV38" s="655"/>
      <c r="BW38" s="774" t="str">
        <f t="shared" si="2"/>
        <v>CFV-SR6-BLML.BLETC.01   (01-08)</v>
      </c>
      <c r="BX38" s="677"/>
    </row>
    <row r="39" spans="1:76">
      <c r="A39" s="21">
        <v>34</v>
      </c>
      <c r="B39" s="328" t="s">
        <v>936</v>
      </c>
      <c r="C39" s="329" t="s">
        <v>265</v>
      </c>
      <c r="D39" s="302">
        <v>548</v>
      </c>
      <c r="E39" s="330" t="s">
        <v>1093</v>
      </c>
      <c r="F39" s="331" t="str">
        <f t="shared" si="3"/>
        <v>0224</v>
      </c>
      <c r="G39" s="306">
        <v>5</v>
      </c>
      <c r="H39" s="306" t="s">
        <v>1104</v>
      </c>
      <c r="I39" s="332" t="s">
        <v>53</v>
      </c>
      <c r="J39" s="304">
        <v>6</v>
      </c>
      <c r="K39" s="332" t="s">
        <v>1101</v>
      </c>
      <c r="L39" s="332">
        <v>1</v>
      </c>
      <c r="M39" s="332">
        <v>10</v>
      </c>
      <c r="N39" s="332" t="s">
        <v>54</v>
      </c>
      <c r="O39" s="333" t="s">
        <v>220</v>
      </c>
      <c r="P39" s="306" t="s">
        <v>948</v>
      </c>
      <c r="Q39" s="332" t="s">
        <v>225</v>
      </c>
      <c r="R39" s="332" t="s">
        <v>205</v>
      </c>
      <c r="S39" s="332">
        <v>2</v>
      </c>
      <c r="T39" s="333" t="s">
        <v>210</v>
      </c>
      <c r="U39" s="29" t="s">
        <v>0</v>
      </c>
      <c r="V39" s="29" t="s">
        <v>205</v>
      </c>
      <c r="W39" s="29">
        <v>2</v>
      </c>
      <c r="X39" s="29">
        <f t="shared" si="4"/>
        <v>8</v>
      </c>
      <c r="Y39" s="29">
        <v>5</v>
      </c>
      <c r="Z39" s="30" t="s">
        <v>208</v>
      </c>
      <c r="AA39" s="240"/>
      <c r="AB39" s="601" t="s">
        <v>1108</v>
      </c>
      <c r="AC39" s="601" t="s">
        <v>1108</v>
      </c>
      <c r="AD39" s="601" t="s">
        <v>1108</v>
      </c>
      <c r="AE39" s="601" t="s">
        <v>1108</v>
      </c>
      <c r="AF39" s="586"/>
      <c r="AG39" s="149"/>
      <c r="AH39" s="601" t="s">
        <v>1108</v>
      </c>
      <c r="AI39" s="601" t="s">
        <v>1108</v>
      </c>
      <c r="AJ39" s="601" t="s">
        <v>1108</v>
      </c>
      <c r="AK39" s="601" t="s">
        <v>1108</v>
      </c>
      <c r="AL39" s="601" t="s">
        <v>1108</v>
      </c>
      <c r="AM39" s="602"/>
      <c r="AN39" s="602"/>
      <c r="AO39" s="602"/>
      <c r="AP39" s="602"/>
      <c r="AQ39" s="602"/>
      <c r="AR39" s="602"/>
      <c r="AS39" s="602"/>
      <c r="AT39" s="602"/>
      <c r="AU39" s="606" t="s">
        <v>1242</v>
      </c>
      <c r="AV39" s="606" t="s">
        <v>1278</v>
      </c>
      <c r="AW39" s="601"/>
      <c r="AX39" s="647"/>
      <c r="AY39" s="697" t="s">
        <v>1338</v>
      </c>
      <c r="AZ39" s="602" t="s">
        <v>1338</v>
      </c>
      <c r="BA39" s="602" t="s">
        <v>1338</v>
      </c>
      <c r="BB39" s="602" t="s">
        <v>1338</v>
      </c>
      <c r="BC39" s="602"/>
      <c r="BD39" s="602"/>
      <c r="BE39" s="602"/>
      <c r="BF39" s="698"/>
      <c r="BG39" s="697"/>
      <c r="BH39" s="602"/>
      <c r="BI39" s="602"/>
      <c r="BJ39" s="602"/>
      <c r="BK39" s="602"/>
      <c r="BL39" s="602"/>
      <c r="BM39" s="602"/>
      <c r="BN39" s="698"/>
      <c r="BO39" s="654"/>
      <c r="BP39" s="151"/>
      <c r="BQ39" s="151"/>
      <c r="BR39" s="151"/>
      <c r="BS39" s="151"/>
      <c r="BT39" s="151"/>
      <c r="BU39" s="151"/>
      <c r="BV39" s="655"/>
      <c r="BW39" s="774" t="str">
        <f t="shared" si="2"/>
        <v>CFV-SR6-BLMC.BLETC.05   (09-16)</v>
      </c>
      <c r="BX39" s="677"/>
    </row>
    <row r="40" spans="1:76">
      <c r="A40" s="21">
        <v>35</v>
      </c>
      <c r="B40" s="328" t="s">
        <v>935</v>
      </c>
      <c r="C40" s="329" t="s">
        <v>265</v>
      </c>
      <c r="D40" s="302">
        <v>508</v>
      </c>
      <c r="E40" s="330" t="s">
        <v>1093</v>
      </c>
      <c r="F40" s="331" t="str">
        <f t="shared" si="3"/>
        <v>01FC</v>
      </c>
      <c r="G40" s="306">
        <v>5</v>
      </c>
      <c r="H40" s="306" t="s">
        <v>1104</v>
      </c>
      <c r="I40" s="306" t="s">
        <v>53</v>
      </c>
      <c r="J40" s="304">
        <v>6</v>
      </c>
      <c r="K40" s="332" t="s">
        <v>1101</v>
      </c>
      <c r="L40" s="332">
        <v>1</v>
      </c>
      <c r="M40" s="332">
        <v>9</v>
      </c>
      <c r="N40" s="332" t="s">
        <v>54</v>
      </c>
      <c r="O40" s="333" t="s">
        <v>219</v>
      </c>
      <c r="P40" s="306" t="s">
        <v>948</v>
      </c>
      <c r="Q40" s="332" t="s">
        <v>225</v>
      </c>
      <c r="R40" s="332" t="s">
        <v>205</v>
      </c>
      <c r="S40" s="332">
        <v>2</v>
      </c>
      <c r="T40" s="333" t="s">
        <v>214</v>
      </c>
      <c r="U40" s="29" t="s">
        <v>0</v>
      </c>
      <c r="V40" s="29" t="s">
        <v>205</v>
      </c>
      <c r="W40" s="29">
        <v>2</v>
      </c>
      <c r="X40" s="29">
        <f t="shared" si="4"/>
        <v>8</v>
      </c>
      <c r="Y40" s="29">
        <v>5</v>
      </c>
      <c r="Z40" s="30" t="s">
        <v>207</v>
      </c>
      <c r="AA40" s="240"/>
      <c r="AB40" s="601" t="s">
        <v>1108</v>
      </c>
      <c r="AC40" s="601" t="s">
        <v>1108</v>
      </c>
      <c r="AD40" s="608" t="s">
        <v>1212</v>
      </c>
      <c r="AE40" s="601" t="s">
        <v>1108</v>
      </c>
      <c r="AF40" s="586"/>
      <c r="AG40" s="149"/>
      <c r="AH40" s="601" t="s">
        <v>1108</v>
      </c>
      <c r="AI40" s="601" t="s">
        <v>1108</v>
      </c>
      <c r="AJ40" s="601" t="s">
        <v>1108</v>
      </c>
      <c r="AK40" s="601" t="s">
        <v>1108</v>
      </c>
      <c r="AL40" s="601" t="s">
        <v>1108</v>
      </c>
      <c r="AM40" s="602"/>
      <c r="AN40" s="602"/>
      <c r="AO40" s="602"/>
      <c r="AP40" s="602"/>
      <c r="AQ40" s="602"/>
      <c r="AR40" s="602"/>
      <c r="AS40" s="602"/>
      <c r="AT40" s="602"/>
      <c r="AU40" s="602"/>
      <c r="AV40" s="602"/>
      <c r="AW40" s="602"/>
      <c r="AX40" s="644"/>
      <c r="AY40" s="697"/>
      <c r="AZ40" s="602"/>
      <c r="BA40" s="602"/>
      <c r="BB40" s="602"/>
      <c r="BC40" s="602"/>
      <c r="BD40" s="602"/>
      <c r="BE40" s="602"/>
      <c r="BF40" s="698"/>
      <c r="BG40" s="697"/>
      <c r="BH40" s="602"/>
      <c r="BI40" s="602"/>
      <c r="BJ40" s="602"/>
      <c r="BK40" s="602"/>
      <c r="BL40" s="602"/>
      <c r="BM40" s="602"/>
      <c r="BN40" s="698"/>
      <c r="BO40" s="654"/>
      <c r="BP40" s="151"/>
      <c r="BQ40" s="151"/>
      <c r="BR40" s="151"/>
      <c r="BS40" s="151"/>
      <c r="BT40" s="151"/>
      <c r="BU40" s="151"/>
      <c r="BV40" s="655"/>
      <c r="BW40" s="774" t="str">
        <f t="shared" si="2"/>
        <v>CFV-SR6-BLMC.BLETC.05   (01-08)</v>
      </c>
      <c r="BX40" s="677"/>
    </row>
    <row r="41" spans="1:76">
      <c r="A41" s="21">
        <v>36</v>
      </c>
      <c r="B41" s="328" t="s">
        <v>934</v>
      </c>
      <c r="C41" s="329" t="s">
        <v>265</v>
      </c>
      <c r="D41" s="302">
        <v>336</v>
      </c>
      <c r="E41" s="330" t="s">
        <v>1093</v>
      </c>
      <c r="F41" s="331" t="str">
        <f t="shared" si="3"/>
        <v>0150</v>
      </c>
      <c r="G41" s="306">
        <v>3</v>
      </c>
      <c r="H41" s="306" t="s">
        <v>1104</v>
      </c>
      <c r="I41" s="332" t="s">
        <v>53</v>
      </c>
      <c r="J41" s="304">
        <v>6</v>
      </c>
      <c r="K41" s="332" t="s">
        <v>1101</v>
      </c>
      <c r="L41" s="332">
        <v>1</v>
      </c>
      <c r="M41" s="332">
        <v>8</v>
      </c>
      <c r="N41" s="332" t="s">
        <v>54</v>
      </c>
      <c r="O41" s="333" t="s">
        <v>218</v>
      </c>
      <c r="P41" s="306" t="s">
        <v>948</v>
      </c>
      <c r="Q41" s="332" t="s">
        <v>225</v>
      </c>
      <c r="R41" s="332" t="s">
        <v>205</v>
      </c>
      <c r="S41" s="332">
        <v>2</v>
      </c>
      <c r="T41" s="333" t="s">
        <v>213</v>
      </c>
      <c r="U41" s="29" t="s">
        <v>0</v>
      </c>
      <c r="V41" s="29" t="s">
        <v>205</v>
      </c>
      <c r="W41" s="29">
        <v>2</v>
      </c>
      <c r="X41" s="29">
        <f t="shared" si="4"/>
        <v>7</v>
      </c>
      <c r="Y41" s="29">
        <v>4</v>
      </c>
      <c r="Z41" s="30" t="s">
        <v>208</v>
      </c>
      <c r="AA41" s="240"/>
      <c r="AB41" s="601" t="s">
        <v>1108</v>
      </c>
      <c r="AC41" s="601" t="s">
        <v>1108</v>
      </c>
      <c r="AD41" s="601" t="s">
        <v>1108</v>
      </c>
      <c r="AE41" s="601" t="s">
        <v>1108</v>
      </c>
      <c r="AF41" s="586"/>
      <c r="AG41" s="149"/>
      <c r="AH41" s="601" t="s">
        <v>1108</v>
      </c>
      <c r="AI41" s="601" t="s">
        <v>1108</v>
      </c>
      <c r="AJ41" s="601" t="s">
        <v>1108</v>
      </c>
      <c r="AK41" s="601" t="s">
        <v>1108</v>
      </c>
      <c r="AL41" s="601" t="s">
        <v>1108</v>
      </c>
      <c r="AM41" s="602"/>
      <c r="AN41" s="602"/>
      <c r="AO41" s="602"/>
      <c r="AP41" s="602"/>
      <c r="AQ41" s="602"/>
      <c r="AR41" s="602"/>
      <c r="AS41" s="602"/>
      <c r="AT41" s="602"/>
      <c r="AU41" s="606" t="s">
        <v>1241</v>
      </c>
      <c r="AV41" s="606" t="s">
        <v>1277</v>
      </c>
      <c r="AW41" s="601"/>
      <c r="AX41" s="647"/>
      <c r="AY41" s="697"/>
      <c r="AZ41" s="602"/>
      <c r="BA41" s="602"/>
      <c r="BB41" s="602"/>
      <c r="BC41" s="602"/>
      <c r="BD41" s="602"/>
      <c r="BE41" s="602"/>
      <c r="BF41" s="698"/>
      <c r="BG41" s="697"/>
      <c r="BH41" s="602"/>
      <c r="BI41" s="602"/>
      <c r="BJ41" s="602"/>
      <c r="BK41" s="602"/>
      <c r="BL41" s="602"/>
      <c r="BM41" s="602"/>
      <c r="BN41" s="698"/>
      <c r="BO41" s="654"/>
      <c r="BP41" s="151"/>
      <c r="BQ41" s="151"/>
      <c r="BR41" s="151"/>
      <c r="BS41" s="151"/>
      <c r="BT41" s="151"/>
      <c r="BU41" s="151"/>
      <c r="BV41" s="655"/>
      <c r="BW41" s="774" t="str">
        <f t="shared" si="2"/>
        <v>CFV-SR6-BLMC.BLETC.04   (09-16)</v>
      </c>
      <c r="BX41" s="677"/>
    </row>
    <row r="42" spans="1:76">
      <c r="A42" s="21">
        <v>37</v>
      </c>
      <c r="B42" s="328" t="s">
        <v>933</v>
      </c>
      <c r="C42" s="329" t="s">
        <v>265</v>
      </c>
      <c r="D42" s="302">
        <v>66</v>
      </c>
      <c r="E42" s="330" t="s">
        <v>1093</v>
      </c>
      <c r="F42" s="331" t="str">
        <f t="shared" si="3"/>
        <v>0042</v>
      </c>
      <c r="G42" s="306">
        <v>3</v>
      </c>
      <c r="H42" s="306" t="s">
        <v>1104</v>
      </c>
      <c r="I42" s="306" t="s">
        <v>53</v>
      </c>
      <c r="J42" s="304">
        <v>6</v>
      </c>
      <c r="K42" s="332" t="s">
        <v>1101</v>
      </c>
      <c r="L42" s="332">
        <v>1</v>
      </c>
      <c r="M42" s="332">
        <v>7</v>
      </c>
      <c r="N42" s="332" t="s">
        <v>54</v>
      </c>
      <c r="O42" s="333" t="s">
        <v>217</v>
      </c>
      <c r="P42" s="306" t="s">
        <v>948</v>
      </c>
      <c r="Q42" s="332" t="s">
        <v>225</v>
      </c>
      <c r="R42" s="332" t="s">
        <v>205</v>
      </c>
      <c r="S42" s="332">
        <v>2</v>
      </c>
      <c r="T42" s="333" t="s">
        <v>212</v>
      </c>
      <c r="U42" s="29" t="s">
        <v>0</v>
      </c>
      <c r="V42" s="29" t="s">
        <v>205</v>
      </c>
      <c r="W42" s="29">
        <v>2</v>
      </c>
      <c r="X42" s="29">
        <f t="shared" si="4"/>
        <v>7</v>
      </c>
      <c r="Y42" s="29">
        <v>4</v>
      </c>
      <c r="Z42" s="30" t="s">
        <v>207</v>
      </c>
      <c r="AA42" s="240"/>
      <c r="AB42" s="608" t="s">
        <v>1212</v>
      </c>
      <c r="AC42" s="601" t="s">
        <v>1108</v>
      </c>
      <c r="AD42" s="601" t="s">
        <v>1108</v>
      </c>
      <c r="AE42" s="601" t="s">
        <v>1108</v>
      </c>
      <c r="AF42" s="586"/>
      <c r="AG42" s="149"/>
      <c r="AH42" s="601" t="s">
        <v>1108</v>
      </c>
      <c r="AI42" s="601" t="s">
        <v>1108</v>
      </c>
      <c r="AJ42" s="601" t="s">
        <v>1108</v>
      </c>
      <c r="AK42" s="601" t="s">
        <v>1108</v>
      </c>
      <c r="AL42" s="601" t="s">
        <v>1108</v>
      </c>
      <c r="AM42" s="602"/>
      <c r="AN42" s="602"/>
      <c r="AO42" s="602"/>
      <c r="AP42" s="602"/>
      <c r="AQ42" s="602"/>
      <c r="AR42" s="602"/>
      <c r="AS42" s="602"/>
      <c r="AT42" s="602"/>
      <c r="AU42" s="602"/>
      <c r="AV42" s="602"/>
      <c r="AW42" s="602"/>
      <c r="AX42" s="644"/>
      <c r="AY42" s="697"/>
      <c r="AZ42" s="602"/>
      <c r="BA42" s="602"/>
      <c r="BB42" s="602"/>
      <c r="BC42" s="602"/>
      <c r="BD42" s="602"/>
      <c r="BE42" s="602"/>
      <c r="BF42" s="698"/>
      <c r="BG42" s="697"/>
      <c r="BH42" s="602"/>
      <c r="BI42" s="602"/>
      <c r="BJ42" s="602"/>
      <c r="BK42" s="602"/>
      <c r="BL42" s="602"/>
      <c r="BM42" s="602"/>
      <c r="BN42" s="698"/>
      <c r="BO42" s="654"/>
      <c r="BP42" s="151"/>
      <c r="BQ42" s="151"/>
      <c r="BR42" s="151"/>
      <c r="BS42" s="151"/>
      <c r="BT42" s="151"/>
      <c r="BU42" s="151"/>
      <c r="BV42" s="655"/>
      <c r="BW42" s="774" t="str">
        <f t="shared" si="2"/>
        <v>CFV-SR6-BLMC.BLETC.04   (01-08)</v>
      </c>
      <c r="BX42" s="677"/>
    </row>
    <row r="43" spans="1:76">
      <c r="A43" s="21">
        <v>38</v>
      </c>
      <c r="B43" s="328" t="s">
        <v>932</v>
      </c>
      <c r="C43" s="329" t="s">
        <v>265</v>
      </c>
      <c r="D43" s="302">
        <v>610</v>
      </c>
      <c r="E43" s="330" t="s">
        <v>1093</v>
      </c>
      <c r="F43" s="331" t="str">
        <f t="shared" si="3"/>
        <v>0262</v>
      </c>
      <c r="G43" s="306">
        <v>2</v>
      </c>
      <c r="H43" s="306" t="s">
        <v>1104</v>
      </c>
      <c r="I43" s="332" t="s">
        <v>53</v>
      </c>
      <c r="J43" s="304">
        <v>6</v>
      </c>
      <c r="K43" s="332" t="s">
        <v>1101</v>
      </c>
      <c r="L43" s="332">
        <v>1</v>
      </c>
      <c r="M43" s="332">
        <v>6</v>
      </c>
      <c r="N43" s="332" t="s">
        <v>54</v>
      </c>
      <c r="O43" s="333" t="s">
        <v>216</v>
      </c>
      <c r="P43" s="306" t="s">
        <v>948</v>
      </c>
      <c r="Q43" s="332" t="s">
        <v>225</v>
      </c>
      <c r="R43" s="332" t="s">
        <v>205</v>
      </c>
      <c r="S43" s="332">
        <v>1</v>
      </c>
      <c r="T43" s="333" t="s">
        <v>216</v>
      </c>
      <c r="U43" s="29" t="s">
        <v>0</v>
      </c>
      <c r="V43" s="29" t="s">
        <v>205</v>
      </c>
      <c r="W43" s="29">
        <v>2</v>
      </c>
      <c r="X43" s="29">
        <f t="shared" si="4"/>
        <v>6</v>
      </c>
      <c r="Y43" s="29">
        <v>3</v>
      </c>
      <c r="Z43" s="30" t="s">
        <v>208</v>
      </c>
      <c r="AA43" s="240"/>
      <c r="AB43" s="601" t="s">
        <v>1108</v>
      </c>
      <c r="AC43" s="601" t="s">
        <v>1108</v>
      </c>
      <c r="AD43" s="601" t="s">
        <v>1108</v>
      </c>
      <c r="AE43" s="601" t="s">
        <v>1108</v>
      </c>
      <c r="AF43" s="586"/>
      <c r="AG43" s="149"/>
      <c r="AH43" s="601" t="s">
        <v>1108</v>
      </c>
      <c r="AI43" s="601" t="s">
        <v>1108</v>
      </c>
      <c r="AJ43" s="601" t="s">
        <v>1108</v>
      </c>
      <c r="AK43" s="601" t="s">
        <v>1108</v>
      </c>
      <c r="AL43" s="601" t="s">
        <v>1108</v>
      </c>
      <c r="AM43" s="602"/>
      <c r="AN43" s="602"/>
      <c r="AO43" s="602"/>
      <c r="AP43" s="602"/>
      <c r="AQ43" s="602"/>
      <c r="AR43" s="602"/>
      <c r="AS43" s="602"/>
      <c r="AT43" s="602"/>
      <c r="AU43" s="602"/>
      <c r="AV43" s="610" t="s">
        <v>1276</v>
      </c>
      <c r="AW43" s="617"/>
      <c r="AX43" s="648"/>
      <c r="AY43" s="697" t="s">
        <v>1338</v>
      </c>
      <c r="AZ43" s="602" t="s">
        <v>1338</v>
      </c>
      <c r="BA43" s="602"/>
      <c r="BB43" s="602"/>
      <c r="BC43" s="602"/>
      <c r="BD43" s="602"/>
      <c r="BE43" s="602"/>
      <c r="BF43" s="698"/>
      <c r="BG43" s="697"/>
      <c r="BH43" s="602"/>
      <c r="BI43" s="602"/>
      <c r="BJ43" s="602"/>
      <c r="BK43" s="602"/>
      <c r="BL43" s="602"/>
      <c r="BM43" s="602"/>
      <c r="BN43" s="698"/>
      <c r="BO43" s="654"/>
      <c r="BP43" s="151"/>
      <c r="BQ43" s="151"/>
      <c r="BR43" s="151"/>
      <c r="BS43" s="151"/>
      <c r="BT43" s="151"/>
      <c r="BU43" s="151"/>
      <c r="BV43" s="655"/>
      <c r="BW43" s="774" t="str">
        <f t="shared" si="2"/>
        <v>CFV-SR6-BLMC.BLETC.03   (09-16)</v>
      </c>
      <c r="BX43" s="677"/>
    </row>
    <row r="44" spans="1:76">
      <c r="A44" s="21">
        <v>39</v>
      </c>
      <c r="B44" s="328" t="s">
        <v>931</v>
      </c>
      <c r="C44" s="329" t="s">
        <v>265</v>
      </c>
      <c r="D44" s="302">
        <v>392</v>
      </c>
      <c r="E44" s="330" t="s">
        <v>1093</v>
      </c>
      <c r="F44" s="331" t="str">
        <f t="shared" si="3"/>
        <v>0188</v>
      </c>
      <c r="G44" s="306">
        <v>2</v>
      </c>
      <c r="H44" s="306" t="s">
        <v>1104</v>
      </c>
      <c r="I44" s="306" t="s">
        <v>53</v>
      </c>
      <c r="J44" s="304">
        <v>6</v>
      </c>
      <c r="K44" s="332" t="s">
        <v>1101</v>
      </c>
      <c r="L44" s="332">
        <v>1</v>
      </c>
      <c r="M44" s="332">
        <v>5</v>
      </c>
      <c r="N44" s="332" t="s">
        <v>54</v>
      </c>
      <c r="O44" s="333" t="s">
        <v>215</v>
      </c>
      <c r="P44" s="306" t="s">
        <v>948</v>
      </c>
      <c r="Q44" s="332" t="s">
        <v>225</v>
      </c>
      <c r="R44" s="332" t="s">
        <v>205</v>
      </c>
      <c r="S44" s="332">
        <v>1</v>
      </c>
      <c r="T44" s="333" t="s">
        <v>215</v>
      </c>
      <c r="U44" s="29" t="s">
        <v>0</v>
      </c>
      <c r="V44" s="29" t="s">
        <v>205</v>
      </c>
      <c r="W44" s="29">
        <v>2</v>
      </c>
      <c r="X44" s="29">
        <f t="shared" si="4"/>
        <v>6</v>
      </c>
      <c r="Y44" s="29">
        <v>3</v>
      </c>
      <c r="Z44" s="30" t="s">
        <v>207</v>
      </c>
      <c r="AA44" s="240"/>
      <c r="AB44" s="608" t="s">
        <v>1212</v>
      </c>
      <c r="AC44" s="601" t="s">
        <v>1108</v>
      </c>
      <c r="AD44" s="601" t="s">
        <v>1108</v>
      </c>
      <c r="AE44" s="601" t="s">
        <v>1108</v>
      </c>
      <c r="AF44" s="586"/>
      <c r="AG44" s="149"/>
      <c r="AH44" s="601" t="s">
        <v>1108</v>
      </c>
      <c r="AI44" s="601" t="s">
        <v>1108</v>
      </c>
      <c r="AJ44" s="601" t="s">
        <v>1108</v>
      </c>
      <c r="AK44" s="601" t="s">
        <v>1108</v>
      </c>
      <c r="AL44" s="601" t="s">
        <v>1108</v>
      </c>
      <c r="AM44" s="602"/>
      <c r="AN44" s="602"/>
      <c r="AO44" s="602"/>
      <c r="AP44" s="602"/>
      <c r="AQ44" s="602"/>
      <c r="AR44" s="602"/>
      <c r="AS44" s="602"/>
      <c r="AT44" s="602"/>
      <c r="AU44" s="617"/>
      <c r="AV44" s="617"/>
      <c r="AW44" s="617"/>
      <c r="AX44" s="648"/>
      <c r="AY44" s="697"/>
      <c r="AZ44" s="602"/>
      <c r="BA44" s="602"/>
      <c r="BB44" s="602"/>
      <c r="BC44" s="602"/>
      <c r="BD44" s="602"/>
      <c r="BE44" s="602"/>
      <c r="BF44" s="698"/>
      <c r="BG44" s="697"/>
      <c r="BH44" s="602"/>
      <c r="BI44" s="602"/>
      <c r="BJ44" s="602"/>
      <c r="BK44" s="602"/>
      <c r="BL44" s="602"/>
      <c r="BM44" s="602"/>
      <c r="BN44" s="698"/>
      <c r="BO44" s="654"/>
      <c r="BP44" s="151"/>
      <c r="BQ44" s="151"/>
      <c r="BR44" s="151"/>
      <c r="BS44" s="151"/>
      <c r="BT44" s="151"/>
      <c r="BU44" s="151"/>
      <c r="BV44" s="655"/>
      <c r="BW44" s="774" t="str">
        <f t="shared" si="2"/>
        <v>CFV-SR6-BLMC.BLETC.03   (01-08)</v>
      </c>
      <c r="BX44" s="677"/>
    </row>
    <row r="45" spans="1:76">
      <c r="A45" s="21">
        <v>40</v>
      </c>
      <c r="B45" s="328" t="s">
        <v>930</v>
      </c>
      <c r="C45" s="329" t="s">
        <v>265</v>
      </c>
      <c r="D45" s="302">
        <v>612</v>
      </c>
      <c r="E45" s="330" t="s">
        <v>1093</v>
      </c>
      <c r="F45" s="331" t="str">
        <f t="shared" si="3"/>
        <v>0264</v>
      </c>
      <c r="G45" s="306">
        <v>8</v>
      </c>
      <c r="H45" s="306" t="s">
        <v>1104</v>
      </c>
      <c r="I45" s="332" t="s">
        <v>53</v>
      </c>
      <c r="J45" s="304">
        <v>6</v>
      </c>
      <c r="K45" s="332" t="s">
        <v>1101</v>
      </c>
      <c r="L45" s="332">
        <v>1</v>
      </c>
      <c r="M45" s="332">
        <v>4</v>
      </c>
      <c r="N45" s="332" t="s">
        <v>54</v>
      </c>
      <c r="O45" s="333" t="s">
        <v>210</v>
      </c>
      <c r="P45" s="306" t="s">
        <v>948</v>
      </c>
      <c r="Q45" s="332" t="s">
        <v>225</v>
      </c>
      <c r="R45" s="332" t="s">
        <v>205</v>
      </c>
      <c r="S45" s="332">
        <v>1</v>
      </c>
      <c r="T45" s="333" t="s">
        <v>210</v>
      </c>
      <c r="U45" s="29" t="s">
        <v>0</v>
      </c>
      <c r="V45" s="29" t="s">
        <v>205</v>
      </c>
      <c r="W45" s="29">
        <v>2</v>
      </c>
      <c r="X45" s="29">
        <f t="shared" si="4"/>
        <v>5</v>
      </c>
      <c r="Y45" s="29">
        <v>2</v>
      </c>
      <c r="Z45" s="30" t="s">
        <v>208</v>
      </c>
      <c r="AA45" s="240"/>
      <c r="AB45" s="601" t="s">
        <v>1108</v>
      </c>
      <c r="AC45" s="601" t="s">
        <v>1108</v>
      </c>
      <c r="AD45" s="601" t="s">
        <v>1108</v>
      </c>
      <c r="AE45" s="601" t="s">
        <v>1108</v>
      </c>
      <c r="AF45" s="586"/>
      <c r="AG45" s="149"/>
      <c r="AH45" s="601" t="s">
        <v>1108</v>
      </c>
      <c r="AI45" s="601" t="s">
        <v>1108</v>
      </c>
      <c r="AJ45" s="601" t="s">
        <v>1108</v>
      </c>
      <c r="AK45" s="601" t="s">
        <v>1108</v>
      </c>
      <c r="AL45" s="601" t="s">
        <v>1108</v>
      </c>
      <c r="AM45" s="602"/>
      <c r="AN45" s="602"/>
      <c r="AO45" s="602"/>
      <c r="AP45" s="602"/>
      <c r="AQ45" s="602"/>
      <c r="AR45" s="602"/>
      <c r="AS45" s="602"/>
      <c r="AT45" s="602"/>
      <c r="AU45" s="602"/>
      <c r="AV45" s="602"/>
      <c r="AW45" s="602"/>
      <c r="AX45" s="644"/>
      <c r="AY45" s="697" t="s">
        <v>1338</v>
      </c>
      <c r="AZ45" s="602" t="s">
        <v>1338</v>
      </c>
      <c r="BA45" s="602" t="s">
        <v>1338</v>
      </c>
      <c r="BB45" s="602" t="s">
        <v>1338</v>
      </c>
      <c r="BC45" s="602" t="s">
        <v>1338</v>
      </c>
      <c r="BD45" s="602" t="s">
        <v>1338</v>
      </c>
      <c r="BE45" s="602" t="s">
        <v>1338</v>
      </c>
      <c r="BF45" s="698" t="s">
        <v>1338</v>
      </c>
      <c r="BG45" s="697"/>
      <c r="BH45" s="602"/>
      <c r="BI45" s="602"/>
      <c r="BJ45" s="602"/>
      <c r="BK45" s="602"/>
      <c r="BL45" s="602"/>
      <c r="BM45" s="602"/>
      <c r="BN45" s="698"/>
      <c r="BO45" s="654"/>
      <c r="BP45" s="151"/>
      <c r="BQ45" s="151"/>
      <c r="BR45" s="151"/>
      <c r="BS45" s="151"/>
      <c r="BT45" s="151"/>
      <c r="BU45" s="151"/>
      <c r="BV45" s="655"/>
      <c r="BW45" s="774" t="str">
        <f t="shared" si="2"/>
        <v>CFV-SR6-BLMC.BLETC.02   (09-16)</v>
      </c>
      <c r="BX45" s="677"/>
    </row>
    <row r="46" spans="1:76">
      <c r="A46" s="21">
        <v>41</v>
      </c>
      <c r="B46" s="328" t="s">
        <v>929</v>
      </c>
      <c r="C46" s="329" t="s">
        <v>265</v>
      </c>
      <c r="D46" s="302">
        <v>12</v>
      </c>
      <c r="E46" s="330" t="s">
        <v>1093</v>
      </c>
      <c r="F46" s="331" t="str">
        <f t="shared" si="3"/>
        <v>000C</v>
      </c>
      <c r="G46" s="306">
        <v>8</v>
      </c>
      <c r="H46" s="306" t="s">
        <v>1104</v>
      </c>
      <c r="I46" s="306" t="s">
        <v>53</v>
      </c>
      <c r="J46" s="304">
        <v>6</v>
      </c>
      <c r="K46" s="332" t="s">
        <v>1101</v>
      </c>
      <c r="L46" s="332">
        <v>1</v>
      </c>
      <c r="M46" s="332">
        <v>3</v>
      </c>
      <c r="N46" s="332" t="s">
        <v>54</v>
      </c>
      <c r="O46" s="333" t="s">
        <v>214</v>
      </c>
      <c r="P46" s="306" t="s">
        <v>948</v>
      </c>
      <c r="Q46" s="332" t="s">
        <v>225</v>
      </c>
      <c r="R46" s="332" t="s">
        <v>205</v>
      </c>
      <c r="S46" s="332">
        <v>1</v>
      </c>
      <c r="T46" s="333" t="s">
        <v>214</v>
      </c>
      <c r="U46" s="29" t="s">
        <v>0</v>
      </c>
      <c r="V46" s="29" t="s">
        <v>205</v>
      </c>
      <c r="W46" s="29">
        <v>2</v>
      </c>
      <c r="X46" s="29">
        <f t="shared" si="4"/>
        <v>5</v>
      </c>
      <c r="Y46" s="29">
        <v>2</v>
      </c>
      <c r="Z46" s="30" t="s">
        <v>207</v>
      </c>
      <c r="AA46" s="240"/>
      <c r="AB46" s="601" t="s">
        <v>1108</v>
      </c>
      <c r="AC46" s="601" t="s">
        <v>1108</v>
      </c>
      <c r="AD46" s="608" t="s">
        <v>1212</v>
      </c>
      <c r="AE46" s="601" t="s">
        <v>1108</v>
      </c>
      <c r="AF46" s="586"/>
      <c r="AG46" s="149"/>
      <c r="AH46" s="601" t="s">
        <v>1108</v>
      </c>
      <c r="AI46" s="601" t="s">
        <v>1108</v>
      </c>
      <c r="AJ46" s="601" t="s">
        <v>1108</v>
      </c>
      <c r="AK46" s="601" t="s">
        <v>1108</v>
      </c>
      <c r="AL46" s="601" t="s">
        <v>1108</v>
      </c>
      <c r="AM46" s="602"/>
      <c r="AN46" s="602"/>
      <c r="AO46" s="602"/>
      <c r="AP46" s="602"/>
      <c r="AQ46" s="602"/>
      <c r="AR46" s="602"/>
      <c r="AS46" s="602"/>
      <c r="AT46" s="602"/>
      <c r="AU46" s="617"/>
      <c r="AV46" s="617"/>
      <c r="AW46" s="617"/>
      <c r="AX46" s="648"/>
      <c r="AY46" s="697"/>
      <c r="AZ46" s="602"/>
      <c r="BA46" s="602"/>
      <c r="BB46" s="602"/>
      <c r="BC46" s="602"/>
      <c r="BD46" s="602"/>
      <c r="BE46" s="602"/>
      <c r="BF46" s="698"/>
      <c r="BG46" s="697"/>
      <c r="BH46" s="602"/>
      <c r="BI46" s="602"/>
      <c r="BJ46" s="602"/>
      <c r="BK46" s="602"/>
      <c r="BL46" s="602"/>
      <c r="BM46" s="602"/>
      <c r="BN46" s="698"/>
      <c r="BO46" s="654"/>
      <c r="BP46" s="151"/>
      <c r="BQ46" s="151"/>
      <c r="BR46" s="151"/>
      <c r="BS46" s="151"/>
      <c r="BT46" s="151"/>
      <c r="BU46" s="151"/>
      <c r="BV46" s="655"/>
      <c r="BW46" s="774" t="str">
        <f t="shared" si="2"/>
        <v>CFV-SR6-BLMC.BLETC.02   (01-08)</v>
      </c>
      <c r="BX46" s="677"/>
    </row>
    <row r="47" spans="1:76">
      <c r="A47" s="21">
        <v>42</v>
      </c>
      <c r="B47" s="328" t="s">
        <v>928</v>
      </c>
      <c r="C47" s="329" t="s">
        <v>265</v>
      </c>
      <c r="D47" s="302">
        <v>436</v>
      </c>
      <c r="E47" s="330" t="s">
        <v>1093</v>
      </c>
      <c r="F47" s="331" t="str">
        <f t="shared" si="3"/>
        <v>01B4</v>
      </c>
      <c r="G47" s="306">
        <v>7</v>
      </c>
      <c r="H47" s="306" t="s">
        <v>1104</v>
      </c>
      <c r="I47" s="332" t="s">
        <v>53</v>
      </c>
      <c r="J47" s="304">
        <v>6</v>
      </c>
      <c r="K47" s="332" t="s">
        <v>1101</v>
      </c>
      <c r="L47" s="332">
        <v>1</v>
      </c>
      <c r="M47" s="332">
        <v>2</v>
      </c>
      <c r="N47" s="332" t="s">
        <v>54</v>
      </c>
      <c r="O47" s="333" t="s">
        <v>213</v>
      </c>
      <c r="P47" s="306" t="s">
        <v>948</v>
      </c>
      <c r="Q47" s="332" t="s">
        <v>225</v>
      </c>
      <c r="R47" s="332" t="s">
        <v>205</v>
      </c>
      <c r="S47" s="332">
        <v>1</v>
      </c>
      <c r="T47" s="333" t="s">
        <v>213</v>
      </c>
      <c r="U47" s="29" t="s">
        <v>0</v>
      </c>
      <c r="V47" s="29" t="s">
        <v>205</v>
      </c>
      <c r="W47" s="29">
        <v>2</v>
      </c>
      <c r="X47" s="29">
        <f t="shared" si="4"/>
        <v>4</v>
      </c>
      <c r="Y47" s="29">
        <v>1</v>
      </c>
      <c r="Z47" s="30" t="s">
        <v>208</v>
      </c>
      <c r="AA47" s="240"/>
      <c r="AB47" s="601" t="s">
        <v>1108</v>
      </c>
      <c r="AC47" s="601" t="s">
        <v>1108</v>
      </c>
      <c r="AD47" s="601" t="s">
        <v>1108</v>
      </c>
      <c r="AE47" s="601" t="s">
        <v>1108</v>
      </c>
      <c r="AF47" s="586"/>
      <c r="AG47" s="149"/>
      <c r="AH47" s="601" t="s">
        <v>1108</v>
      </c>
      <c r="AI47" s="601" t="s">
        <v>1108</v>
      </c>
      <c r="AJ47" s="601" t="s">
        <v>1108</v>
      </c>
      <c r="AK47" s="601" t="s">
        <v>1108</v>
      </c>
      <c r="AL47" s="601" t="s">
        <v>1108</v>
      </c>
      <c r="AM47" s="602"/>
      <c r="AN47" s="602"/>
      <c r="AO47" s="602"/>
      <c r="AP47" s="602"/>
      <c r="AQ47" s="602"/>
      <c r="AR47" s="602"/>
      <c r="AS47" s="602"/>
      <c r="AT47" s="602"/>
      <c r="AU47" s="602"/>
      <c r="AV47" s="602"/>
      <c r="AW47" s="602"/>
      <c r="AX47" s="644"/>
      <c r="AY47" s="697" t="s">
        <v>1338</v>
      </c>
      <c r="AZ47" s="602" t="s">
        <v>1338</v>
      </c>
      <c r="BA47" s="602" t="s">
        <v>1338</v>
      </c>
      <c r="BB47" s="602" t="s">
        <v>1338</v>
      </c>
      <c r="BC47" s="602" t="s">
        <v>1338</v>
      </c>
      <c r="BD47" s="602" t="s">
        <v>1338</v>
      </c>
      <c r="BE47" s="602" t="s">
        <v>1338</v>
      </c>
      <c r="BF47" s="698"/>
      <c r="BG47" s="697"/>
      <c r="BH47" s="602"/>
      <c r="BI47" s="602"/>
      <c r="BJ47" s="602"/>
      <c r="BK47" s="602"/>
      <c r="BL47" s="602"/>
      <c r="BM47" s="602"/>
      <c r="BN47" s="698"/>
      <c r="BO47" s="654"/>
      <c r="BP47" s="151"/>
      <c r="BQ47" s="151"/>
      <c r="BR47" s="151"/>
      <c r="BS47" s="151"/>
      <c r="BT47" s="151"/>
      <c r="BU47" s="151"/>
      <c r="BV47" s="655"/>
      <c r="BW47" s="774" t="str">
        <f t="shared" si="2"/>
        <v>CFV-SR6-BLMC.BLETC.01   (09-16)</v>
      </c>
      <c r="BX47" s="677"/>
    </row>
    <row r="48" spans="1:76">
      <c r="A48" s="21">
        <v>43</v>
      </c>
      <c r="B48" s="328" t="s">
        <v>927</v>
      </c>
      <c r="C48" s="329" t="s">
        <v>265</v>
      </c>
      <c r="D48" s="302">
        <v>144</v>
      </c>
      <c r="E48" s="330" t="s">
        <v>1093</v>
      </c>
      <c r="F48" s="331" t="str">
        <f t="shared" si="3"/>
        <v>0090</v>
      </c>
      <c r="G48" s="306">
        <v>7</v>
      </c>
      <c r="H48" s="306" t="s">
        <v>1104</v>
      </c>
      <c r="I48" s="306" t="s">
        <v>53</v>
      </c>
      <c r="J48" s="304">
        <v>6</v>
      </c>
      <c r="K48" s="332" t="s">
        <v>1101</v>
      </c>
      <c r="L48" s="332">
        <v>1</v>
      </c>
      <c r="M48" s="332">
        <v>1</v>
      </c>
      <c r="N48" s="332" t="s">
        <v>54</v>
      </c>
      <c r="O48" s="333" t="s">
        <v>212</v>
      </c>
      <c r="P48" s="306" t="s">
        <v>948</v>
      </c>
      <c r="Q48" s="332" t="s">
        <v>225</v>
      </c>
      <c r="R48" s="332" t="s">
        <v>205</v>
      </c>
      <c r="S48" s="332">
        <v>1</v>
      </c>
      <c r="T48" s="333" t="s">
        <v>212</v>
      </c>
      <c r="U48" s="29" t="s">
        <v>0</v>
      </c>
      <c r="V48" s="29" t="s">
        <v>205</v>
      </c>
      <c r="W48" s="29">
        <v>2</v>
      </c>
      <c r="X48" s="29">
        <f t="shared" si="4"/>
        <v>4</v>
      </c>
      <c r="Y48" s="29">
        <v>1</v>
      </c>
      <c r="Z48" s="30" t="s">
        <v>207</v>
      </c>
      <c r="AA48" s="240"/>
      <c r="AB48" s="608" t="s">
        <v>1212</v>
      </c>
      <c r="AC48" s="601" t="s">
        <v>1108</v>
      </c>
      <c r="AD48" s="601" t="s">
        <v>1108</v>
      </c>
      <c r="AE48" s="601" t="s">
        <v>1108</v>
      </c>
      <c r="AF48" s="586"/>
      <c r="AG48" s="149"/>
      <c r="AH48" s="601" t="s">
        <v>1108</v>
      </c>
      <c r="AI48" s="601" t="s">
        <v>1108</v>
      </c>
      <c r="AJ48" s="601" t="s">
        <v>1108</v>
      </c>
      <c r="AK48" s="601" t="s">
        <v>1108</v>
      </c>
      <c r="AL48" s="601" t="s">
        <v>1108</v>
      </c>
      <c r="AM48" s="602"/>
      <c r="AN48" s="602"/>
      <c r="AO48" s="602"/>
      <c r="AP48" s="602"/>
      <c r="AQ48" s="602"/>
      <c r="AR48" s="602"/>
      <c r="AS48" s="602"/>
      <c r="AT48" s="602"/>
      <c r="AU48" s="602"/>
      <c r="AV48" s="602"/>
      <c r="AW48" s="602"/>
      <c r="AX48" s="644"/>
      <c r="AY48" s="697"/>
      <c r="AZ48" s="602"/>
      <c r="BA48" s="602"/>
      <c r="BB48" s="602"/>
      <c r="BC48" s="602"/>
      <c r="BD48" s="602"/>
      <c r="BE48" s="602"/>
      <c r="BF48" s="698"/>
      <c r="BG48" s="697"/>
      <c r="BH48" s="602"/>
      <c r="BI48" s="602"/>
      <c r="BJ48" s="602"/>
      <c r="BK48" s="602"/>
      <c r="BL48" s="602"/>
      <c r="BM48" s="602"/>
      <c r="BN48" s="698"/>
      <c r="BO48" s="654"/>
      <c r="BP48" s="151"/>
      <c r="BQ48" s="151"/>
      <c r="BR48" s="151"/>
      <c r="BS48" s="151"/>
      <c r="BT48" s="151"/>
      <c r="BU48" s="151"/>
      <c r="BV48" s="655"/>
      <c r="BW48" s="774" t="str">
        <f t="shared" si="2"/>
        <v>CFV-SR6-BLMC.BLETC.01   (01-08)</v>
      </c>
      <c r="BX48" s="677"/>
    </row>
    <row r="49" spans="1:78">
      <c r="A49" s="52"/>
      <c r="B49" s="65"/>
      <c r="C49" s="62"/>
      <c r="D49" s="63"/>
      <c r="E49" s="64"/>
      <c r="F49" s="47"/>
      <c r="G49" s="48"/>
      <c r="H49" s="48"/>
      <c r="I49" s="52"/>
      <c r="J49" s="70"/>
      <c r="K49" s="52"/>
      <c r="L49" s="52"/>
      <c r="M49" s="52"/>
      <c r="N49" s="52"/>
      <c r="O49" s="66"/>
      <c r="P49" s="56"/>
      <c r="Q49" s="57"/>
      <c r="R49" s="52"/>
      <c r="S49" s="52"/>
      <c r="T49" s="66"/>
      <c r="U49" s="67"/>
      <c r="V49" s="67"/>
      <c r="W49" s="67"/>
      <c r="X49" s="67"/>
      <c r="Y49" s="67"/>
      <c r="Z49" s="68"/>
      <c r="AA49" s="150"/>
      <c r="AB49" s="150"/>
      <c r="AC49" s="150"/>
      <c r="AD49" s="150"/>
      <c r="AE49" s="150"/>
      <c r="AF49" s="587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BV49" s="150"/>
      <c r="BW49" s="774" t="str">
        <f t="shared" si="2"/>
        <v/>
      </c>
      <c r="BX49" s="150"/>
      <c r="BY49" s="150"/>
      <c r="BZ49" s="150"/>
    </row>
    <row r="50" spans="1:78">
      <c r="A50" s="21">
        <v>44</v>
      </c>
      <c r="B50" s="328" t="s">
        <v>949</v>
      </c>
      <c r="C50" s="329" t="s">
        <v>265</v>
      </c>
      <c r="D50" s="302">
        <v>102</v>
      </c>
      <c r="E50" s="330" t="s">
        <v>1093</v>
      </c>
      <c r="F50" s="331" t="str">
        <f t="shared" ref="F50:F70" si="5">DEC2HEX(D50,4)</f>
        <v>0066</v>
      </c>
      <c r="G50" s="306">
        <v>7</v>
      </c>
      <c r="H50" s="306" t="s">
        <v>1105</v>
      </c>
      <c r="I50" s="332" t="s">
        <v>53</v>
      </c>
      <c r="J50" s="304">
        <v>6</v>
      </c>
      <c r="K50" s="332" t="s">
        <v>1102</v>
      </c>
      <c r="L50" s="332">
        <v>1</v>
      </c>
      <c r="M50" s="332">
        <v>1</v>
      </c>
      <c r="N50" s="332" t="s">
        <v>54</v>
      </c>
      <c r="O50" s="333" t="s">
        <v>212</v>
      </c>
      <c r="P50" s="306" t="s">
        <v>948</v>
      </c>
      <c r="Q50" s="332" t="s">
        <v>225</v>
      </c>
      <c r="R50" s="332" t="s">
        <v>205</v>
      </c>
      <c r="S50" s="332">
        <v>12</v>
      </c>
      <c r="T50" s="333" t="s">
        <v>212</v>
      </c>
      <c r="U50" s="29" t="s">
        <v>0</v>
      </c>
      <c r="V50" s="29" t="s">
        <v>205</v>
      </c>
      <c r="W50" s="29">
        <v>2</v>
      </c>
      <c r="X50" s="29">
        <f t="shared" ref="X50:X70" si="6">IF(Y50&lt;9,Y50+3,Y50+4)</f>
        <v>13</v>
      </c>
      <c r="Y50" s="29">
        <v>9</v>
      </c>
      <c r="Z50" s="30" t="s">
        <v>207</v>
      </c>
      <c r="AA50" s="240"/>
      <c r="AB50" s="601" t="s">
        <v>1108</v>
      </c>
      <c r="AC50" s="601" t="s">
        <v>1108</v>
      </c>
      <c r="AD50" s="601" t="s">
        <v>1108</v>
      </c>
      <c r="AE50" s="601" t="s">
        <v>1108</v>
      </c>
      <c r="AF50" s="586"/>
      <c r="AG50" s="149"/>
      <c r="AH50" s="601" t="s">
        <v>1108</v>
      </c>
      <c r="AI50" s="601" t="s">
        <v>1108</v>
      </c>
      <c r="AJ50" s="601" t="s">
        <v>1108</v>
      </c>
      <c r="AK50" s="601" t="s">
        <v>1108</v>
      </c>
      <c r="AL50" s="601" t="s">
        <v>1108</v>
      </c>
      <c r="AM50" s="602"/>
      <c r="AN50" s="602"/>
      <c r="AO50" s="602"/>
      <c r="AP50" s="602"/>
      <c r="AQ50" s="602"/>
      <c r="AR50" s="602"/>
      <c r="AS50" s="602"/>
      <c r="AT50" s="602"/>
      <c r="AU50" s="602"/>
      <c r="AV50" s="602"/>
      <c r="AW50" s="602"/>
      <c r="AX50" s="644"/>
      <c r="AY50" s="697"/>
      <c r="AZ50" s="602"/>
      <c r="BA50" s="602"/>
      <c r="BB50" s="602"/>
      <c r="BC50" s="602"/>
      <c r="BD50" s="602"/>
      <c r="BE50" s="602"/>
      <c r="BF50" s="698"/>
      <c r="BG50" s="697"/>
      <c r="BH50" s="602"/>
      <c r="BI50" s="602"/>
      <c r="BJ50" s="602"/>
      <c r="BK50" s="602"/>
      <c r="BL50" s="602"/>
      <c r="BM50" s="602"/>
      <c r="BN50" s="698"/>
      <c r="BO50" s="654"/>
      <c r="BP50" s="151"/>
      <c r="BQ50" s="151"/>
      <c r="BR50" s="151"/>
      <c r="BS50" s="151"/>
      <c r="BT50" s="151"/>
      <c r="BU50" s="151"/>
      <c r="BV50" s="655"/>
      <c r="BW50" s="774" t="str">
        <f t="shared" si="2"/>
        <v>CFV-SR6-BLMC.BLETC.09   (01-08)</v>
      </c>
      <c r="BX50" s="677"/>
    </row>
    <row r="51" spans="1:78">
      <c r="A51" s="21">
        <v>45</v>
      </c>
      <c r="B51" s="328" t="s">
        <v>950</v>
      </c>
      <c r="C51" s="329" t="s">
        <v>265</v>
      </c>
      <c r="D51" s="302">
        <v>116</v>
      </c>
      <c r="E51" s="330" t="s">
        <v>1093</v>
      </c>
      <c r="F51" s="331" t="str">
        <f t="shared" si="5"/>
        <v>0074</v>
      </c>
      <c r="G51" s="306">
        <v>7</v>
      </c>
      <c r="H51" s="306" t="s">
        <v>1105</v>
      </c>
      <c r="I51" s="332" t="s">
        <v>53</v>
      </c>
      <c r="J51" s="304">
        <v>6</v>
      </c>
      <c r="K51" s="332" t="s">
        <v>1102</v>
      </c>
      <c r="L51" s="332">
        <v>1</v>
      </c>
      <c r="M51" s="332">
        <v>2</v>
      </c>
      <c r="N51" s="332" t="s">
        <v>54</v>
      </c>
      <c r="O51" s="333" t="s">
        <v>213</v>
      </c>
      <c r="P51" s="306" t="s">
        <v>948</v>
      </c>
      <c r="Q51" s="332" t="s">
        <v>225</v>
      </c>
      <c r="R51" s="332" t="s">
        <v>205</v>
      </c>
      <c r="S51" s="332">
        <v>12</v>
      </c>
      <c r="T51" s="333" t="s">
        <v>213</v>
      </c>
      <c r="U51" s="29" t="s">
        <v>0</v>
      </c>
      <c r="V51" s="29" t="s">
        <v>205</v>
      </c>
      <c r="W51" s="29">
        <v>2</v>
      </c>
      <c r="X51" s="29">
        <f t="shared" si="6"/>
        <v>13</v>
      </c>
      <c r="Y51" s="29">
        <v>9</v>
      </c>
      <c r="Z51" s="30" t="s">
        <v>208</v>
      </c>
      <c r="AA51" s="240"/>
      <c r="AB51" s="601" t="s">
        <v>1108</v>
      </c>
      <c r="AC51" s="601" t="s">
        <v>1108</v>
      </c>
      <c r="AD51" s="601" t="s">
        <v>1108</v>
      </c>
      <c r="AE51" s="601" t="s">
        <v>1108</v>
      </c>
      <c r="AF51" s="586"/>
      <c r="AG51" s="149"/>
      <c r="AH51" s="601" t="s">
        <v>1108</v>
      </c>
      <c r="AI51" s="601" t="s">
        <v>1108</v>
      </c>
      <c r="AJ51" s="601" t="s">
        <v>1108</v>
      </c>
      <c r="AK51" s="601" t="s">
        <v>1108</v>
      </c>
      <c r="AL51" s="601" t="s">
        <v>1108</v>
      </c>
      <c r="AM51" s="602"/>
      <c r="AN51" s="602"/>
      <c r="AO51" s="602"/>
      <c r="AP51" s="602"/>
      <c r="AQ51" s="602"/>
      <c r="AR51" s="602"/>
      <c r="AS51" s="602"/>
      <c r="AT51" s="602"/>
      <c r="AU51" s="602"/>
      <c r="AV51" s="602"/>
      <c r="AW51" s="602"/>
      <c r="AX51" s="644"/>
      <c r="AY51" s="697" t="s">
        <v>1338</v>
      </c>
      <c r="AZ51" s="602" t="s">
        <v>1338</v>
      </c>
      <c r="BA51" s="602" t="s">
        <v>1338</v>
      </c>
      <c r="BB51" s="602" t="s">
        <v>1338</v>
      </c>
      <c r="BC51" s="602" t="s">
        <v>1338</v>
      </c>
      <c r="BD51" s="602" t="s">
        <v>1338</v>
      </c>
      <c r="BE51" s="602" t="s">
        <v>1338</v>
      </c>
      <c r="BF51" s="698"/>
      <c r="BG51" s="697"/>
      <c r="BH51" s="602"/>
      <c r="BI51" s="602"/>
      <c r="BJ51" s="602"/>
      <c r="BK51" s="602"/>
      <c r="BL51" s="602"/>
      <c r="BM51" s="602"/>
      <c r="BN51" s="698"/>
      <c r="BO51" s="654"/>
      <c r="BP51" s="151"/>
      <c r="BQ51" s="151"/>
      <c r="BR51" s="151"/>
      <c r="BS51" s="151"/>
      <c r="BT51" s="151"/>
      <c r="BU51" s="151"/>
      <c r="BV51" s="655"/>
      <c r="BW51" s="774" t="str">
        <f t="shared" si="2"/>
        <v>CFV-SR6-BLMC.BLETC.09   (09-16)</v>
      </c>
      <c r="BX51" s="677"/>
    </row>
    <row r="52" spans="1:78">
      <c r="A52" s="21">
        <v>46</v>
      </c>
      <c r="B52" s="328" t="s">
        <v>951</v>
      </c>
      <c r="C52" s="329" t="s">
        <v>265</v>
      </c>
      <c r="D52" s="302">
        <v>156</v>
      </c>
      <c r="E52" s="330" t="s">
        <v>1093</v>
      </c>
      <c r="F52" s="331" t="str">
        <f t="shared" si="5"/>
        <v>009C</v>
      </c>
      <c r="G52" s="306">
        <v>8</v>
      </c>
      <c r="H52" s="306" t="s">
        <v>1105</v>
      </c>
      <c r="I52" s="332" t="s">
        <v>53</v>
      </c>
      <c r="J52" s="304">
        <v>6</v>
      </c>
      <c r="K52" s="332" t="s">
        <v>1102</v>
      </c>
      <c r="L52" s="332">
        <v>1</v>
      </c>
      <c r="M52" s="332">
        <v>3</v>
      </c>
      <c r="N52" s="332" t="s">
        <v>54</v>
      </c>
      <c r="O52" s="333" t="s">
        <v>214</v>
      </c>
      <c r="P52" s="306" t="s">
        <v>948</v>
      </c>
      <c r="Q52" s="332" t="s">
        <v>225</v>
      </c>
      <c r="R52" s="332" t="s">
        <v>205</v>
      </c>
      <c r="S52" s="332">
        <v>12</v>
      </c>
      <c r="T52" s="333" t="s">
        <v>214</v>
      </c>
      <c r="U52" s="29" t="s">
        <v>0</v>
      </c>
      <c r="V52" s="29" t="s">
        <v>205</v>
      </c>
      <c r="W52" s="29">
        <v>2</v>
      </c>
      <c r="X52" s="29">
        <f t="shared" si="6"/>
        <v>14</v>
      </c>
      <c r="Y52" s="29">
        <v>10</v>
      </c>
      <c r="Z52" s="30" t="s">
        <v>207</v>
      </c>
      <c r="AA52" s="240"/>
      <c r="AB52" s="608" t="s">
        <v>1212</v>
      </c>
      <c r="AC52" s="601" t="s">
        <v>1108</v>
      </c>
      <c r="AD52" s="608" t="s">
        <v>1212</v>
      </c>
      <c r="AE52" s="601" t="s">
        <v>1108</v>
      </c>
      <c r="AF52" s="586"/>
      <c r="AG52" s="149"/>
      <c r="AH52" s="601" t="s">
        <v>1108</v>
      </c>
      <c r="AI52" s="601" t="s">
        <v>1108</v>
      </c>
      <c r="AJ52" s="601" t="s">
        <v>1108</v>
      </c>
      <c r="AK52" s="601" t="s">
        <v>1108</v>
      </c>
      <c r="AL52" s="601" t="s">
        <v>1108</v>
      </c>
      <c r="AM52" s="602"/>
      <c r="AN52" s="602"/>
      <c r="AO52" s="602"/>
      <c r="AP52" s="602"/>
      <c r="AQ52" s="602"/>
      <c r="AR52" s="602"/>
      <c r="AS52" s="602"/>
      <c r="AT52" s="602"/>
      <c r="AU52" s="602"/>
      <c r="AV52" s="602"/>
      <c r="AW52" s="602"/>
      <c r="AX52" s="644"/>
      <c r="AY52" s="697"/>
      <c r="AZ52" s="778"/>
      <c r="BA52" s="778"/>
      <c r="BB52" s="778"/>
      <c r="BC52" s="778"/>
      <c r="BD52" s="778"/>
      <c r="BE52" s="778"/>
      <c r="BF52" s="778"/>
      <c r="BG52" s="697"/>
      <c r="BH52" s="602"/>
      <c r="BI52" s="602"/>
      <c r="BJ52" s="602"/>
      <c r="BK52" s="602"/>
      <c r="BL52" s="602"/>
      <c r="BM52" s="602"/>
      <c r="BN52" s="698"/>
      <c r="BO52" s="654"/>
      <c r="BP52" s="151"/>
      <c r="BQ52" s="151"/>
      <c r="BR52" s="151"/>
      <c r="BS52" s="151"/>
      <c r="BT52" s="151"/>
      <c r="BU52" s="151"/>
      <c r="BV52" s="655"/>
      <c r="BW52" s="774" t="str">
        <f t="shared" si="2"/>
        <v>CFV-SR6-BLMC.BLETC.10   (01-08)</v>
      </c>
      <c r="BX52" s="677"/>
    </row>
    <row r="53" spans="1:78">
      <c r="A53" s="21">
        <v>47</v>
      </c>
      <c r="B53" s="328" t="s">
        <v>952</v>
      </c>
      <c r="C53" s="329" t="s">
        <v>265</v>
      </c>
      <c r="D53" s="302">
        <v>202</v>
      </c>
      <c r="E53" s="330" t="s">
        <v>1093</v>
      </c>
      <c r="F53" s="331" t="str">
        <f t="shared" si="5"/>
        <v>00CA</v>
      </c>
      <c r="G53" s="306">
        <v>8</v>
      </c>
      <c r="H53" s="306" t="s">
        <v>1105</v>
      </c>
      <c r="I53" s="332" t="s">
        <v>53</v>
      </c>
      <c r="J53" s="304">
        <v>6</v>
      </c>
      <c r="K53" s="332" t="s">
        <v>1102</v>
      </c>
      <c r="L53" s="332">
        <v>1</v>
      </c>
      <c r="M53" s="332">
        <v>4</v>
      </c>
      <c r="N53" s="332" t="s">
        <v>54</v>
      </c>
      <c r="O53" s="333" t="s">
        <v>210</v>
      </c>
      <c r="P53" s="306" t="s">
        <v>948</v>
      </c>
      <c r="Q53" s="332" t="s">
        <v>225</v>
      </c>
      <c r="R53" s="332" t="s">
        <v>205</v>
      </c>
      <c r="S53" s="332">
        <v>12</v>
      </c>
      <c r="T53" s="333" t="s">
        <v>210</v>
      </c>
      <c r="U53" s="29" t="s">
        <v>0</v>
      </c>
      <c r="V53" s="29" t="s">
        <v>205</v>
      </c>
      <c r="W53" s="29">
        <v>2</v>
      </c>
      <c r="X53" s="29">
        <f t="shared" si="6"/>
        <v>14</v>
      </c>
      <c r="Y53" s="29">
        <v>10</v>
      </c>
      <c r="Z53" s="30" t="s">
        <v>208</v>
      </c>
      <c r="AA53" s="240"/>
      <c r="AB53" s="601" t="s">
        <v>1108</v>
      </c>
      <c r="AC53" s="601" t="s">
        <v>1108</v>
      </c>
      <c r="AD53" s="601" t="s">
        <v>1108</v>
      </c>
      <c r="AE53" s="601" t="s">
        <v>1108</v>
      </c>
      <c r="AF53" s="586"/>
      <c r="AG53" s="149"/>
      <c r="AH53" s="601" t="s">
        <v>1108</v>
      </c>
      <c r="AI53" s="601" t="s">
        <v>1108</v>
      </c>
      <c r="AJ53" s="601" t="s">
        <v>1108</v>
      </c>
      <c r="AK53" s="601" t="s">
        <v>1108</v>
      </c>
      <c r="AL53" s="601" t="s">
        <v>1108</v>
      </c>
      <c r="AM53" s="602"/>
      <c r="AN53" s="602"/>
      <c r="AO53" s="602"/>
      <c r="AP53" s="602"/>
      <c r="AQ53" s="602"/>
      <c r="AR53" s="602"/>
      <c r="AS53" s="602"/>
      <c r="AT53" s="602"/>
      <c r="AU53" s="602"/>
      <c r="AV53" s="602"/>
      <c r="AW53" s="602"/>
      <c r="AX53" s="644"/>
      <c r="AY53" s="697" t="s">
        <v>1338</v>
      </c>
      <c r="AZ53" s="602" t="s">
        <v>1338</v>
      </c>
      <c r="BA53" s="602" t="s">
        <v>1338</v>
      </c>
      <c r="BB53" s="602" t="s">
        <v>1338</v>
      </c>
      <c r="BC53" s="602" t="s">
        <v>1338</v>
      </c>
      <c r="BD53" s="602" t="s">
        <v>1338</v>
      </c>
      <c r="BE53" s="602" t="s">
        <v>1338</v>
      </c>
      <c r="BF53" s="698" t="s">
        <v>1338</v>
      </c>
      <c r="BG53" s="697"/>
      <c r="BH53" s="602"/>
      <c r="BI53" s="602"/>
      <c r="BJ53" s="602"/>
      <c r="BK53" s="602"/>
      <c r="BL53" s="602"/>
      <c r="BM53" s="602"/>
      <c r="BN53" s="698"/>
      <c r="BO53" s="654"/>
      <c r="BP53" s="151"/>
      <c r="BQ53" s="151"/>
      <c r="BR53" s="151"/>
      <c r="BS53" s="151"/>
      <c r="BT53" s="151"/>
      <c r="BU53" s="151"/>
      <c r="BV53" s="655"/>
      <c r="BW53" s="774" t="str">
        <f t="shared" si="2"/>
        <v>CFV-SR6-BLMC.BLETC.10   (09-16)</v>
      </c>
      <c r="BX53" s="677"/>
    </row>
    <row r="54" spans="1:78">
      <c r="A54" s="21">
        <v>48</v>
      </c>
      <c r="B54" s="328" t="s">
        <v>953</v>
      </c>
      <c r="C54" s="329" t="s">
        <v>265</v>
      </c>
      <c r="D54" s="302">
        <v>167</v>
      </c>
      <c r="E54" s="330" t="s">
        <v>1093</v>
      </c>
      <c r="F54" s="331" t="str">
        <f t="shared" si="5"/>
        <v>00A7</v>
      </c>
      <c r="G54" s="306">
        <v>2</v>
      </c>
      <c r="H54" s="306" t="s">
        <v>1105</v>
      </c>
      <c r="I54" s="332" t="s">
        <v>53</v>
      </c>
      <c r="J54" s="304">
        <v>6</v>
      </c>
      <c r="K54" s="332" t="s">
        <v>1102</v>
      </c>
      <c r="L54" s="332">
        <v>1</v>
      </c>
      <c r="M54" s="332">
        <v>5</v>
      </c>
      <c r="N54" s="332" t="s">
        <v>54</v>
      </c>
      <c r="O54" s="333" t="s">
        <v>215</v>
      </c>
      <c r="P54" s="306" t="s">
        <v>948</v>
      </c>
      <c r="Q54" s="332" t="s">
        <v>225</v>
      </c>
      <c r="R54" s="332" t="s">
        <v>205</v>
      </c>
      <c r="S54" s="332">
        <v>12</v>
      </c>
      <c r="T54" s="333" t="s">
        <v>215</v>
      </c>
      <c r="U54" s="29" t="s">
        <v>0</v>
      </c>
      <c r="V54" s="29" t="s">
        <v>205</v>
      </c>
      <c r="W54" s="29">
        <v>2</v>
      </c>
      <c r="X54" s="29">
        <f t="shared" si="6"/>
        <v>15</v>
      </c>
      <c r="Y54" s="29">
        <v>11</v>
      </c>
      <c r="Z54" s="30" t="s">
        <v>207</v>
      </c>
      <c r="AA54" s="240"/>
      <c r="AB54" s="608" t="s">
        <v>1212</v>
      </c>
      <c r="AC54" s="601" t="s">
        <v>1108</v>
      </c>
      <c r="AD54" s="608" t="s">
        <v>1212</v>
      </c>
      <c r="AE54" s="601" t="s">
        <v>1108</v>
      </c>
      <c r="AF54" s="586"/>
      <c r="AG54" s="149"/>
      <c r="AH54" s="601" t="s">
        <v>1108</v>
      </c>
      <c r="AI54" s="601" t="s">
        <v>1108</v>
      </c>
      <c r="AJ54" s="601" t="s">
        <v>1108</v>
      </c>
      <c r="AK54" s="601" t="s">
        <v>1108</v>
      </c>
      <c r="AL54" s="601" t="s">
        <v>1108</v>
      </c>
      <c r="AM54" s="602"/>
      <c r="AN54" s="602"/>
      <c r="AO54" s="602"/>
      <c r="AP54" s="602"/>
      <c r="AQ54" s="602"/>
      <c r="AR54" s="602"/>
      <c r="AS54" s="602"/>
      <c r="AT54" s="602"/>
      <c r="AU54" s="602"/>
      <c r="AV54" s="602"/>
      <c r="AW54" s="602"/>
      <c r="AX54" s="644"/>
      <c r="AY54" s="697"/>
      <c r="AZ54" s="602"/>
      <c r="BA54" s="602"/>
      <c r="BB54" s="602"/>
      <c r="BC54" s="602"/>
      <c r="BD54" s="602"/>
      <c r="BE54" s="602"/>
      <c r="BF54" s="698"/>
      <c r="BG54" s="697"/>
      <c r="BH54" s="602"/>
      <c r="BI54" s="602"/>
      <c r="BJ54" s="602"/>
      <c r="BK54" s="602"/>
      <c r="BL54" s="602"/>
      <c r="BM54" s="602"/>
      <c r="BN54" s="698"/>
      <c r="BO54" s="654"/>
      <c r="BP54" s="151"/>
      <c r="BQ54" s="151"/>
      <c r="BR54" s="151"/>
      <c r="BS54" s="151"/>
      <c r="BT54" s="151"/>
      <c r="BU54" s="151"/>
      <c r="BV54" s="655"/>
      <c r="BW54" s="774" t="str">
        <f t="shared" si="2"/>
        <v>CFV-SR6-BLMC.BLETC.11   (01-08)</v>
      </c>
      <c r="BX54" s="677"/>
    </row>
    <row r="55" spans="1:78">
      <c r="A55" s="21">
        <v>49</v>
      </c>
      <c r="B55" s="328" t="s">
        <v>954</v>
      </c>
      <c r="C55" s="329" t="s">
        <v>265</v>
      </c>
      <c r="D55" s="302">
        <v>545</v>
      </c>
      <c r="E55" s="330" t="s">
        <v>1093</v>
      </c>
      <c r="F55" s="331" t="str">
        <f t="shared" si="5"/>
        <v>0221</v>
      </c>
      <c r="G55" s="306">
        <v>2</v>
      </c>
      <c r="H55" s="306" t="s">
        <v>1105</v>
      </c>
      <c r="I55" s="332" t="s">
        <v>53</v>
      </c>
      <c r="J55" s="304">
        <v>6</v>
      </c>
      <c r="K55" s="332" t="s">
        <v>1102</v>
      </c>
      <c r="L55" s="332">
        <v>1</v>
      </c>
      <c r="M55" s="332">
        <v>6</v>
      </c>
      <c r="N55" s="332" t="s">
        <v>54</v>
      </c>
      <c r="O55" s="333" t="s">
        <v>216</v>
      </c>
      <c r="P55" s="306" t="s">
        <v>948</v>
      </c>
      <c r="Q55" s="332" t="s">
        <v>225</v>
      </c>
      <c r="R55" s="332" t="s">
        <v>205</v>
      </c>
      <c r="S55" s="332">
        <v>12</v>
      </c>
      <c r="T55" s="333" t="s">
        <v>216</v>
      </c>
      <c r="U55" s="29" t="s">
        <v>0</v>
      </c>
      <c r="V55" s="29" t="s">
        <v>205</v>
      </c>
      <c r="W55" s="29">
        <v>2</v>
      </c>
      <c r="X55" s="29">
        <f t="shared" si="6"/>
        <v>15</v>
      </c>
      <c r="Y55" s="29">
        <v>11</v>
      </c>
      <c r="Z55" s="30" t="s">
        <v>208</v>
      </c>
      <c r="AA55" s="240"/>
      <c r="AB55" s="601" t="s">
        <v>1108</v>
      </c>
      <c r="AC55" s="601" t="s">
        <v>1108</v>
      </c>
      <c r="AD55" s="601" t="s">
        <v>1108</v>
      </c>
      <c r="AE55" s="601" t="s">
        <v>1108</v>
      </c>
      <c r="AF55" s="586"/>
      <c r="AG55" s="149"/>
      <c r="AH55" s="601" t="s">
        <v>1108</v>
      </c>
      <c r="AI55" s="601" t="s">
        <v>1108</v>
      </c>
      <c r="AJ55" s="601" t="s">
        <v>1108</v>
      </c>
      <c r="AK55" s="601" t="s">
        <v>1108</v>
      </c>
      <c r="AL55" s="601" t="s">
        <v>1108</v>
      </c>
      <c r="AM55" s="602"/>
      <c r="AN55" s="602"/>
      <c r="AO55" s="602"/>
      <c r="AP55" s="602"/>
      <c r="AQ55" s="602"/>
      <c r="AR55" s="602"/>
      <c r="AS55" s="602"/>
      <c r="AT55" s="602"/>
      <c r="AU55" s="617"/>
      <c r="AV55" s="617"/>
      <c r="AW55" s="617"/>
      <c r="AX55" s="648"/>
      <c r="AY55" s="697" t="s">
        <v>1338</v>
      </c>
      <c r="AZ55" s="602" t="s">
        <v>1338</v>
      </c>
      <c r="BA55" s="602"/>
      <c r="BB55" s="602"/>
      <c r="BC55" s="602"/>
      <c r="BD55" s="602"/>
      <c r="BE55" s="602"/>
      <c r="BF55" s="698"/>
      <c r="BG55" s="697"/>
      <c r="BH55" s="602"/>
      <c r="BI55" s="602"/>
      <c r="BJ55" s="602"/>
      <c r="BK55" s="602"/>
      <c r="BL55" s="602"/>
      <c r="BM55" s="602"/>
      <c r="BN55" s="698"/>
      <c r="BO55" s="654"/>
      <c r="BP55" s="151"/>
      <c r="BQ55" s="151"/>
      <c r="BR55" s="151"/>
      <c r="BS55" s="151"/>
      <c r="BT55" s="151"/>
      <c r="BU55" s="151"/>
      <c r="BV55" s="655"/>
      <c r="BW55" s="774" t="str">
        <f t="shared" si="2"/>
        <v>CFV-SR6-BLMC.BLETC.11   (09-16)</v>
      </c>
      <c r="BX55" s="677"/>
    </row>
    <row r="56" spans="1:78">
      <c r="A56" s="21">
        <v>50</v>
      </c>
      <c r="B56" s="328" t="s">
        <v>955</v>
      </c>
      <c r="C56" s="329" t="s">
        <v>265</v>
      </c>
      <c r="D56" s="302">
        <v>219</v>
      </c>
      <c r="E56" s="330" t="s">
        <v>1093</v>
      </c>
      <c r="F56" s="331" t="str">
        <f t="shared" si="5"/>
        <v>00DB</v>
      </c>
      <c r="G56" s="306">
        <v>3</v>
      </c>
      <c r="H56" s="306" t="s">
        <v>1105</v>
      </c>
      <c r="I56" s="332" t="s">
        <v>53</v>
      </c>
      <c r="J56" s="304">
        <v>6</v>
      </c>
      <c r="K56" s="332" t="s">
        <v>1102</v>
      </c>
      <c r="L56" s="332">
        <v>1</v>
      </c>
      <c r="M56" s="332">
        <v>7</v>
      </c>
      <c r="N56" s="332" t="s">
        <v>54</v>
      </c>
      <c r="O56" s="333" t="s">
        <v>217</v>
      </c>
      <c r="P56" s="306" t="s">
        <v>948</v>
      </c>
      <c r="Q56" s="332" t="s">
        <v>225</v>
      </c>
      <c r="R56" s="332" t="s">
        <v>205</v>
      </c>
      <c r="S56" s="332">
        <v>11</v>
      </c>
      <c r="T56" s="333" t="s">
        <v>212</v>
      </c>
      <c r="U56" s="29" t="s">
        <v>0</v>
      </c>
      <c r="V56" s="29" t="s">
        <v>205</v>
      </c>
      <c r="W56" s="29">
        <v>2</v>
      </c>
      <c r="X56" s="29">
        <f t="shared" si="6"/>
        <v>16</v>
      </c>
      <c r="Y56" s="29">
        <v>12</v>
      </c>
      <c r="Z56" s="30" t="s">
        <v>207</v>
      </c>
      <c r="AA56" s="240"/>
      <c r="AB56" s="601" t="s">
        <v>1108</v>
      </c>
      <c r="AC56" s="601" t="s">
        <v>1108</v>
      </c>
      <c r="AD56" s="601" t="s">
        <v>1108</v>
      </c>
      <c r="AE56" s="601" t="s">
        <v>1108</v>
      </c>
      <c r="AF56" s="586"/>
      <c r="AG56" s="149"/>
      <c r="AH56" s="601" t="s">
        <v>1108</v>
      </c>
      <c r="AI56" s="601" t="s">
        <v>1108</v>
      </c>
      <c r="AJ56" s="601" t="s">
        <v>1108</v>
      </c>
      <c r="AK56" s="601" t="s">
        <v>1108</v>
      </c>
      <c r="AL56" s="601" t="s">
        <v>1108</v>
      </c>
      <c r="AM56" s="602"/>
      <c r="AN56" s="602"/>
      <c r="AO56" s="602"/>
      <c r="AP56" s="602"/>
      <c r="AQ56" s="602"/>
      <c r="AR56" s="602"/>
      <c r="AS56" s="602"/>
      <c r="AT56" s="602"/>
      <c r="AU56" s="602"/>
      <c r="AV56" s="602"/>
      <c r="AW56" s="602"/>
      <c r="AX56" s="644"/>
      <c r="AY56" s="697"/>
      <c r="AZ56" s="602"/>
      <c r="BA56" s="602"/>
      <c r="BB56" s="602"/>
      <c r="BC56" s="602"/>
      <c r="BD56" s="602"/>
      <c r="BE56" s="602"/>
      <c r="BF56" s="698"/>
      <c r="BG56" s="697"/>
      <c r="BH56" s="602"/>
      <c r="BI56" s="602"/>
      <c r="BJ56" s="602"/>
      <c r="BK56" s="602"/>
      <c r="BL56" s="602"/>
      <c r="BM56" s="602"/>
      <c r="BN56" s="698"/>
      <c r="BO56" s="654"/>
      <c r="BP56" s="151"/>
      <c r="BQ56" s="151"/>
      <c r="BR56" s="151"/>
      <c r="BS56" s="151"/>
      <c r="BT56" s="151"/>
      <c r="BU56" s="151"/>
      <c r="BV56" s="655"/>
      <c r="BW56" s="774" t="str">
        <f t="shared" si="2"/>
        <v>CFV-SR6-BLMC.BLETC.12   (01-08)</v>
      </c>
      <c r="BX56" s="677"/>
    </row>
    <row r="57" spans="1:78">
      <c r="A57" s="21">
        <v>51</v>
      </c>
      <c r="B57" s="328" t="s">
        <v>956</v>
      </c>
      <c r="C57" s="329" t="s">
        <v>265</v>
      </c>
      <c r="D57" s="302">
        <v>45</v>
      </c>
      <c r="E57" s="330" t="s">
        <v>1093</v>
      </c>
      <c r="F57" s="331" t="str">
        <f t="shared" si="5"/>
        <v>002D</v>
      </c>
      <c r="G57" s="306">
        <v>3</v>
      </c>
      <c r="H57" s="306" t="s">
        <v>1105</v>
      </c>
      <c r="I57" s="332" t="s">
        <v>53</v>
      </c>
      <c r="J57" s="304">
        <v>6</v>
      </c>
      <c r="K57" s="332" t="s">
        <v>1102</v>
      </c>
      <c r="L57" s="332">
        <v>1</v>
      </c>
      <c r="M57" s="332">
        <v>8</v>
      </c>
      <c r="N57" s="332" t="s">
        <v>54</v>
      </c>
      <c r="O57" s="333" t="s">
        <v>218</v>
      </c>
      <c r="P57" s="306" t="s">
        <v>948</v>
      </c>
      <c r="Q57" s="332" t="s">
        <v>225</v>
      </c>
      <c r="R57" s="332" t="s">
        <v>205</v>
      </c>
      <c r="S57" s="332">
        <v>11</v>
      </c>
      <c r="T57" s="333" t="s">
        <v>213</v>
      </c>
      <c r="U57" s="29" t="s">
        <v>0</v>
      </c>
      <c r="V57" s="29" t="s">
        <v>205</v>
      </c>
      <c r="W57" s="29">
        <v>2</v>
      </c>
      <c r="X57" s="29">
        <f t="shared" si="6"/>
        <v>16</v>
      </c>
      <c r="Y57" s="29">
        <v>12</v>
      </c>
      <c r="Z57" s="30" t="s">
        <v>208</v>
      </c>
      <c r="AA57" s="240"/>
      <c r="AB57" s="601" t="s">
        <v>1108</v>
      </c>
      <c r="AC57" s="601" t="s">
        <v>1108</v>
      </c>
      <c r="AD57" s="601" t="s">
        <v>1108</v>
      </c>
      <c r="AE57" s="601" t="s">
        <v>1108</v>
      </c>
      <c r="AF57" s="586"/>
      <c r="AG57" s="149"/>
      <c r="AH57" s="601" t="s">
        <v>1108</v>
      </c>
      <c r="AI57" s="601" t="s">
        <v>1108</v>
      </c>
      <c r="AJ57" s="601" t="s">
        <v>1108</v>
      </c>
      <c r="AK57" s="601" t="s">
        <v>1108</v>
      </c>
      <c r="AL57" s="601" t="s">
        <v>1108</v>
      </c>
      <c r="AM57" s="602"/>
      <c r="AN57" s="602"/>
      <c r="AO57" s="602"/>
      <c r="AP57" s="602"/>
      <c r="AQ57" s="602"/>
      <c r="AR57" s="602"/>
      <c r="AS57" s="602"/>
      <c r="AT57" s="602"/>
      <c r="AU57" s="602"/>
      <c r="AV57" s="602"/>
      <c r="AW57" s="602"/>
      <c r="AX57" s="644"/>
      <c r="AY57" s="697"/>
      <c r="AZ57" s="602"/>
      <c r="BA57" s="602"/>
      <c r="BB57" s="602"/>
      <c r="BC57" s="602"/>
      <c r="BD57" s="602"/>
      <c r="BE57" s="602"/>
      <c r="BF57" s="698"/>
      <c r="BG57" s="690"/>
      <c r="BH57" s="602"/>
      <c r="BI57" s="602"/>
      <c r="BJ57" s="602"/>
      <c r="BK57" s="602"/>
      <c r="BL57" s="602"/>
      <c r="BM57" s="602"/>
      <c r="BN57" s="698"/>
      <c r="BO57" s="654"/>
      <c r="BP57" s="151"/>
      <c r="BQ57" s="151"/>
      <c r="BR57" s="151"/>
      <c r="BS57" s="151"/>
      <c r="BT57" s="151"/>
      <c r="BU57" s="151"/>
      <c r="BV57" s="655"/>
      <c r="BW57" s="774" t="str">
        <f t="shared" si="2"/>
        <v>CFV-SR6-BLMC.BLETC.12   (09-16)</v>
      </c>
      <c r="BX57" s="732" t="s">
        <v>1314</v>
      </c>
    </row>
    <row r="58" spans="1:78">
      <c r="A58" s="21">
        <v>52</v>
      </c>
      <c r="B58" s="328" t="s">
        <v>957</v>
      </c>
      <c r="C58" s="329" t="s">
        <v>265</v>
      </c>
      <c r="D58" s="302">
        <v>173</v>
      </c>
      <c r="E58" s="330" t="s">
        <v>1093</v>
      </c>
      <c r="F58" s="331" t="str">
        <f t="shared" si="5"/>
        <v>00AD</v>
      </c>
      <c r="G58" s="306">
        <v>5</v>
      </c>
      <c r="H58" s="306" t="s">
        <v>1105</v>
      </c>
      <c r="I58" s="332" t="s">
        <v>53</v>
      </c>
      <c r="J58" s="304">
        <v>6</v>
      </c>
      <c r="K58" s="332" t="s">
        <v>1102</v>
      </c>
      <c r="L58" s="332">
        <v>1</v>
      </c>
      <c r="M58" s="332">
        <v>9</v>
      </c>
      <c r="N58" s="332" t="s">
        <v>54</v>
      </c>
      <c r="O58" s="333" t="s">
        <v>219</v>
      </c>
      <c r="P58" s="306" t="s">
        <v>948</v>
      </c>
      <c r="Q58" s="332" t="s">
        <v>225</v>
      </c>
      <c r="R58" s="332" t="s">
        <v>205</v>
      </c>
      <c r="S58" s="332">
        <v>11</v>
      </c>
      <c r="T58" s="333" t="s">
        <v>214</v>
      </c>
      <c r="U58" s="29" t="s">
        <v>0</v>
      </c>
      <c r="V58" s="29" t="s">
        <v>205</v>
      </c>
      <c r="W58" s="29">
        <v>2</v>
      </c>
      <c r="X58" s="29">
        <f t="shared" si="6"/>
        <v>17</v>
      </c>
      <c r="Y58" s="29">
        <v>13</v>
      </c>
      <c r="Z58" s="30" t="s">
        <v>207</v>
      </c>
      <c r="AA58" s="240"/>
      <c r="AB58" s="601" t="s">
        <v>1108</v>
      </c>
      <c r="AC58" s="608" t="s">
        <v>1212</v>
      </c>
      <c r="AD58" s="608" t="s">
        <v>1212</v>
      </c>
      <c r="AE58" s="601" t="s">
        <v>1108</v>
      </c>
      <c r="AF58" s="586"/>
      <c r="AG58" s="149"/>
      <c r="AH58" s="601" t="s">
        <v>1108</v>
      </c>
      <c r="AI58" s="602" t="s">
        <v>1108</v>
      </c>
      <c r="AJ58" s="602" t="s">
        <v>1108</v>
      </c>
      <c r="AK58" s="601" t="s">
        <v>1108</v>
      </c>
      <c r="AL58" s="602" t="s">
        <v>1108</v>
      </c>
      <c r="AM58" s="602"/>
      <c r="AN58" s="602"/>
      <c r="AO58" s="602"/>
      <c r="AP58" s="602"/>
      <c r="AQ58" s="602"/>
      <c r="AR58" s="602"/>
      <c r="AS58" s="602"/>
      <c r="AT58" s="602"/>
      <c r="AU58" s="602"/>
      <c r="AV58" s="602"/>
      <c r="AW58" s="602"/>
      <c r="AX58" s="644"/>
      <c r="AY58" s="697"/>
      <c r="AZ58" s="602"/>
      <c r="BA58" s="602"/>
      <c r="BB58" s="602"/>
      <c r="BC58" s="602"/>
      <c r="BD58" s="602"/>
      <c r="BE58" s="602"/>
      <c r="BF58" s="698"/>
      <c r="BG58" s="697"/>
      <c r="BH58" s="602"/>
      <c r="BI58" s="602"/>
      <c r="BJ58" s="602"/>
      <c r="BK58" s="602"/>
      <c r="BL58" s="602"/>
      <c r="BM58" s="602"/>
      <c r="BN58" s="698"/>
      <c r="BO58" s="654"/>
      <c r="BP58" s="151"/>
      <c r="BQ58" s="151"/>
      <c r="BR58" s="151"/>
      <c r="BS58" s="151"/>
      <c r="BT58" s="151"/>
      <c r="BU58" s="151"/>
      <c r="BV58" s="655"/>
      <c r="BW58" s="774" t="str">
        <f t="shared" si="2"/>
        <v>CFV-SR6-BLMC.BLETC.13   (01-08)</v>
      </c>
      <c r="BX58" s="677"/>
    </row>
    <row r="59" spans="1:78">
      <c r="A59" s="21">
        <v>53</v>
      </c>
      <c r="B59" s="328" t="s">
        <v>958</v>
      </c>
      <c r="C59" s="329" t="s">
        <v>265</v>
      </c>
      <c r="D59" s="302">
        <v>262</v>
      </c>
      <c r="E59" s="330" t="s">
        <v>1093</v>
      </c>
      <c r="F59" s="331" t="str">
        <f t="shared" si="5"/>
        <v>0106</v>
      </c>
      <c r="G59" s="306">
        <v>4</v>
      </c>
      <c r="H59" s="306" t="s">
        <v>1105</v>
      </c>
      <c r="I59" s="332" t="s">
        <v>53</v>
      </c>
      <c r="J59" s="304">
        <v>6</v>
      </c>
      <c r="K59" s="332" t="s">
        <v>1102</v>
      </c>
      <c r="L59" s="332">
        <v>1</v>
      </c>
      <c r="M59" s="332">
        <v>10</v>
      </c>
      <c r="N59" s="332" t="s">
        <v>54</v>
      </c>
      <c r="O59" s="333" t="s">
        <v>220</v>
      </c>
      <c r="P59" s="306" t="s">
        <v>948</v>
      </c>
      <c r="Q59" s="332" t="s">
        <v>225</v>
      </c>
      <c r="R59" s="332" t="s">
        <v>205</v>
      </c>
      <c r="S59" s="332">
        <v>11</v>
      </c>
      <c r="T59" s="333" t="s">
        <v>210</v>
      </c>
      <c r="U59" s="29" t="s">
        <v>0</v>
      </c>
      <c r="V59" s="29" t="s">
        <v>205</v>
      </c>
      <c r="W59" s="29">
        <v>2</v>
      </c>
      <c r="X59" s="29">
        <f t="shared" si="6"/>
        <v>17</v>
      </c>
      <c r="Y59" s="29">
        <v>13</v>
      </c>
      <c r="Z59" s="30" t="s">
        <v>208</v>
      </c>
      <c r="AA59" s="240"/>
      <c r="AB59" s="601" t="s">
        <v>1108</v>
      </c>
      <c r="AC59" s="601" t="s">
        <v>1108</v>
      </c>
      <c r="AD59" s="601" t="s">
        <v>1108</v>
      </c>
      <c r="AE59" s="601" t="s">
        <v>1108</v>
      </c>
      <c r="AF59" s="586"/>
      <c r="AG59" s="149"/>
      <c r="AH59" s="601" t="s">
        <v>1108</v>
      </c>
      <c r="AI59" s="601" t="s">
        <v>1108</v>
      </c>
      <c r="AJ59" s="601" t="s">
        <v>1108</v>
      </c>
      <c r="AK59" s="601" t="s">
        <v>1108</v>
      </c>
      <c r="AL59" s="601" t="s">
        <v>1108</v>
      </c>
      <c r="AM59" s="602"/>
      <c r="AN59" s="602"/>
      <c r="AO59" s="602"/>
      <c r="AP59" s="602"/>
      <c r="AQ59" s="602"/>
      <c r="AR59" s="602"/>
      <c r="AS59" s="602"/>
      <c r="AT59" s="602"/>
      <c r="AU59" s="617"/>
      <c r="AV59" s="617"/>
      <c r="AW59" s="617"/>
      <c r="AX59" s="648"/>
      <c r="AY59" s="697" t="s">
        <v>1338</v>
      </c>
      <c r="AZ59" s="602" t="s">
        <v>1338</v>
      </c>
      <c r="BA59" s="602" t="s">
        <v>1338</v>
      </c>
      <c r="BB59" s="602" t="s">
        <v>1338</v>
      </c>
      <c r="BC59" s="602"/>
      <c r="BD59" s="602"/>
      <c r="BE59" s="602"/>
      <c r="BF59" s="698"/>
      <c r="BG59" s="697"/>
      <c r="BH59" s="602"/>
      <c r="BI59" s="602"/>
      <c r="BJ59" s="602"/>
      <c r="BK59" s="602"/>
      <c r="BL59" s="602"/>
      <c r="BM59" s="602"/>
      <c r="BN59" s="698"/>
      <c r="BO59" s="654"/>
      <c r="BP59" s="151"/>
      <c r="BQ59" s="151"/>
      <c r="BR59" s="151"/>
      <c r="BS59" s="151"/>
      <c r="BT59" s="151"/>
      <c r="BU59" s="151"/>
      <c r="BV59" s="655"/>
      <c r="BW59" s="774" t="str">
        <f t="shared" si="2"/>
        <v>CFV-SR6-BLMC.BLETC.13   (09-16)</v>
      </c>
      <c r="BX59" s="677"/>
    </row>
    <row r="60" spans="1:78">
      <c r="A60" s="21">
        <v>54</v>
      </c>
      <c r="B60" s="272" t="s">
        <v>959</v>
      </c>
      <c r="C60" s="334" t="s">
        <v>265</v>
      </c>
      <c r="D60" s="322">
        <v>198</v>
      </c>
      <c r="E60" s="335" t="s">
        <v>1093</v>
      </c>
      <c r="F60" s="336" t="str">
        <f t="shared" si="5"/>
        <v>00C6</v>
      </c>
      <c r="G60" s="275">
        <v>8</v>
      </c>
      <c r="H60" s="275" t="s">
        <v>1105</v>
      </c>
      <c r="I60" s="284" t="s">
        <v>53</v>
      </c>
      <c r="J60" s="283">
        <v>6</v>
      </c>
      <c r="K60" s="284" t="s">
        <v>1102</v>
      </c>
      <c r="L60" s="284">
        <v>2</v>
      </c>
      <c r="M60" s="284">
        <v>1</v>
      </c>
      <c r="N60" s="284" t="s">
        <v>54</v>
      </c>
      <c r="O60" s="337" t="s">
        <v>221</v>
      </c>
      <c r="P60" s="275" t="s">
        <v>948</v>
      </c>
      <c r="Q60" s="284" t="s">
        <v>225</v>
      </c>
      <c r="R60" s="284" t="s">
        <v>205</v>
      </c>
      <c r="S60" s="284">
        <v>11</v>
      </c>
      <c r="T60" s="337" t="s">
        <v>215</v>
      </c>
      <c r="U60" s="31" t="s">
        <v>0</v>
      </c>
      <c r="V60" s="31" t="s">
        <v>199</v>
      </c>
      <c r="W60" s="31">
        <v>3</v>
      </c>
      <c r="X60" s="31">
        <f t="shared" si="6"/>
        <v>4</v>
      </c>
      <c r="Y60" s="31">
        <v>1</v>
      </c>
      <c r="Z60" s="32" t="s">
        <v>207</v>
      </c>
      <c r="AA60" s="240"/>
      <c r="AB60" s="601" t="s">
        <v>1108</v>
      </c>
      <c r="AC60" s="601" t="s">
        <v>1108</v>
      </c>
      <c r="AD60" s="601" t="s">
        <v>1108</v>
      </c>
      <c r="AE60" s="601" t="s">
        <v>1108</v>
      </c>
      <c r="AF60" s="586"/>
      <c r="AG60" s="149"/>
      <c r="AH60" s="601" t="s">
        <v>1108</v>
      </c>
      <c r="AI60" s="601" t="s">
        <v>1108</v>
      </c>
      <c r="AJ60" s="601" t="s">
        <v>1108</v>
      </c>
      <c r="AK60" s="601" t="s">
        <v>1108</v>
      </c>
      <c r="AL60" s="601" t="s">
        <v>1108</v>
      </c>
      <c r="AM60" s="602"/>
      <c r="AN60" s="602"/>
      <c r="AO60" s="602"/>
      <c r="AP60" s="602"/>
      <c r="AQ60" s="602"/>
      <c r="AR60" s="602"/>
      <c r="AS60" s="602"/>
      <c r="AT60" s="602"/>
      <c r="AU60" s="602"/>
      <c r="AV60" s="610" t="s">
        <v>1281</v>
      </c>
      <c r="AW60" s="617"/>
      <c r="AX60" s="648"/>
      <c r="AY60" s="697"/>
      <c r="AZ60" s="602"/>
      <c r="BA60" s="602"/>
      <c r="BB60" s="602"/>
      <c r="BC60" s="602"/>
      <c r="BD60" s="602"/>
      <c r="BE60" s="602"/>
      <c r="BF60" s="698"/>
      <c r="BG60" s="697"/>
      <c r="BH60" s="602"/>
      <c r="BI60" s="602"/>
      <c r="BJ60" s="602"/>
      <c r="BK60" s="602"/>
      <c r="BL60" s="602"/>
      <c r="BM60" s="602"/>
      <c r="BN60" s="698"/>
      <c r="BO60" s="654"/>
      <c r="BP60" s="151"/>
      <c r="BQ60" s="151"/>
      <c r="BR60" s="151"/>
      <c r="BS60" s="151"/>
      <c r="BT60" s="151"/>
      <c r="BU60" s="151"/>
      <c r="BV60" s="655"/>
      <c r="BW60" s="774" t="str">
        <f t="shared" si="2"/>
        <v>CFV-SR6-BLMR.BLETC.01   (01-08)</v>
      </c>
      <c r="BX60" s="677"/>
    </row>
    <row r="61" spans="1:78">
      <c r="A61" s="21">
        <v>55</v>
      </c>
      <c r="B61" s="328" t="s">
        <v>960</v>
      </c>
      <c r="C61" s="329" t="s">
        <v>265</v>
      </c>
      <c r="D61" s="302">
        <v>289</v>
      </c>
      <c r="E61" s="330" t="s">
        <v>1093</v>
      </c>
      <c r="F61" s="331" t="str">
        <f t="shared" si="5"/>
        <v>0121</v>
      </c>
      <c r="G61" s="306">
        <v>3</v>
      </c>
      <c r="H61" s="306" t="s">
        <v>1105</v>
      </c>
      <c r="I61" s="332" t="s">
        <v>53</v>
      </c>
      <c r="J61" s="304">
        <v>6</v>
      </c>
      <c r="K61" s="332" t="s">
        <v>1102</v>
      </c>
      <c r="L61" s="332">
        <v>2</v>
      </c>
      <c r="M61" s="332">
        <v>2</v>
      </c>
      <c r="N61" s="332" t="s">
        <v>54</v>
      </c>
      <c r="O61" s="333" t="s">
        <v>222</v>
      </c>
      <c r="P61" s="306" t="s">
        <v>948</v>
      </c>
      <c r="Q61" s="332" t="s">
        <v>225</v>
      </c>
      <c r="R61" s="332" t="s">
        <v>205</v>
      </c>
      <c r="S61" s="332">
        <v>11</v>
      </c>
      <c r="T61" s="333" t="s">
        <v>216</v>
      </c>
      <c r="U61" s="29" t="s">
        <v>0</v>
      </c>
      <c r="V61" s="29" t="s">
        <v>205</v>
      </c>
      <c r="W61" s="29">
        <v>2</v>
      </c>
      <c r="X61" s="29">
        <f t="shared" si="6"/>
        <v>18</v>
      </c>
      <c r="Y61" s="29">
        <v>14</v>
      </c>
      <c r="Z61" s="30" t="s">
        <v>207</v>
      </c>
      <c r="AA61" s="240"/>
      <c r="AB61" s="608" t="s">
        <v>1212</v>
      </c>
      <c r="AC61" s="601" t="s">
        <v>1108</v>
      </c>
      <c r="AD61" s="601" t="s">
        <v>1108</v>
      </c>
      <c r="AE61" s="601" t="s">
        <v>1108</v>
      </c>
      <c r="AF61" s="586"/>
      <c r="AG61" s="149"/>
      <c r="AH61" s="601" t="s">
        <v>1108</v>
      </c>
      <c r="AI61" s="601" t="s">
        <v>1108</v>
      </c>
      <c r="AJ61" s="601" t="s">
        <v>1108</v>
      </c>
      <c r="AK61" s="601" t="s">
        <v>1108</v>
      </c>
      <c r="AL61" s="601" t="s">
        <v>1108</v>
      </c>
      <c r="AM61" s="602"/>
      <c r="AN61" s="602"/>
      <c r="AO61" s="602"/>
      <c r="AP61" s="602"/>
      <c r="AQ61" s="602"/>
      <c r="AR61" s="602"/>
      <c r="AS61" s="602"/>
      <c r="AT61" s="602"/>
      <c r="AU61" s="606" t="s">
        <v>1243</v>
      </c>
      <c r="AV61" s="601"/>
      <c r="AW61" s="601"/>
      <c r="AX61" s="647"/>
      <c r="AY61" s="697" t="s">
        <v>1338</v>
      </c>
      <c r="AZ61" s="602" t="s">
        <v>1338</v>
      </c>
      <c r="BA61" s="602" t="s">
        <v>1338</v>
      </c>
      <c r="BB61" s="602"/>
      <c r="BC61" s="602"/>
      <c r="BD61" s="602"/>
      <c r="BE61" s="602"/>
      <c r="BF61" s="698"/>
      <c r="BG61" s="697"/>
      <c r="BH61" s="602"/>
      <c r="BI61" s="602"/>
      <c r="BJ61" s="602"/>
      <c r="BK61" s="602"/>
      <c r="BL61" s="602"/>
      <c r="BM61" s="602"/>
      <c r="BN61" s="698"/>
      <c r="BO61" s="654"/>
      <c r="BP61" s="151"/>
      <c r="BQ61" s="151"/>
      <c r="BR61" s="151"/>
      <c r="BS61" s="151"/>
      <c r="BT61" s="151"/>
      <c r="BU61" s="151"/>
      <c r="BV61" s="655"/>
      <c r="BW61" s="774" t="str">
        <f t="shared" si="2"/>
        <v>CFV-SR6-BLMC.BLETC.14   (01-08)</v>
      </c>
      <c r="BX61" s="677"/>
    </row>
    <row r="62" spans="1:78">
      <c r="A62" s="21">
        <v>56</v>
      </c>
      <c r="B62" s="272" t="s">
        <v>961</v>
      </c>
      <c r="C62" s="334" t="s">
        <v>265</v>
      </c>
      <c r="D62" s="322">
        <v>165</v>
      </c>
      <c r="E62" s="335" t="s">
        <v>1093</v>
      </c>
      <c r="F62" s="336" t="str">
        <f t="shared" si="5"/>
        <v>00A5</v>
      </c>
      <c r="G62" s="275">
        <v>8</v>
      </c>
      <c r="H62" s="275" t="s">
        <v>1105</v>
      </c>
      <c r="I62" s="284" t="s">
        <v>53</v>
      </c>
      <c r="J62" s="283">
        <v>6</v>
      </c>
      <c r="K62" s="284" t="s">
        <v>1102</v>
      </c>
      <c r="L62" s="284">
        <v>2</v>
      </c>
      <c r="M62" s="284">
        <v>3</v>
      </c>
      <c r="N62" s="284" t="s">
        <v>223</v>
      </c>
      <c r="O62" s="337" t="s">
        <v>212</v>
      </c>
      <c r="P62" s="275" t="s">
        <v>948</v>
      </c>
      <c r="Q62" s="284" t="s">
        <v>225</v>
      </c>
      <c r="R62" s="284" t="s">
        <v>205</v>
      </c>
      <c r="S62" s="284">
        <v>10</v>
      </c>
      <c r="T62" s="337" t="s">
        <v>212</v>
      </c>
      <c r="U62" s="31" t="s">
        <v>0</v>
      </c>
      <c r="V62" s="31" t="s">
        <v>199</v>
      </c>
      <c r="W62" s="31">
        <v>3</v>
      </c>
      <c r="X62" s="31">
        <f t="shared" si="6"/>
        <v>4</v>
      </c>
      <c r="Y62" s="31">
        <v>1</v>
      </c>
      <c r="Z62" s="32" t="s">
        <v>208</v>
      </c>
      <c r="AA62" s="240"/>
      <c r="AB62" s="601" t="s">
        <v>1108</v>
      </c>
      <c r="AC62" s="601" t="s">
        <v>1108</v>
      </c>
      <c r="AD62" s="601" t="s">
        <v>1108</v>
      </c>
      <c r="AE62" s="601" t="s">
        <v>1108</v>
      </c>
      <c r="AF62" s="586"/>
      <c r="AG62" s="149"/>
      <c r="AH62" s="601" t="s">
        <v>1108</v>
      </c>
      <c r="AI62" s="601" t="s">
        <v>1108</v>
      </c>
      <c r="AJ62" s="601" t="s">
        <v>1108</v>
      </c>
      <c r="AK62" s="601" t="s">
        <v>1108</v>
      </c>
      <c r="AL62" s="601" t="s">
        <v>1108</v>
      </c>
      <c r="AM62" s="602"/>
      <c r="AN62" s="602"/>
      <c r="AO62" s="602"/>
      <c r="AP62" s="602"/>
      <c r="AQ62" s="602"/>
      <c r="AR62" s="602"/>
      <c r="AS62" s="602"/>
      <c r="AT62" s="602"/>
      <c r="AU62" s="602"/>
      <c r="AV62" s="602"/>
      <c r="AW62" s="602"/>
      <c r="AX62" s="644"/>
      <c r="AY62" s="697"/>
      <c r="AZ62" s="602"/>
      <c r="BA62" s="602"/>
      <c r="BB62" s="602"/>
      <c r="BC62" s="602"/>
      <c r="BD62" s="602"/>
      <c r="BE62" s="602"/>
      <c r="BF62" s="698"/>
      <c r="BG62" s="697"/>
      <c r="BH62" s="602"/>
      <c r="BI62" s="602"/>
      <c r="BJ62" s="602"/>
      <c r="BK62" s="602"/>
      <c r="BL62" s="602"/>
      <c r="BM62" s="602"/>
      <c r="BN62" s="698"/>
      <c r="BO62" s="654"/>
      <c r="BP62" s="151"/>
      <c r="BQ62" s="151"/>
      <c r="BR62" s="151"/>
      <c r="BS62" s="151"/>
      <c r="BT62" s="151"/>
      <c r="BU62" s="151"/>
      <c r="BV62" s="655"/>
      <c r="BW62" s="774" t="str">
        <f t="shared" si="2"/>
        <v>CFV-SR6-BLMR.BLETC.01   (09-16)</v>
      </c>
      <c r="BX62" s="677"/>
    </row>
    <row r="63" spans="1:78">
      <c r="A63" s="21">
        <v>57</v>
      </c>
      <c r="B63" s="328" t="s">
        <v>962</v>
      </c>
      <c r="C63" s="329" t="s">
        <v>265</v>
      </c>
      <c r="D63" s="302">
        <v>88</v>
      </c>
      <c r="E63" s="330" t="s">
        <v>1093</v>
      </c>
      <c r="F63" s="331" t="str">
        <f t="shared" si="5"/>
        <v>0058</v>
      </c>
      <c r="G63" s="306">
        <v>1</v>
      </c>
      <c r="H63" s="306" t="s">
        <v>1105</v>
      </c>
      <c r="I63" s="332" t="s">
        <v>53</v>
      </c>
      <c r="J63" s="304">
        <v>6</v>
      </c>
      <c r="K63" s="332" t="s">
        <v>1102</v>
      </c>
      <c r="L63" s="332">
        <v>2</v>
      </c>
      <c r="M63" s="332">
        <v>4</v>
      </c>
      <c r="N63" s="332" t="s">
        <v>223</v>
      </c>
      <c r="O63" s="333" t="s">
        <v>213</v>
      </c>
      <c r="P63" s="306" t="s">
        <v>948</v>
      </c>
      <c r="Q63" s="332" t="s">
        <v>225</v>
      </c>
      <c r="R63" s="332" t="s">
        <v>205</v>
      </c>
      <c r="S63" s="332">
        <v>10</v>
      </c>
      <c r="T63" s="333" t="s">
        <v>213</v>
      </c>
      <c r="U63" s="29" t="s">
        <v>0</v>
      </c>
      <c r="V63" s="29" t="s">
        <v>205</v>
      </c>
      <c r="W63" s="29">
        <v>2</v>
      </c>
      <c r="X63" s="29">
        <f t="shared" si="6"/>
        <v>18</v>
      </c>
      <c r="Y63" s="29">
        <v>14</v>
      </c>
      <c r="Z63" s="30" t="s">
        <v>208</v>
      </c>
      <c r="AA63" s="240"/>
      <c r="AB63" s="601" t="s">
        <v>1108</v>
      </c>
      <c r="AC63" s="601" t="s">
        <v>1108</v>
      </c>
      <c r="AD63" s="601" t="s">
        <v>1108</v>
      </c>
      <c r="AE63" s="601" t="s">
        <v>1108</v>
      </c>
      <c r="AF63" s="586"/>
      <c r="AG63" s="149"/>
      <c r="AH63" s="601" t="s">
        <v>1108</v>
      </c>
      <c r="AI63" s="601" t="s">
        <v>1108</v>
      </c>
      <c r="AJ63" s="601" t="s">
        <v>1108</v>
      </c>
      <c r="AK63" s="601" t="s">
        <v>1108</v>
      </c>
      <c r="AL63" s="601" t="s">
        <v>1108</v>
      </c>
      <c r="AM63" s="602"/>
      <c r="AN63" s="602"/>
      <c r="AO63" s="602"/>
      <c r="AP63" s="602"/>
      <c r="AQ63" s="602"/>
      <c r="AR63" s="602"/>
      <c r="AS63" s="602"/>
      <c r="AT63" s="602"/>
      <c r="AU63" s="602"/>
      <c r="AV63" s="602"/>
      <c r="AW63" s="602"/>
      <c r="AX63" s="644"/>
      <c r="AY63" s="697"/>
      <c r="AZ63" s="602"/>
      <c r="BA63" s="602"/>
      <c r="BB63" s="602"/>
      <c r="BC63" s="602"/>
      <c r="BD63" s="602"/>
      <c r="BE63" s="602"/>
      <c r="BF63" s="698"/>
      <c r="BG63" s="697"/>
      <c r="BH63" s="602"/>
      <c r="BI63" s="602"/>
      <c r="BJ63" s="602"/>
      <c r="BK63" s="602"/>
      <c r="BL63" s="602"/>
      <c r="BM63" s="602"/>
      <c r="BN63" s="698"/>
      <c r="BO63" s="654"/>
      <c r="BP63" s="151"/>
      <c r="BQ63" s="151"/>
      <c r="BR63" s="151"/>
      <c r="BS63" s="151"/>
      <c r="BT63" s="151"/>
      <c r="BU63" s="151"/>
      <c r="BV63" s="655"/>
      <c r="BW63" s="774" t="str">
        <f t="shared" si="2"/>
        <v>CFV-SR6-BLMC.BLETC.14   (09-16)</v>
      </c>
      <c r="BX63" s="677"/>
    </row>
    <row r="64" spans="1:78">
      <c r="A64" s="21">
        <v>58</v>
      </c>
      <c r="B64" s="272" t="s">
        <v>963</v>
      </c>
      <c r="C64" s="334" t="s">
        <v>265</v>
      </c>
      <c r="D64" s="322">
        <v>159</v>
      </c>
      <c r="E64" s="335" t="s">
        <v>1093</v>
      </c>
      <c r="F64" s="336" t="str">
        <f t="shared" si="5"/>
        <v>009F</v>
      </c>
      <c r="G64" s="275">
        <v>6</v>
      </c>
      <c r="H64" s="275" t="s">
        <v>1105</v>
      </c>
      <c r="I64" s="284" t="s">
        <v>53</v>
      </c>
      <c r="J64" s="283">
        <v>6</v>
      </c>
      <c r="K64" s="284" t="s">
        <v>1102</v>
      </c>
      <c r="L64" s="284">
        <v>2</v>
      </c>
      <c r="M64" s="284">
        <v>5</v>
      </c>
      <c r="N64" s="284" t="s">
        <v>223</v>
      </c>
      <c r="O64" s="337" t="s">
        <v>214</v>
      </c>
      <c r="P64" s="275" t="s">
        <v>948</v>
      </c>
      <c r="Q64" s="284" t="s">
        <v>225</v>
      </c>
      <c r="R64" s="284" t="s">
        <v>205</v>
      </c>
      <c r="S64" s="284">
        <v>10</v>
      </c>
      <c r="T64" s="337" t="s">
        <v>214</v>
      </c>
      <c r="U64" s="31" t="s">
        <v>0</v>
      </c>
      <c r="V64" s="31" t="s">
        <v>199</v>
      </c>
      <c r="W64" s="31">
        <v>3</v>
      </c>
      <c r="X64" s="31">
        <f t="shared" si="6"/>
        <v>5</v>
      </c>
      <c r="Y64" s="31">
        <v>2</v>
      </c>
      <c r="Z64" s="32" t="s">
        <v>207</v>
      </c>
      <c r="AA64" s="240"/>
      <c r="AB64" s="601" t="s">
        <v>1108</v>
      </c>
      <c r="AC64" s="601" t="s">
        <v>1108</v>
      </c>
      <c r="AD64" s="601" t="s">
        <v>1108</v>
      </c>
      <c r="AE64" s="601" t="s">
        <v>1108</v>
      </c>
      <c r="AF64" s="586"/>
      <c r="AG64" s="149"/>
      <c r="AH64" s="601" t="s">
        <v>1108</v>
      </c>
      <c r="AI64" s="601" t="s">
        <v>1108</v>
      </c>
      <c r="AJ64" s="601" t="s">
        <v>1108</v>
      </c>
      <c r="AK64" s="601" t="s">
        <v>1108</v>
      </c>
      <c r="AL64" s="601" t="s">
        <v>1108</v>
      </c>
      <c r="AM64" s="602"/>
      <c r="AN64" s="602"/>
      <c r="AO64" s="602"/>
      <c r="AP64" s="602"/>
      <c r="AQ64" s="602"/>
      <c r="AR64" s="602"/>
      <c r="AS64" s="602"/>
      <c r="AT64" s="602"/>
      <c r="AU64" s="602"/>
      <c r="AV64" s="602"/>
      <c r="AW64" s="602"/>
      <c r="AX64" s="644"/>
      <c r="AY64" s="697"/>
      <c r="AZ64" s="602"/>
      <c r="BA64" s="602"/>
      <c r="BB64" s="602"/>
      <c r="BC64" s="602"/>
      <c r="BD64" s="602"/>
      <c r="BE64" s="602"/>
      <c r="BF64" s="698"/>
      <c r="BG64" s="697"/>
      <c r="BH64" s="602"/>
      <c r="BI64" s="602"/>
      <c r="BJ64" s="602"/>
      <c r="BK64" s="602"/>
      <c r="BL64" s="602"/>
      <c r="BM64" s="602"/>
      <c r="BN64" s="698"/>
      <c r="BO64" s="654"/>
      <c r="BP64" s="151"/>
      <c r="BQ64" s="151"/>
      <c r="BR64" s="151"/>
      <c r="BS64" s="151"/>
      <c r="BT64" s="151"/>
      <c r="BU64" s="151"/>
      <c r="BV64" s="655"/>
      <c r="BW64" s="774" t="str">
        <f t="shared" si="2"/>
        <v>CFV-SR6-BLMR.BLETC.02   (01-08)</v>
      </c>
      <c r="BX64" s="677"/>
    </row>
    <row r="65" spans="1:77">
      <c r="A65" s="21">
        <v>59</v>
      </c>
      <c r="B65" s="272" t="s">
        <v>964</v>
      </c>
      <c r="C65" s="334" t="s">
        <v>265</v>
      </c>
      <c r="D65" s="322">
        <v>542</v>
      </c>
      <c r="E65" s="335" t="s">
        <v>1093</v>
      </c>
      <c r="F65" s="336" t="str">
        <f t="shared" si="5"/>
        <v>021E</v>
      </c>
      <c r="G65" s="275">
        <v>6</v>
      </c>
      <c r="H65" s="275" t="s">
        <v>1105</v>
      </c>
      <c r="I65" s="284" t="s">
        <v>53</v>
      </c>
      <c r="J65" s="283">
        <v>6</v>
      </c>
      <c r="K65" s="284" t="s">
        <v>1102</v>
      </c>
      <c r="L65" s="284">
        <v>2</v>
      </c>
      <c r="M65" s="284">
        <v>6</v>
      </c>
      <c r="N65" s="284" t="s">
        <v>223</v>
      </c>
      <c r="O65" s="337" t="s">
        <v>210</v>
      </c>
      <c r="P65" s="275" t="s">
        <v>948</v>
      </c>
      <c r="Q65" s="284" t="s">
        <v>225</v>
      </c>
      <c r="R65" s="284" t="s">
        <v>205</v>
      </c>
      <c r="S65" s="284">
        <v>10</v>
      </c>
      <c r="T65" s="337" t="s">
        <v>210</v>
      </c>
      <c r="U65" s="31" t="s">
        <v>0</v>
      </c>
      <c r="V65" s="31" t="s">
        <v>199</v>
      </c>
      <c r="W65" s="31">
        <v>3</v>
      </c>
      <c r="X65" s="31">
        <f t="shared" si="6"/>
        <v>5</v>
      </c>
      <c r="Y65" s="31">
        <v>2</v>
      </c>
      <c r="Z65" s="32" t="s">
        <v>208</v>
      </c>
      <c r="AA65" s="240"/>
      <c r="AB65" s="601" t="s">
        <v>1108</v>
      </c>
      <c r="AC65" s="601" t="s">
        <v>1108</v>
      </c>
      <c r="AD65" s="601" t="s">
        <v>1108</v>
      </c>
      <c r="AE65" s="601" t="s">
        <v>1108</v>
      </c>
      <c r="AF65" s="586"/>
      <c r="AG65" s="149"/>
      <c r="AH65" s="601" t="s">
        <v>1108</v>
      </c>
      <c r="AI65" s="601" t="s">
        <v>1108</v>
      </c>
      <c r="AJ65" s="601" t="s">
        <v>1108</v>
      </c>
      <c r="AK65" s="601" t="s">
        <v>1108</v>
      </c>
      <c r="AL65" s="601" t="s">
        <v>1108</v>
      </c>
      <c r="AM65" s="602"/>
      <c r="AN65" s="602"/>
      <c r="AO65" s="602"/>
      <c r="AP65" s="602"/>
      <c r="AQ65" s="602"/>
      <c r="AR65" s="602"/>
      <c r="AS65" s="602"/>
      <c r="AT65" s="602"/>
      <c r="AU65" s="602"/>
      <c r="AV65" s="610" t="s">
        <v>1282</v>
      </c>
      <c r="AW65" s="617"/>
      <c r="AX65" s="648"/>
      <c r="AY65" s="697"/>
      <c r="AZ65" s="602"/>
      <c r="BA65" s="602"/>
      <c r="BB65" s="602"/>
      <c r="BC65" s="602"/>
      <c r="BD65" s="602"/>
      <c r="BE65" s="602"/>
      <c r="BF65" s="698"/>
      <c r="BG65" s="697"/>
      <c r="BH65" s="602"/>
      <c r="BI65" s="602"/>
      <c r="BJ65" s="602"/>
      <c r="BK65" s="602"/>
      <c r="BL65" s="602"/>
      <c r="BM65" s="602"/>
      <c r="BN65" s="698"/>
      <c r="BO65" s="654"/>
      <c r="BP65" s="151"/>
      <c r="BQ65" s="151"/>
      <c r="BR65" s="151"/>
      <c r="BS65" s="151"/>
      <c r="BT65" s="151"/>
      <c r="BU65" s="151"/>
      <c r="BV65" s="655"/>
      <c r="BW65" s="774" t="str">
        <f t="shared" si="2"/>
        <v>CFV-SR6-BLMR.BLETC.02   (09-16)</v>
      </c>
      <c r="BX65" s="677"/>
    </row>
    <row r="66" spans="1:77">
      <c r="A66" s="21">
        <v>60</v>
      </c>
      <c r="B66" s="272" t="s">
        <v>965</v>
      </c>
      <c r="C66" s="334" t="s">
        <v>265</v>
      </c>
      <c r="D66" s="322">
        <v>164</v>
      </c>
      <c r="E66" s="335" t="s">
        <v>1093</v>
      </c>
      <c r="F66" s="336" t="str">
        <f t="shared" si="5"/>
        <v>00A4</v>
      </c>
      <c r="G66" s="275">
        <v>6</v>
      </c>
      <c r="H66" s="275" t="s">
        <v>1105</v>
      </c>
      <c r="I66" s="284" t="s">
        <v>53</v>
      </c>
      <c r="J66" s="283">
        <v>6</v>
      </c>
      <c r="K66" s="284" t="s">
        <v>1102</v>
      </c>
      <c r="L66" s="284">
        <v>2</v>
      </c>
      <c r="M66" s="284">
        <v>7</v>
      </c>
      <c r="N66" s="284" t="s">
        <v>223</v>
      </c>
      <c r="O66" s="337" t="s">
        <v>215</v>
      </c>
      <c r="P66" s="275" t="s">
        <v>948</v>
      </c>
      <c r="Q66" s="284" t="s">
        <v>225</v>
      </c>
      <c r="R66" s="284" t="s">
        <v>205</v>
      </c>
      <c r="S66" s="284">
        <v>10</v>
      </c>
      <c r="T66" s="337" t="s">
        <v>215</v>
      </c>
      <c r="U66" s="31" t="s">
        <v>0</v>
      </c>
      <c r="V66" s="31" t="s">
        <v>199</v>
      </c>
      <c r="W66" s="31">
        <v>3</v>
      </c>
      <c r="X66" s="31">
        <f t="shared" si="6"/>
        <v>6</v>
      </c>
      <c r="Y66" s="31">
        <v>3</v>
      </c>
      <c r="Z66" s="32" t="s">
        <v>207</v>
      </c>
      <c r="AA66" s="240"/>
      <c r="AB66" s="601" t="s">
        <v>1108</v>
      </c>
      <c r="AC66" s="601" t="s">
        <v>1108</v>
      </c>
      <c r="AD66" s="601" t="s">
        <v>1108</v>
      </c>
      <c r="AE66" s="601" t="s">
        <v>1108</v>
      </c>
      <c r="AF66" s="586"/>
      <c r="AG66" s="149"/>
      <c r="AH66" s="601" t="s">
        <v>1108</v>
      </c>
      <c r="AI66" s="601" t="s">
        <v>1108</v>
      </c>
      <c r="AJ66" s="601" t="s">
        <v>1108</v>
      </c>
      <c r="AK66" s="601" t="s">
        <v>1108</v>
      </c>
      <c r="AL66" s="601" t="s">
        <v>1108</v>
      </c>
      <c r="AM66" s="602"/>
      <c r="AN66" s="602"/>
      <c r="AO66" s="602"/>
      <c r="AP66" s="602"/>
      <c r="AQ66" s="602"/>
      <c r="AR66" s="602"/>
      <c r="AS66" s="602"/>
      <c r="AT66" s="602"/>
      <c r="AU66" s="602"/>
      <c r="AV66" s="602"/>
      <c r="AW66" s="602"/>
      <c r="AX66" s="644"/>
      <c r="AY66" s="697"/>
      <c r="AZ66" s="602"/>
      <c r="BA66" s="602"/>
      <c r="BB66" s="602"/>
      <c r="BC66" s="602"/>
      <c r="BD66" s="602"/>
      <c r="BE66" s="602"/>
      <c r="BF66" s="698"/>
      <c r="BG66" s="697"/>
      <c r="BH66" s="602"/>
      <c r="BI66" s="602"/>
      <c r="BJ66" s="602"/>
      <c r="BK66" s="602"/>
      <c r="BL66" s="602"/>
      <c r="BM66" s="602"/>
      <c r="BN66" s="698"/>
      <c r="BO66" s="654"/>
      <c r="BP66" s="151"/>
      <c r="BQ66" s="151"/>
      <c r="BR66" s="151"/>
      <c r="BS66" s="151"/>
      <c r="BT66" s="151"/>
      <c r="BU66" s="151"/>
      <c r="BV66" s="655"/>
      <c r="BW66" s="774" t="str">
        <f t="shared" si="2"/>
        <v>CFV-SR6-BLMR.BLETC.03   (01-08)</v>
      </c>
      <c r="BX66" s="677"/>
    </row>
    <row r="67" spans="1:77">
      <c r="A67" s="21">
        <v>61</v>
      </c>
      <c r="B67" s="272" t="s">
        <v>966</v>
      </c>
      <c r="C67" s="334" t="s">
        <v>265</v>
      </c>
      <c r="D67" s="322">
        <v>72</v>
      </c>
      <c r="E67" s="335" t="s">
        <v>1093</v>
      </c>
      <c r="F67" s="336" t="str">
        <f t="shared" si="5"/>
        <v>0048</v>
      </c>
      <c r="G67" s="275">
        <v>6</v>
      </c>
      <c r="H67" s="275" t="s">
        <v>1105</v>
      </c>
      <c r="I67" s="284" t="s">
        <v>53</v>
      </c>
      <c r="J67" s="283">
        <v>6</v>
      </c>
      <c r="K67" s="284" t="s">
        <v>1102</v>
      </c>
      <c r="L67" s="284">
        <v>2</v>
      </c>
      <c r="M67" s="284">
        <v>8</v>
      </c>
      <c r="N67" s="284" t="s">
        <v>223</v>
      </c>
      <c r="O67" s="337" t="s">
        <v>216</v>
      </c>
      <c r="P67" s="275" t="s">
        <v>948</v>
      </c>
      <c r="Q67" s="284" t="s">
        <v>225</v>
      </c>
      <c r="R67" s="284" t="s">
        <v>205</v>
      </c>
      <c r="S67" s="284">
        <v>10</v>
      </c>
      <c r="T67" s="337" t="s">
        <v>216</v>
      </c>
      <c r="U67" s="31" t="s">
        <v>0</v>
      </c>
      <c r="V67" s="31" t="s">
        <v>199</v>
      </c>
      <c r="W67" s="31">
        <v>3</v>
      </c>
      <c r="X67" s="31">
        <f t="shared" si="6"/>
        <v>6</v>
      </c>
      <c r="Y67" s="31">
        <v>3</v>
      </c>
      <c r="Z67" s="32" t="s">
        <v>208</v>
      </c>
      <c r="AA67" s="240"/>
      <c r="AB67" s="601" t="s">
        <v>1108</v>
      </c>
      <c r="AC67" s="601" t="s">
        <v>1108</v>
      </c>
      <c r="AD67" s="601" t="s">
        <v>1108</v>
      </c>
      <c r="AE67" s="601" t="s">
        <v>1108</v>
      </c>
      <c r="AF67" s="586"/>
      <c r="AG67" s="149"/>
      <c r="AH67" s="601" t="s">
        <v>1108</v>
      </c>
      <c r="AI67" s="601" t="s">
        <v>1108</v>
      </c>
      <c r="AJ67" s="601" t="s">
        <v>1108</v>
      </c>
      <c r="AK67" s="601" t="s">
        <v>1108</v>
      </c>
      <c r="AL67" s="601" t="s">
        <v>1108</v>
      </c>
      <c r="AM67" s="602"/>
      <c r="AN67" s="602"/>
      <c r="AO67" s="602"/>
      <c r="AP67" s="602"/>
      <c r="AQ67" s="602"/>
      <c r="AR67" s="602"/>
      <c r="AS67" s="602"/>
      <c r="AT67" s="602"/>
      <c r="AU67" s="620" t="s">
        <v>1242</v>
      </c>
      <c r="AV67" s="620" t="s">
        <v>1283</v>
      </c>
      <c r="AW67" s="637"/>
      <c r="AX67" s="637"/>
      <c r="AY67" s="697"/>
      <c r="AZ67" s="602"/>
      <c r="BA67" s="602"/>
      <c r="BB67" s="602"/>
      <c r="BC67" s="602"/>
      <c r="BD67" s="602"/>
      <c r="BE67" s="602"/>
      <c r="BF67" s="698"/>
      <c r="BG67" s="690"/>
      <c r="BH67" s="635"/>
      <c r="BI67" s="635"/>
      <c r="BJ67" s="635"/>
      <c r="BK67" s="635"/>
      <c r="BL67" s="635"/>
      <c r="BM67" s="635"/>
      <c r="BN67" s="691"/>
      <c r="BO67" s="654"/>
      <c r="BP67" s="151"/>
      <c r="BQ67" s="151"/>
      <c r="BR67" s="151"/>
      <c r="BS67" s="151"/>
      <c r="BT67" s="151"/>
      <c r="BU67" s="151"/>
      <c r="BV67" s="655"/>
      <c r="BW67" s="774" t="str">
        <f t="shared" si="2"/>
        <v>CFV-SR6-BLMR.BLETC.03   (09-16)</v>
      </c>
      <c r="BX67" s="732" t="s">
        <v>1314</v>
      </c>
    </row>
    <row r="68" spans="1:77">
      <c r="A68" s="21">
        <v>62</v>
      </c>
      <c r="B68" s="328" t="s">
        <v>967</v>
      </c>
      <c r="C68" s="329" t="s">
        <v>265</v>
      </c>
      <c r="D68" s="302">
        <v>391</v>
      </c>
      <c r="E68" s="330" t="s">
        <v>1093</v>
      </c>
      <c r="F68" s="331" t="str">
        <f t="shared" si="5"/>
        <v>0187</v>
      </c>
      <c r="G68" s="306">
        <v>8</v>
      </c>
      <c r="H68" s="306" t="s">
        <v>1105</v>
      </c>
      <c r="I68" s="332" t="s">
        <v>53</v>
      </c>
      <c r="J68" s="304">
        <v>6</v>
      </c>
      <c r="K68" s="332" t="s">
        <v>1102</v>
      </c>
      <c r="L68" s="332">
        <v>2</v>
      </c>
      <c r="M68" s="332">
        <v>9</v>
      </c>
      <c r="N68" s="332" t="s">
        <v>223</v>
      </c>
      <c r="O68" s="333" t="s">
        <v>217</v>
      </c>
      <c r="P68" s="306" t="s">
        <v>948</v>
      </c>
      <c r="Q68" s="332" t="s">
        <v>225</v>
      </c>
      <c r="R68" s="332" t="s">
        <v>205</v>
      </c>
      <c r="S68" s="332">
        <v>9</v>
      </c>
      <c r="T68" s="333" t="s">
        <v>212</v>
      </c>
      <c r="U68" s="29" t="s">
        <v>0</v>
      </c>
      <c r="V68" s="29" t="s">
        <v>205</v>
      </c>
      <c r="W68" s="29">
        <v>2</v>
      </c>
      <c r="X68" s="29">
        <f t="shared" si="6"/>
        <v>19</v>
      </c>
      <c r="Y68" s="29">
        <v>15</v>
      </c>
      <c r="Z68" s="30" t="s">
        <v>207</v>
      </c>
      <c r="AA68" s="240"/>
      <c r="AB68" s="608" t="s">
        <v>1212</v>
      </c>
      <c r="AC68" s="601" t="s">
        <v>1108</v>
      </c>
      <c r="AD68" s="601" t="s">
        <v>1108</v>
      </c>
      <c r="AE68" s="601" t="s">
        <v>1108</v>
      </c>
      <c r="AF68" s="586"/>
      <c r="AG68" s="149"/>
      <c r="AH68" s="601" t="s">
        <v>1108</v>
      </c>
      <c r="AI68" s="601" t="s">
        <v>1108</v>
      </c>
      <c r="AJ68" s="601" t="s">
        <v>1108</v>
      </c>
      <c r="AK68" s="601" t="s">
        <v>1108</v>
      </c>
      <c r="AL68" s="601" t="s">
        <v>1108</v>
      </c>
      <c r="AM68" s="602"/>
      <c r="AN68" s="602"/>
      <c r="AO68" s="602"/>
      <c r="AP68" s="602"/>
      <c r="AQ68" s="602"/>
      <c r="AR68" s="602"/>
      <c r="AS68" s="602"/>
      <c r="AT68" s="602"/>
      <c r="AU68" s="606" t="s">
        <v>1226</v>
      </c>
      <c r="AV68" s="601"/>
      <c r="AW68" s="601"/>
      <c r="AX68" s="647"/>
      <c r="AY68" s="697"/>
      <c r="AZ68" s="602"/>
      <c r="BA68" s="602"/>
      <c r="BB68" s="602"/>
      <c r="BC68" s="602"/>
      <c r="BD68" s="602"/>
      <c r="BE68" s="602"/>
      <c r="BF68" s="698"/>
      <c r="BG68" s="697"/>
      <c r="BH68" s="602"/>
      <c r="BI68" s="602"/>
      <c r="BJ68" s="602"/>
      <c r="BK68" s="602"/>
      <c r="BL68" s="696"/>
      <c r="BM68" s="602"/>
      <c r="BN68" s="698"/>
      <c r="BO68" s="654"/>
      <c r="BP68" s="151"/>
      <c r="BQ68" s="151"/>
      <c r="BR68" s="151"/>
      <c r="BS68" s="151"/>
      <c r="BT68" s="151"/>
      <c r="BU68" s="151"/>
      <c r="BV68" s="655"/>
      <c r="BW68" s="774" t="str">
        <f t="shared" si="2"/>
        <v>CFV-SR6-BLMC.BLETC.15   (01-08)</v>
      </c>
      <c r="BX68" s="731" t="s">
        <v>1316</v>
      </c>
    </row>
    <row r="69" spans="1:77">
      <c r="A69" s="21">
        <v>63</v>
      </c>
      <c r="B69" s="328" t="s">
        <v>968</v>
      </c>
      <c r="C69" s="329" t="s">
        <v>265</v>
      </c>
      <c r="D69" s="302">
        <v>56</v>
      </c>
      <c r="E69" s="330" t="s">
        <v>1093</v>
      </c>
      <c r="F69" s="331" t="str">
        <f t="shared" si="5"/>
        <v>0038</v>
      </c>
      <c r="G69" s="306">
        <v>8</v>
      </c>
      <c r="H69" s="306" t="s">
        <v>1105</v>
      </c>
      <c r="I69" s="332" t="s">
        <v>53</v>
      </c>
      <c r="J69" s="304">
        <v>6</v>
      </c>
      <c r="K69" s="332" t="s">
        <v>1102</v>
      </c>
      <c r="L69" s="332">
        <v>2</v>
      </c>
      <c r="M69" s="332">
        <v>10</v>
      </c>
      <c r="N69" s="332" t="s">
        <v>223</v>
      </c>
      <c r="O69" s="333" t="s">
        <v>218</v>
      </c>
      <c r="P69" s="306" t="s">
        <v>948</v>
      </c>
      <c r="Q69" s="332" t="s">
        <v>225</v>
      </c>
      <c r="R69" s="332" t="s">
        <v>205</v>
      </c>
      <c r="S69" s="332">
        <v>9</v>
      </c>
      <c r="T69" s="333" t="s">
        <v>213</v>
      </c>
      <c r="U69" s="29" t="s">
        <v>0</v>
      </c>
      <c r="V69" s="29" t="s">
        <v>205</v>
      </c>
      <c r="W69" s="29">
        <v>2</v>
      </c>
      <c r="X69" s="29">
        <f t="shared" si="6"/>
        <v>19</v>
      </c>
      <c r="Y69" s="29">
        <v>15</v>
      </c>
      <c r="Z69" s="30" t="s">
        <v>208</v>
      </c>
      <c r="AA69" s="240"/>
      <c r="AB69" s="601" t="s">
        <v>1108</v>
      </c>
      <c r="AC69" s="608" t="s">
        <v>1212</v>
      </c>
      <c r="AD69" s="601" t="s">
        <v>1108</v>
      </c>
      <c r="AE69" s="601" t="s">
        <v>1108</v>
      </c>
      <c r="AF69" s="586"/>
      <c r="AG69" s="149"/>
      <c r="AH69" s="601" t="s">
        <v>1108</v>
      </c>
      <c r="AI69" s="601" t="s">
        <v>1108</v>
      </c>
      <c r="AJ69" s="608" t="s">
        <v>1212</v>
      </c>
      <c r="AK69" s="601" t="s">
        <v>1108</v>
      </c>
      <c r="AL69" s="608" t="s">
        <v>1212</v>
      </c>
      <c r="AM69" s="602"/>
      <c r="AN69" s="602"/>
      <c r="AO69" s="602"/>
      <c r="AP69" s="602"/>
      <c r="AQ69" s="602"/>
      <c r="AR69" s="602"/>
      <c r="AS69" s="602"/>
      <c r="AT69" s="611"/>
      <c r="AU69" s="602"/>
      <c r="AV69" s="602"/>
      <c r="AW69" s="602"/>
      <c r="AX69" s="644"/>
      <c r="AY69" s="697"/>
      <c r="AZ69" s="602"/>
      <c r="BA69" s="602"/>
      <c r="BB69" s="602"/>
      <c r="BC69" s="602"/>
      <c r="BD69" s="602"/>
      <c r="BE69" s="602"/>
      <c r="BF69" s="698"/>
      <c r="BG69" s="697"/>
      <c r="BH69" s="602"/>
      <c r="BI69" s="602"/>
      <c r="BJ69" s="602"/>
      <c r="BK69" s="602"/>
      <c r="BL69" s="602"/>
      <c r="BM69" s="602"/>
      <c r="BN69" s="718"/>
      <c r="BO69" s="654"/>
      <c r="BP69" s="151"/>
      <c r="BQ69" s="151"/>
      <c r="BR69" s="151"/>
      <c r="BS69" s="151"/>
      <c r="BT69" s="151"/>
      <c r="BU69" s="151"/>
      <c r="BV69" s="717"/>
      <c r="BW69" s="774" t="str">
        <f t="shared" si="2"/>
        <v>CFV-SR6-BLMC.BLETC.15   (09-16)</v>
      </c>
      <c r="BX69" s="677"/>
    </row>
    <row r="70" spans="1:77">
      <c r="A70" s="21">
        <v>64</v>
      </c>
      <c r="B70" s="328" t="s">
        <v>969</v>
      </c>
      <c r="C70" s="329" t="s">
        <v>265</v>
      </c>
      <c r="D70" s="302">
        <v>82</v>
      </c>
      <c r="E70" s="330" t="s">
        <v>1093</v>
      </c>
      <c r="F70" s="331" t="str">
        <f t="shared" si="5"/>
        <v>0052</v>
      </c>
      <c r="G70" s="306">
        <v>8</v>
      </c>
      <c r="H70" s="306" t="s">
        <v>1105</v>
      </c>
      <c r="I70" s="332" t="s">
        <v>53</v>
      </c>
      <c r="J70" s="304">
        <v>6</v>
      </c>
      <c r="K70" s="332" t="s">
        <v>1102</v>
      </c>
      <c r="L70" s="332">
        <v>3</v>
      </c>
      <c r="M70" s="332">
        <v>1</v>
      </c>
      <c r="N70" s="332" t="s">
        <v>223</v>
      </c>
      <c r="O70" s="333" t="s">
        <v>219</v>
      </c>
      <c r="P70" s="306" t="s">
        <v>948</v>
      </c>
      <c r="Q70" s="332" t="s">
        <v>225</v>
      </c>
      <c r="R70" s="332" t="s">
        <v>205</v>
      </c>
      <c r="S70" s="332">
        <v>9</v>
      </c>
      <c r="T70" s="333" t="s">
        <v>214</v>
      </c>
      <c r="U70" s="29" t="s">
        <v>0</v>
      </c>
      <c r="V70" s="29" t="s">
        <v>205</v>
      </c>
      <c r="W70" s="29">
        <v>2</v>
      </c>
      <c r="X70" s="29">
        <f t="shared" si="6"/>
        <v>20</v>
      </c>
      <c r="Y70" s="29">
        <v>16</v>
      </c>
      <c r="Z70" s="30" t="s">
        <v>207</v>
      </c>
      <c r="AA70" s="240"/>
      <c r="AB70" s="601" t="s">
        <v>1108</v>
      </c>
      <c r="AC70" s="601" t="s">
        <v>1108</v>
      </c>
      <c r="AD70" s="601" t="s">
        <v>1108</v>
      </c>
      <c r="AE70" s="601" t="s">
        <v>1108</v>
      </c>
      <c r="AF70" s="586"/>
      <c r="AG70" s="149"/>
      <c r="AH70" s="601" t="s">
        <v>1108</v>
      </c>
      <c r="AI70" s="601" t="s">
        <v>1108</v>
      </c>
      <c r="AJ70" s="601" t="s">
        <v>1108</v>
      </c>
      <c r="AK70" s="601" t="s">
        <v>1108</v>
      </c>
      <c r="AL70" s="601" t="s">
        <v>1108</v>
      </c>
      <c r="AM70" s="602"/>
      <c r="AN70" s="602"/>
      <c r="AO70" s="602"/>
      <c r="AP70" s="602"/>
      <c r="AQ70" s="602"/>
      <c r="AR70" s="602"/>
      <c r="AS70" s="602"/>
      <c r="AT70" s="602"/>
      <c r="AU70" s="602"/>
      <c r="AV70" s="602"/>
      <c r="AW70" s="602"/>
      <c r="AX70" s="644"/>
      <c r="AY70" s="697"/>
      <c r="AZ70" s="602"/>
      <c r="BA70" s="602"/>
      <c r="BB70" s="602"/>
      <c r="BC70" s="602"/>
      <c r="BD70" s="602"/>
      <c r="BE70" s="602"/>
      <c r="BF70" s="698"/>
      <c r="BG70" s="697"/>
      <c r="BH70" s="602"/>
      <c r="BI70" s="602"/>
      <c r="BJ70" s="602"/>
      <c r="BK70" s="602"/>
      <c r="BL70" s="602"/>
      <c r="BM70" s="602"/>
      <c r="BN70" s="698"/>
      <c r="BO70" s="654"/>
      <c r="BP70" s="151"/>
      <c r="BQ70" s="151"/>
      <c r="BR70" s="151"/>
      <c r="BS70" s="151"/>
      <c r="BT70" s="151"/>
      <c r="BU70" s="151"/>
      <c r="BV70" s="655"/>
      <c r="BW70" s="774" t="str">
        <f t="shared" ref="BW70:BW95" si="7">IF($V70&lt;&gt;"","CFV-"&amp;$A$1&amp;"-BLM"&amp;$V70&amp;".BLETC."&amp;IF($Y70&lt;10,"0"&amp;$Y70,$Y70)&amp;IF($Z70="1-8","   (01-08)","   (09-16)"),"")</f>
        <v>CFV-SR6-BLMC.BLETC.16   (01-08)</v>
      </c>
      <c r="BX70" s="677"/>
    </row>
    <row r="71" spans="1:77">
      <c r="A71" s="57"/>
      <c r="B71" s="65"/>
      <c r="C71" s="62"/>
      <c r="D71" s="63"/>
      <c r="E71" s="64"/>
      <c r="F71" s="47"/>
      <c r="G71" s="48"/>
      <c r="H71" s="42"/>
      <c r="I71" s="52"/>
      <c r="J71" s="70"/>
      <c r="K71" s="42"/>
      <c r="L71" s="52"/>
      <c r="M71" s="52"/>
      <c r="N71" s="52"/>
      <c r="O71" s="66"/>
      <c r="P71" s="56"/>
      <c r="Q71" s="57"/>
      <c r="R71" s="52"/>
      <c r="S71" s="52"/>
      <c r="T71" s="66"/>
      <c r="U71" s="67"/>
      <c r="V71" s="67"/>
      <c r="W71" s="67"/>
      <c r="X71" s="67"/>
      <c r="Y71" s="67"/>
      <c r="Z71" s="68"/>
      <c r="AA71" s="150"/>
      <c r="AB71" s="150"/>
      <c r="AC71" s="150"/>
      <c r="AD71" s="150"/>
      <c r="AE71" s="150"/>
      <c r="AF71" s="587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  <c r="BI71" s="150"/>
      <c r="BJ71" s="150"/>
      <c r="BK71" s="150"/>
      <c r="BL71" s="150"/>
      <c r="BM71" s="150"/>
      <c r="BN71" s="150"/>
      <c r="BO71" s="150"/>
      <c r="BP71" s="150"/>
      <c r="BQ71" s="150"/>
      <c r="BR71" s="150"/>
      <c r="BS71" s="150"/>
      <c r="BT71" s="150"/>
      <c r="BU71" s="150"/>
      <c r="BV71" s="150"/>
      <c r="BW71" s="774" t="str">
        <f t="shared" si="7"/>
        <v/>
      </c>
      <c r="BX71" s="150"/>
      <c r="BY71" s="150"/>
    </row>
    <row r="72" spans="1:77">
      <c r="A72" s="21">
        <v>65</v>
      </c>
      <c r="B72" s="338" t="s">
        <v>99</v>
      </c>
      <c r="C72" s="432" t="s">
        <v>265</v>
      </c>
      <c r="D72" s="433">
        <v>527</v>
      </c>
      <c r="E72" s="335" t="s">
        <v>1093</v>
      </c>
      <c r="F72" s="336" t="str">
        <f t="shared" ref="F72:F94" si="8">DEC2HEX(D72,4)</f>
        <v>020F</v>
      </c>
      <c r="G72" s="281">
        <v>6</v>
      </c>
      <c r="H72" s="275" t="s">
        <v>543</v>
      </c>
      <c r="I72" s="282" t="s">
        <v>122</v>
      </c>
      <c r="J72" s="283">
        <v>6</v>
      </c>
      <c r="K72" s="284" t="s">
        <v>199</v>
      </c>
      <c r="L72" s="323"/>
      <c r="M72" s="323"/>
      <c r="N72" s="323"/>
      <c r="O72" s="337" t="s">
        <v>210</v>
      </c>
      <c r="P72" s="275" t="s">
        <v>948</v>
      </c>
      <c r="Q72" s="284" t="s">
        <v>225</v>
      </c>
      <c r="R72" s="284" t="s">
        <v>195</v>
      </c>
      <c r="S72" s="284">
        <v>8</v>
      </c>
      <c r="T72" s="337" t="s">
        <v>210</v>
      </c>
      <c r="U72" s="31" t="s">
        <v>0</v>
      </c>
      <c r="V72" s="31" t="s">
        <v>199</v>
      </c>
      <c r="W72" s="31">
        <v>3</v>
      </c>
      <c r="X72" s="31">
        <f t="shared" ref="X72:X89" si="9">IF(Y72&lt;9,Y72+3,Y72+4)</f>
        <v>7</v>
      </c>
      <c r="Y72" s="31">
        <v>4</v>
      </c>
      <c r="Z72" s="32" t="s">
        <v>207</v>
      </c>
      <c r="AA72" s="240"/>
      <c r="AB72" s="608" t="s">
        <v>1212</v>
      </c>
      <c r="AC72" s="601" t="s">
        <v>1108</v>
      </c>
      <c r="AD72" s="601" t="s">
        <v>1108</v>
      </c>
      <c r="AE72" s="601" t="s">
        <v>1108</v>
      </c>
      <c r="AF72" s="586"/>
      <c r="AG72" s="149"/>
      <c r="AH72" s="601" t="s">
        <v>1108</v>
      </c>
      <c r="AI72" s="601" t="s">
        <v>1108</v>
      </c>
      <c r="AJ72" s="601" t="s">
        <v>1108</v>
      </c>
      <c r="AK72" s="601" t="s">
        <v>1108</v>
      </c>
      <c r="AL72" s="601" t="s">
        <v>1108</v>
      </c>
      <c r="AM72" s="602"/>
      <c r="AN72" s="602"/>
      <c r="AO72" s="602"/>
      <c r="AP72" s="602"/>
      <c r="AQ72" s="602"/>
      <c r="AR72" s="602"/>
      <c r="AS72" s="602"/>
      <c r="AT72" s="602"/>
      <c r="AU72" s="602"/>
      <c r="AV72" s="602"/>
      <c r="AW72" s="602"/>
      <c r="AX72" s="644"/>
      <c r="AY72" s="697"/>
      <c r="AZ72" s="602"/>
      <c r="BA72" s="602"/>
      <c r="BB72" s="602"/>
      <c r="BC72" s="602"/>
      <c r="BD72" s="602"/>
      <c r="BE72" s="602"/>
      <c r="BF72" s="698"/>
      <c r="BG72" s="697"/>
      <c r="BH72" s="602"/>
      <c r="BI72" s="602"/>
      <c r="BJ72" s="602"/>
      <c r="BK72" s="602"/>
      <c r="BL72" s="602"/>
      <c r="BM72" s="602"/>
      <c r="BN72" s="698"/>
      <c r="BO72" s="654"/>
      <c r="BP72" s="151"/>
      <c r="BQ72" s="151"/>
      <c r="BR72" s="151"/>
      <c r="BS72" s="151"/>
      <c r="BT72" s="151"/>
      <c r="BU72" s="151"/>
      <c r="BV72" s="655"/>
      <c r="BW72" s="774" t="str">
        <f t="shared" si="7"/>
        <v>CFV-SR6-BLMR.BLETC.04   (01-08)</v>
      </c>
      <c r="BX72" s="677"/>
    </row>
    <row r="73" spans="1:77">
      <c r="A73" s="21">
        <v>66</v>
      </c>
      <c r="B73" s="338" t="s">
        <v>100</v>
      </c>
      <c r="C73" s="432" t="s">
        <v>265</v>
      </c>
      <c r="D73" s="433">
        <v>230</v>
      </c>
      <c r="E73" s="335" t="s">
        <v>1093</v>
      </c>
      <c r="F73" s="336" t="str">
        <f t="shared" si="8"/>
        <v>00E6</v>
      </c>
      <c r="G73" s="281">
        <v>6</v>
      </c>
      <c r="H73" s="275" t="s">
        <v>543</v>
      </c>
      <c r="I73" s="282" t="s">
        <v>123</v>
      </c>
      <c r="J73" s="283">
        <v>6</v>
      </c>
      <c r="K73" s="284" t="s">
        <v>199</v>
      </c>
      <c r="L73" s="323"/>
      <c r="M73" s="323"/>
      <c r="N73" s="323"/>
      <c r="O73" s="337" t="s">
        <v>210</v>
      </c>
      <c r="P73" s="275" t="s">
        <v>948</v>
      </c>
      <c r="Q73" s="284" t="s">
        <v>225</v>
      </c>
      <c r="R73" s="284" t="s">
        <v>195</v>
      </c>
      <c r="S73" s="284">
        <v>9</v>
      </c>
      <c r="T73" s="337" t="s">
        <v>210</v>
      </c>
      <c r="U73" s="31" t="s">
        <v>0</v>
      </c>
      <c r="V73" s="31" t="s">
        <v>199</v>
      </c>
      <c r="W73" s="31">
        <v>3</v>
      </c>
      <c r="X73" s="31">
        <f t="shared" si="9"/>
        <v>7</v>
      </c>
      <c r="Y73" s="31">
        <v>4</v>
      </c>
      <c r="Z73" s="32" t="s">
        <v>208</v>
      </c>
      <c r="AA73" s="240"/>
      <c r="AB73" s="601" t="s">
        <v>1108</v>
      </c>
      <c r="AC73" s="601" t="s">
        <v>1108</v>
      </c>
      <c r="AD73" s="601" t="s">
        <v>1108</v>
      </c>
      <c r="AE73" s="601" t="s">
        <v>1108</v>
      </c>
      <c r="AF73" s="586"/>
      <c r="AG73" s="149"/>
      <c r="AH73" s="601" t="s">
        <v>1108</v>
      </c>
      <c r="AI73" s="601" t="s">
        <v>1108</v>
      </c>
      <c r="AJ73" s="601" t="s">
        <v>1108</v>
      </c>
      <c r="AK73" s="601" t="s">
        <v>1108</v>
      </c>
      <c r="AL73" s="601" t="s">
        <v>1108</v>
      </c>
      <c r="AM73" s="602"/>
      <c r="AN73" s="602"/>
      <c r="AO73" s="602"/>
      <c r="AP73" s="602"/>
      <c r="AQ73" s="602"/>
      <c r="AR73" s="602"/>
      <c r="AS73" s="602"/>
      <c r="AT73" s="602"/>
      <c r="AU73" s="606" t="s">
        <v>1244</v>
      </c>
      <c r="AV73" s="601"/>
      <c r="AW73" s="601"/>
      <c r="AX73" s="647"/>
      <c r="AY73" s="697"/>
      <c r="AZ73" s="602"/>
      <c r="BA73" s="602"/>
      <c r="BB73" s="602"/>
      <c r="BC73" s="602"/>
      <c r="BD73" s="602"/>
      <c r="BE73" s="602"/>
      <c r="BF73" s="698"/>
      <c r="BG73" s="697"/>
      <c r="BH73" s="602"/>
      <c r="BI73" s="602"/>
      <c r="BJ73" s="602"/>
      <c r="BK73" s="602"/>
      <c r="BL73" s="602"/>
      <c r="BM73" s="602"/>
      <c r="BN73" s="698"/>
      <c r="BO73" s="654"/>
      <c r="BP73" s="151"/>
      <c r="BQ73" s="151"/>
      <c r="BR73" s="151"/>
      <c r="BS73" s="151"/>
      <c r="BT73" s="151"/>
      <c r="BU73" s="151"/>
      <c r="BV73" s="655"/>
      <c r="BW73" s="774" t="str">
        <f t="shared" si="7"/>
        <v>CFV-SR6-BLMR.BLETC.04   (09-16)</v>
      </c>
      <c r="BX73" s="677"/>
    </row>
    <row r="74" spans="1:77">
      <c r="A74" s="21">
        <v>67</v>
      </c>
      <c r="B74" s="338" t="s">
        <v>101</v>
      </c>
      <c r="C74" s="432" t="s">
        <v>265</v>
      </c>
      <c r="D74" s="433">
        <v>532</v>
      </c>
      <c r="E74" s="335" t="s">
        <v>1093</v>
      </c>
      <c r="F74" s="336" t="str">
        <f t="shared" si="8"/>
        <v>0214</v>
      </c>
      <c r="G74" s="281">
        <v>6</v>
      </c>
      <c r="H74" s="275" t="s">
        <v>543</v>
      </c>
      <c r="I74" s="282" t="s">
        <v>124</v>
      </c>
      <c r="J74" s="283">
        <v>6</v>
      </c>
      <c r="K74" s="284" t="s">
        <v>199</v>
      </c>
      <c r="L74" s="323"/>
      <c r="M74" s="323"/>
      <c r="N74" s="323"/>
      <c r="O74" s="337" t="s">
        <v>210</v>
      </c>
      <c r="P74" s="275" t="s">
        <v>948</v>
      </c>
      <c r="Q74" s="284" t="s">
        <v>225</v>
      </c>
      <c r="R74" s="284" t="s">
        <v>195</v>
      </c>
      <c r="S74" s="284">
        <v>10</v>
      </c>
      <c r="T74" s="337" t="s">
        <v>210</v>
      </c>
      <c r="U74" s="31" t="s">
        <v>0</v>
      </c>
      <c r="V74" s="31" t="s">
        <v>199</v>
      </c>
      <c r="W74" s="31">
        <v>3</v>
      </c>
      <c r="X74" s="31">
        <f t="shared" si="9"/>
        <v>8</v>
      </c>
      <c r="Y74" s="31">
        <v>5</v>
      </c>
      <c r="Z74" s="32" t="s">
        <v>207</v>
      </c>
      <c r="AA74" s="240"/>
      <c r="AB74" s="601" t="s">
        <v>1108</v>
      </c>
      <c r="AC74" s="601" t="s">
        <v>1108</v>
      </c>
      <c r="AD74" s="608" t="s">
        <v>1212</v>
      </c>
      <c r="AE74" s="601" t="s">
        <v>1108</v>
      </c>
      <c r="AF74" s="586"/>
      <c r="AG74" s="149"/>
      <c r="AH74" s="601" t="s">
        <v>1108</v>
      </c>
      <c r="AI74" s="601" t="s">
        <v>1108</v>
      </c>
      <c r="AJ74" s="601" t="s">
        <v>1108</v>
      </c>
      <c r="AK74" s="601" t="s">
        <v>1108</v>
      </c>
      <c r="AL74" s="601" t="s">
        <v>1108</v>
      </c>
      <c r="AM74" s="602"/>
      <c r="AN74" s="602"/>
      <c r="AO74" s="602"/>
      <c r="AP74" s="602"/>
      <c r="AQ74" s="602"/>
      <c r="AR74" s="602"/>
      <c r="AS74" s="602"/>
      <c r="AT74" s="602"/>
      <c r="AU74" s="602"/>
      <c r="AV74" s="602"/>
      <c r="AW74" s="602"/>
      <c r="AX74" s="644"/>
      <c r="AY74" s="697"/>
      <c r="AZ74" s="602"/>
      <c r="BA74" s="602"/>
      <c r="BB74" s="602"/>
      <c r="BC74" s="602"/>
      <c r="BD74" s="602"/>
      <c r="BE74" s="602"/>
      <c r="BF74" s="698"/>
      <c r="BG74" s="697"/>
      <c r="BH74" s="602"/>
      <c r="BI74" s="602"/>
      <c r="BJ74" s="602"/>
      <c r="BK74" s="602"/>
      <c r="BL74" s="602"/>
      <c r="BM74" s="602"/>
      <c r="BN74" s="698"/>
      <c r="BO74" s="654"/>
      <c r="BP74" s="151"/>
      <c r="BQ74" s="151"/>
      <c r="BR74" s="151"/>
      <c r="BS74" s="151"/>
      <c r="BT74" s="151"/>
      <c r="BU74" s="151"/>
      <c r="BV74" s="655"/>
      <c r="BW74" s="774" t="str">
        <f t="shared" si="7"/>
        <v>CFV-SR6-BLMR.BLETC.05   (01-08)</v>
      </c>
      <c r="BX74" s="677"/>
    </row>
    <row r="75" spans="1:77">
      <c r="A75" s="21">
        <v>68</v>
      </c>
      <c r="B75" s="338" t="s">
        <v>102</v>
      </c>
      <c r="C75" s="432" t="s">
        <v>265</v>
      </c>
      <c r="D75" s="433">
        <v>569</v>
      </c>
      <c r="E75" s="335" t="s">
        <v>1093</v>
      </c>
      <c r="F75" s="336" t="str">
        <f t="shared" si="8"/>
        <v>0239</v>
      </c>
      <c r="G75" s="281">
        <v>6</v>
      </c>
      <c r="H75" s="275" t="s">
        <v>543</v>
      </c>
      <c r="I75" s="282" t="s">
        <v>125</v>
      </c>
      <c r="J75" s="283">
        <v>6</v>
      </c>
      <c r="K75" s="284" t="s">
        <v>199</v>
      </c>
      <c r="L75" s="323"/>
      <c r="M75" s="323"/>
      <c r="N75" s="323"/>
      <c r="O75" s="337" t="s">
        <v>210</v>
      </c>
      <c r="P75" s="275" t="s">
        <v>948</v>
      </c>
      <c r="Q75" s="284" t="s">
        <v>225</v>
      </c>
      <c r="R75" s="284" t="s">
        <v>195</v>
      </c>
      <c r="S75" s="284">
        <v>11</v>
      </c>
      <c r="T75" s="337" t="s">
        <v>210</v>
      </c>
      <c r="U75" s="31" t="s">
        <v>0</v>
      </c>
      <c r="V75" s="31" t="s">
        <v>199</v>
      </c>
      <c r="W75" s="31">
        <v>3</v>
      </c>
      <c r="X75" s="31">
        <f t="shared" si="9"/>
        <v>8</v>
      </c>
      <c r="Y75" s="31">
        <v>5</v>
      </c>
      <c r="Z75" s="32" t="s">
        <v>208</v>
      </c>
      <c r="AA75" s="240"/>
      <c r="AB75" s="601" t="s">
        <v>1108</v>
      </c>
      <c r="AC75" s="601" t="s">
        <v>1108</v>
      </c>
      <c r="AD75" s="601" t="s">
        <v>1108</v>
      </c>
      <c r="AE75" s="601" t="s">
        <v>1108</v>
      </c>
      <c r="AF75" s="586"/>
      <c r="AG75" s="149"/>
      <c r="AH75" s="601" t="s">
        <v>1108</v>
      </c>
      <c r="AI75" s="601" t="s">
        <v>1108</v>
      </c>
      <c r="AJ75" s="601" t="s">
        <v>1108</v>
      </c>
      <c r="AK75" s="601" t="s">
        <v>1108</v>
      </c>
      <c r="AL75" s="601" t="s">
        <v>1108</v>
      </c>
      <c r="AM75" s="602"/>
      <c r="AN75" s="602"/>
      <c r="AO75" s="602"/>
      <c r="AP75" s="602"/>
      <c r="AQ75" s="602"/>
      <c r="AR75" s="602"/>
      <c r="AS75" s="602"/>
      <c r="AT75" s="602"/>
      <c r="AU75" s="602"/>
      <c r="AV75" s="602"/>
      <c r="AW75" s="602"/>
      <c r="AX75" s="644"/>
      <c r="AY75" s="697"/>
      <c r="AZ75" s="602"/>
      <c r="BA75" s="602"/>
      <c r="BB75" s="602"/>
      <c r="BC75" s="602"/>
      <c r="BD75" s="602"/>
      <c r="BE75" s="602"/>
      <c r="BF75" s="698"/>
      <c r="BG75" s="697"/>
      <c r="BH75" s="602"/>
      <c r="BI75" s="602"/>
      <c r="BJ75" s="602"/>
      <c r="BK75" s="602"/>
      <c r="BL75" s="602"/>
      <c r="BM75" s="602"/>
      <c r="BN75" s="698"/>
      <c r="BO75" s="654"/>
      <c r="BP75" s="151"/>
      <c r="BQ75" s="151"/>
      <c r="BR75" s="151"/>
      <c r="BS75" s="151"/>
      <c r="BT75" s="151"/>
      <c r="BU75" s="151"/>
      <c r="BV75" s="655"/>
      <c r="BW75" s="774" t="str">
        <f t="shared" si="7"/>
        <v>CFV-SR6-BLMR.BLETC.05   (09-16)</v>
      </c>
      <c r="BX75" s="677"/>
    </row>
    <row r="76" spans="1:77">
      <c r="A76" s="21">
        <v>69</v>
      </c>
      <c r="B76" s="338" t="s">
        <v>103</v>
      </c>
      <c r="C76" s="432" t="s">
        <v>265</v>
      </c>
      <c r="D76" s="433">
        <v>274</v>
      </c>
      <c r="E76" s="335" t="s">
        <v>1093</v>
      </c>
      <c r="F76" s="336" t="str">
        <f t="shared" si="8"/>
        <v>0112</v>
      </c>
      <c r="G76" s="281">
        <v>6</v>
      </c>
      <c r="H76" s="275" t="s">
        <v>543</v>
      </c>
      <c r="I76" s="282" t="s">
        <v>126</v>
      </c>
      <c r="J76" s="283">
        <v>6</v>
      </c>
      <c r="K76" s="284" t="s">
        <v>199</v>
      </c>
      <c r="L76" s="323"/>
      <c r="M76" s="323"/>
      <c r="N76" s="323"/>
      <c r="O76" s="337" t="s">
        <v>210</v>
      </c>
      <c r="P76" s="275" t="s">
        <v>948</v>
      </c>
      <c r="Q76" s="284" t="s">
        <v>225</v>
      </c>
      <c r="R76" s="284" t="s">
        <v>195</v>
      </c>
      <c r="S76" s="284">
        <v>12</v>
      </c>
      <c r="T76" s="337" t="s">
        <v>210</v>
      </c>
      <c r="U76" s="31" t="s">
        <v>0</v>
      </c>
      <c r="V76" s="31" t="s">
        <v>199</v>
      </c>
      <c r="W76" s="31">
        <v>3</v>
      </c>
      <c r="X76" s="31">
        <f t="shared" si="9"/>
        <v>9</v>
      </c>
      <c r="Y76" s="31">
        <v>6</v>
      </c>
      <c r="Z76" s="32" t="s">
        <v>207</v>
      </c>
      <c r="AA76" s="240"/>
      <c r="AB76" s="601" t="s">
        <v>1108</v>
      </c>
      <c r="AC76" s="601" t="s">
        <v>1108</v>
      </c>
      <c r="AD76" s="608" t="s">
        <v>1212</v>
      </c>
      <c r="AE76" s="601" t="s">
        <v>1108</v>
      </c>
      <c r="AF76" s="586"/>
      <c r="AG76" s="149"/>
      <c r="AH76" s="601" t="s">
        <v>1108</v>
      </c>
      <c r="AI76" s="601" t="s">
        <v>1108</v>
      </c>
      <c r="AJ76" s="601" t="s">
        <v>1108</v>
      </c>
      <c r="AK76" s="601" t="s">
        <v>1108</v>
      </c>
      <c r="AL76" s="601" t="s">
        <v>1108</v>
      </c>
      <c r="AM76" s="602"/>
      <c r="AN76" s="602"/>
      <c r="AO76" s="602"/>
      <c r="AP76" s="602"/>
      <c r="AQ76" s="602"/>
      <c r="AR76" s="602"/>
      <c r="AS76" s="602"/>
      <c r="AT76" s="602"/>
      <c r="AU76" s="602"/>
      <c r="AV76" s="602"/>
      <c r="AW76" s="602"/>
      <c r="AX76" s="644"/>
      <c r="AY76" s="697"/>
      <c r="AZ76" s="602"/>
      <c r="BA76" s="602"/>
      <c r="BB76" s="602"/>
      <c r="BC76" s="602"/>
      <c r="BD76" s="602"/>
      <c r="BE76" s="602"/>
      <c r="BF76" s="698"/>
      <c r="BG76" s="697"/>
      <c r="BH76" s="602"/>
      <c r="BI76" s="602"/>
      <c r="BJ76" s="602"/>
      <c r="BK76" s="602"/>
      <c r="BL76" s="602"/>
      <c r="BM76" s="602"/>
      <c r="BN76" s="698"/>
      <c r="BO76" s="654"/>
      <c r="BP76" s="151"/>
      <c r="BQ76" s="151"/>
      <c r="BR76" s="151"/>
      <c r="BS76" s="151"/>
      <c r="BT76" s="151"/>
      <c r="BU76" s="151"/>
      <c r="BV76" s="655"/>
      <c r="BW76" s="774" t="str">
        <f t="shared" si="7"/>
        <v>CFV-SR6-BLMR.BLETC.06   (01-08)</v>
      </c>
      <c r="BX76" s="677"/>
    </row>
    <row r="77" spans="1:77">
      <c r="A77" s="21">
        <v>70</v>
      </c>
      <c r="B77" s="338" t="s">
        <v>104</v>
      </c>
      <c r="C77" s="432" t="s">
        <v>265</v>
      </c>
      <c r="D77" s="433">
        <v>301</v>
      </c>
      <c r="E77" s="335" t="s">
        <v>1093</v>
      </c>
      <c r="F77" s="336" t="str">
        <f t="shared" si="8"/>
        <v>012D</v>
      </c>
      <c r="G77" s="281">
        <v>6</v>
      </c>
      <c r="H77" s="275" t="s">
        <v>543</v>
      </c>
      <c r="I77" s="282" t="s">
        <v>127</v>
      </c>
      <c r="J77" s="283">
        <v>6</v>
      </c>
      <c r="K77" s="284" t="s">
        <v>199</v>
      </c>
      <c r="L77" s="323"/>
      <c r="M77" s="323"/>
      <c r="N77" s="323"/>
      <c r="O77" s="337" t="s">
        <v>210</v>
      </c>
      <c r="P77" s="275" t="s">
        <v>948</v>
      </c>
      <c r="Q77" s="284" t="s">
        <v>225</v>
      </c>
      <c r="R77" s="284" t="s">
        <v>247</v>
      </c>
      <c r="S77" s="284">
        <v>7</v>
      </c>
      <c r="T77" s="337" t="s">
        <v>210</v>
      </c>
      <c r="U77" s="31" t="s">
        <v>0</v>
      </c>
      <c r="V77" s="31" t="s">
        <v>199</v>
      </c>
      <c r="W77" s="31">
        <v>3</v>
      </c>
      <c r="X77" s="31">
        <f t="shared" si="9"/>
        <v>9</v>
      </c>
      <c r="Y77" s="31">
        <v>6</v>
      </c>
      <c r="Z77" s="32" t="s">
        <v>208</v>
      </c>
      <c r="AA77" s="240"/>
      <c r="AB77" s="601" t="s">
        <v>1108</v>
      </c>
      <c r="AC77" s="601" t="s">
        <v>1108</v>
      </c>
      <c r="AD77" s="601" t="s">
        <v>1108</v>
      </c>
      <c r="AE77" s="601" t="s">
        <v>1108</v>
      </c>
      <c r="AF77" s="586"/>
      <c r="AG77" s="149"/>
      <c r="AH77" s="601" t="s">
        <v>1108</v>
      </c>
      <c r="AI77" s="601" t="s">
        <v>1108</v>
      </c>
      <c r="AJ77" s="601" t="s">
        <v>1108</v>
      </c>
      <c r="AK77" s="601" t="s">
        <v>1108</v>
      </c>
      <c r="AL77" s="601" t="s">
        <v>1108</v>
      </c>
      <c r="AM77" s="602"/>
      <c r="AN77" s="602"/>
      <c r="AO77" s="602"/>
      <c r="AP77" s="602"/>
      <c r="AQ77" s="602"/>
      <c r="AR77" s="602"/>
      <c r="AS77" s="602"/>
      <c r="AT77" s="602"/>
      <c r="AU77" s="602"/>
      <c r="AV77" s="602"/>
      <c r="AW77" s="602"/>
      <c r="AX77" s="644"/>
      <c r="AY77" s="697"/>
      <c r="AZ77" s="602"/>
      <c r="BA77" s="602"/>
      <c r="BB77" s="602"/>
      <c r="BC77" s="602"/>
      <c r="BD77" s="602"/>
      <c r="BE77" s="602"/>
      <c r="BF77" s="698"/>
      <c r="BG77" s="697"/>
      <c r="BH77" s="602"/>
      <c r="BI77" s="602"/>
      <c r="BJ77" s="602"/>
      <c r="BK77" s="602"/>
      <c r="BL77" s="602"/>
      <c r="BM77" s="602"/>
      <c r="BN77" s="698"/>
      <c r="BO77" s="654"/>
      <c r="BP77" s="151"/>
      <c r="BQ77" s="151"/>
      <c r="BR77" s="151"/>
      <c r="BS77" s="151"/>
      <c r="BT77" s="151"/>
      <c r="BU77" s="151"/>
      <c r="BV77" s="655"/>
      <c r="BW77" s="774" t="str">
        <f t="shared" si="7"/>
        <v>CFV-SR6-BLMR.BLETC.06   (09-16)</v>
      </c>
      <c r="BX77" s="677"/>
    </row>
    <row r="78" spans="1:77">
      <c r="A78" s="21">
        <v>71</v>
      </c>
      <c r="B78" s="338" t="s">
        <v>105</v>
      </c>
      <c r="C78" s="432" t="s">
        <v>265</v>
      </c>
      <c r="D78" s="433">
        <v>19</v>
      </c>
      <c r="E78" s="335" t="s">
        <v>1093</v>
      </c>
      <c r="F78" s="336" t="str">
        <f t="shared" si="8"/>
        <v>0013</v>
      </c>
      <c r="G78" s="281">
        <v>6</v>
      </c>
      <c r="H78" s="275" t="s">
        <v>543</v>
      </c>
      <c r="I78" s="282" t="s">
        <v>128</v>
      </c>
      <c r="J78" s="283">
        <v>6</v>
      </c>
      <c r="K78" s="284" t="s">
        <v>199</v>
      </c>
      <c r="L78" s="323"/>
      <c r="M78" s="323"/>
      <c r="N78" s="323"/>
      <c r="O78" s="337" t="s">
        <v>210</v>
      </c>
      <c r="P78" s="275" t="s">
        <v>948</v>
      </c>
      <c r="Q78" s="284" t="s">
        <v>225</v>
      </c>
      <c r="R78" s="284" t="s">
        <v>247</v>
      </c>
      <c r="S78" s="284">
        <v>8</v>
      </c>
      <c r="T78" s="337" t="s">
        <v>210</v>
      </c>
      <c r="U78" s="31" t="s">
        <v>0</v>
      </c>
      <c r="V78" s="31" t="s">
        <v>199</v>
      </c>
      <c r="W78" s="31">
        <v>3</v>
      </c>
      <c r="X78" s="31">
        <f t="shared" si="9"/>
        <v>10</v>
      </c>
      <c r="Y78" s="31">
        <v>7</v>
      </c>
      <c r="Z78" s="32" t="s">
        <v>207</v>
      </c>
      <c r="AA78" s="240"/>
      <c r="AB78" s="601" t="s">
        <v>1108</v>
      </c>
      <c r="AC78" s="601" t="s">
        <v>1108</v>
      </c>
      <c r="AD78" s="601" t="s">
        <v>1108</v>
      </c>
      <c r="AE78" s="601" t="s">
        <v>1108</v>
      </c>
      <c r="AF78" s="586"/>
      <c r="AG78" s="149"/>
      <c r="AH78" s="601" t="s">
        <v>1108</v>
      </c>
      <c r="AI78" s="601" t="s">
        <v>1108</v>
      </c>
      <c r="AJ78" s="601" t="s">
        <v>1108</v>
      </c>
      <c r="AK78" s="601" t="s">
        <v>1108</v>
      </c>
      <c r="AL78" s="601" t="s">
        <v>1108</v>
      </c>
      <c r="AM78" s="602"/>
      <c r="AN78" s="602"/>
      <c r="AO78" s="602"/>
      <c r="AP78" s="602"/>
      <c r="AQ78" s="602"/>
      <c r="AR78" s="602"/>
      <c r="AS78" s="602"/>
      <c r="AT78" s="602"/>
      <c r="AU78" s="602"/>
      <c r="AV78" s="602"/>
      <c r="AW78" s="602"/>
      <c r="AX78" s="644"/>
      <c r="AY78" s="778"/>
      <c r="AZ78" s="778"/>
      <c r="BA78" s="778"/>
      <c r="BB78" s="778"/>
      <c r="BC78" s="778"/>
      <c r="BD78" s="778"/>
      <c r="BE78" s="602"/>
      <c r="BF78" s="698"/>
      <c r="BG78" s="697"/>
      <c r="BH78" s="602"/>
      <c r="BI78" s="602"/>
      <c r="BJ78" s="602"/>
      <c r="BK78" s="602"/>
      <c r="BL78" s="602"/>
      <c r="BM78" s="602"/>
      <c r="BN78" s="698"/>
      <c r="BO78" s="654"/>
      <c r="BP78" s="151"/>
      <c r="BQ78" s="151"/>
      <c r="BR78" s="151"/>
      <c r="BS78" s="151"/>
      <c r="BT78" s="151"/>
      <c r="BU78" s="151"/>
      <c r="BV78" s="655"/>
      <c r="BW78" s="774" t="str">
        <f t="shared" si="7"/>
        <v>CFV-SR6-BLMR.BLETC.07   (01-08)</v>
      </c>
      <c r="BX78" s="677"/>
    </row>
    <row r="79" spans="1:77">
      <c r="A79" s="21">
        <v>72</v>
      </c>
      <c r="B79" s="338" t="s">
        <v>106</v>
      </c>
      <c r="C79" s="432" t="s">
        <v>265</v>
      </c>
      <c r="D79" s="433">
        <v>563</v>
      </c>
      <c r="E79" s="335" t="s">
        <v>1093</v>
      </c>
      <c r="F79" s="336" t="str">
        <f t="shared" si="8"/>
        <v>0233</v>
      </c>
      <c r="G79" s="281">
        <v>6</v>
      </c>
      <c r="H79" s="275" t="s">
        <v>543</v>
      </c>
      <c r="I79" s="282" t="s">
        <v>129</v>
      </c>
      <c r="J79" s="283">
        <v>6</v>
      </c>
      <c r="K79" s="284" t="s">
        <v>199</v>
      </c>
      <c r="L79" s="323"/>
      <c r="M79" s="323"/>
      <c r="N79" s="323"/>
      <c r="O79" s="337" t="s">
        <v>210</v>
      </c>
      <c r="P79" s="275" t="s">
        <v>948</v>
      </c>
      <c r="Q79" s="284" t="s">
        <v>225</v>
      </c>
      <c r="R79" s="284" t="s">
        <v>247</v>
      </c>
      <c r="S79" s="284">
        <v>9</v>
      </c>
      <c r="T79" s="337" t="s">
        <v>210</v>
      </c>
      <c r="U79" s="31" t="s">
        <v>0</v>
      </c>
      <c r="V79" s="31" t="s">
        <v>199</v>
      </c>
      <c r="W79" s="31">
        <v>3</v>
      </c>
      <c r="X79" s="31">
        <f t="shared" si="9"/>
        <v>10</v>
      </c>
      <c r="Y79" s="31">
        <v>7</v>
      </c>
      <c r="Z79" s="32" t="s">
        <v>208</v>
      </c>
      <c r="AA79" s="240"/>
      <c r="AB79" s="601" t="s">
        <v>1108</v>
      </c>
      <c r="AC79" s="601" t="s">
        <v>1108</v>
      </c>
      <c r="AD79" s="601" t="s">
        <v>1108</v>
      </c>
      <c r="AE79" s="601" t="s">
        <v>1108</v>
      </c>
      <c r="AF79" s="586"/>
      <c r="AG79" s="149"/>
      <c r="AH79" s="601" t="s">
        <v>1108</v>
      </c>
      <c r="AI79" s="601" t="s">
        <v>1108</v>
      </c>
      <c r="AJ79" s="601" t="s">
        <v>1108</v>
      </c>
      <c r="AK79" s="601" t="s">
        <v>1108</v>
      </c>
      <c r="AL79" s="601" t="s">
        <v>1108</v>
      </c>
      <c r="AM79" s="602"/>
      <c r="AN79" s="602"/>
      <c r="AO79" s="602"/>
      <c r="AP79" s="602"/>
      <c r="AQ79" s="602"/>
      <c r="AR79" s="602"/>
      <c r="AS79" s="602"/>
      <c r="AT79" s="602"/>
      <c r="AU79" s="602"/>
      <c r="AV79" s="602"/>
      <c r="AW79" s="602"/>
      <c r="AX79" s="644"/>
      <c r="AY79" s="697"/>
      <c r="AZ79" s="602"/>
      <c r="BA79" s="602"/>
      <c r="BB79" s="602"/>
      <c r="BC79" s="602"/>
      <c r="BD79" s="602"/>
      <c r="BE79" s="602"/>
      <c r="BF79" s="698"/>
      <c r="BG79" s="697"/>
      <c r="BH79" s="602"/>
      <c r="BI79" s="602"/>
      <c r="BJ79" s="602"/>
      <c r="BK79" s="602"/>
      <c r="BL79" s="602"/>
      <c r="BM79" s="602"/>
      <c r="BN79" s="698"/>
      <c r="BO79" s="654"/>
      <c r="BP79" s="151"/>
      <c r="BQ79" s="151"/>
      <c r="BR79" s="151"/>
      <c r="BS79" s="151"/>
      <c r="BT79" s="151"/>
      <c r="BU79" s="151"/>
      <c r="BV79" s="655"/>
      <c r="BW79" s="774" t="str">
        <f t="shared" si="7"/>
        <v>CFV-SR6-BLMR.BLETC.07   (09-16)</v>
      </c>
      <c r="BX79" s="677"/>
    </row>
    <row r="80" spans="1:77">
      <c r="A80" s="21">
        <v>73</v>
      </c>
      <c r="B80" s="338" t="s">
        <v>107</v>
      </c>
      <c r="C80" s="432" t="s">
        <v>265</v>
      </c>
      <c r="D80" s="433">
        <v>566</v>
      </c>
      <c r="E80" s="335" t="s">
        <v>1093</v>
      </c>
      <c r="F80" s="336" t="str">
        <f t="shared" si="8"/>
        <v>0236</v>
      </c>
      <c r="G80" s="281">
        <v>6</v>
      </c>
      <c r="H80" s="275" t="s">
        <v>543</v>
      </c>
      <c r="I80" s="282" t="s">
        <v>130</v>
      </c>
      <c r="J80" s="283">
        <v>6</v>
      </c>
      <c r="K80" s="284" t="s">
        <v>199</v>
      </c>
      <c r="L80" s="323"/>
      <c r="M80" s="323"/>
      <c r="N80" s="323"/>
      <c r="O80" s="337" t="s">
        <v>210</v>
      </c>
      <c r="P80" s="275" t="s">
        <v>948</v>
      </c>
      <c r="Q80" s="284" t="s">
        <v>225</v>
      </c>
      <c r="R80" s="284" t="s">
        <v>247</v>
      </c>
      <c r="S80" s="284">
        <v>10</v>
      </c>
      <c r="T80" s="337" t="s">
        <v>210</v>
      </c>
      <c r="U80" s="31" t="s">
        <v>0</v>
      </c>
      <c r="V80" s="31" t="s">
        <v>199</v>
      </c>
      <c r="W80" s="31">
        <v>3</v>
      </c>
      <c r="X80" s="31">
        <f t="shared" si="9"/>
        <v>11</v>
      </c>
      <c r="Y80" s="31">
        <v>8</v>
      </c>
      <c r="Z80" s="32" t="s">
        <v>207</v>
      </c>
      <c r="AA80" s="240"/>
      <c r="AB80" s="601" t="s">
        <v>1108</v>
      </c>
      <c r="AC80" s="601" t="s">
        <v>1108</v>
      </c>
      <c r="AD80" s="601" t="s">
        <v>1108</v>
      </c>
      <c r="AE80" s="608" t="s">
        <v>1212</v>
      </c>
      <c r="AF80" s="586"/>
      <c r="AG80" s="149"/>
      <c r="AH80" s="601" t="s">
        <v>1108</v>
      </c>
      <c r="AI80" s="601" t="s">
        <v>1108</v>
      </c>
      <c r="AJ80" s="601" t="s">
        <v>1108</v>
      </c>
      <c r="AK80" s="601" t="s">
        <v>1108</v>
      </c>
      <c r="AL80" s="601" t="s">
        <v>1108</v>
      </c>
      <c r="AM80" s="602"/>
      <c r="AN80" s="602"/>
      <c r="AO80" s="602"/>
      <c r="AP80" s="602"/>
      <c r="AQ80" s="602"/>
      <c r="AR80" s="602"/>
      <c r="AS80" s="602"/>
      <c r="AT80" s="602"/>
      <c r="AU80" s="602"/>
      <c r="AV80" s="602"/>
      <c r="AW80" s="602"/>
      <c r="AX80" s="644"/>
      <c r="AY80" s="697"/>
      <c r="AZ80" s="602"/>
      <c r="BA80" s="602"/>
      <c r="BB80" s="602"/>
      <c r="BC80" s="602"/>
      <c r="BD80" s="602"/>
      <c r="BE80" s="602"/>
      <c r="BF80" s="698"/>
      <c r="BG80" s="697"/>
      <c r="BH80" s="602"/>
      <c r="BI80" s="602"/>
      <c r="BJ80" s="602"/>
      <c r="BK80" s="602"/>
      <c r="BL80" s="602"/>
      <c r="BM80" s="602"/>
      <c r="BN80" s="698"/>
      <c r="BO80" s="654"/>
      <c r="BP80" s="151"/>
      <c r="BQ80" s="151"/>
      <c r="BR80" s="151"/>
      <c r="BS80" s="151"/>
      <c r="BT80" s="151"/>
      <c r="BU80" s="151"/>
      <c r="BV80" s="655"/>
      <c r="BW80" s="774" t="str">
        <f t="shared" si="7"/>
        <v>CFV-SR6-BLMR.BLETC.08   (01-08)</v>
      </c>
      <c r="BX80" s="677"/>
    </row>
    <row r="81" spans="1:76">
      <c r="A81" s="21">
        <v>74</v>
      </c>
      <c r="B81" s="338" t="s">
        <v>108</v>
      </c>
      <c r="C81" s="432" t="s">
        <v>265</v>
      </c>
      <c r="D81" s="433">
        <v>295</v>
      </c>
      <c r="E81" s="335" t="s">
        <v>1093</v>
      </c>
      <c r="F81" s="336" t="str">
        <f t="shared" si="8"/>
        <v>0127</v>
      </c>
      <c r="G81" s="281">
        <v>6</v>
      </c>
      <c r="H81" s="275" t="s">
        <v>543</v>
      </c>
      <c r="I81" s="282" t="s">
        <v>131</v>
      </c>
      <c r="J81" s="283">
        <v>6</v>
      </c>
      <c r="K81" s="284" t="s">
        <v>199</v>
      </c>
      <c r="L81" s="323"/>
      <c r="M81" s="323"/>
      <c r="N81" s="323"/>
      <c r="O81" s="337" t="s">
        <v>210</v>
      </c>
      <c r="P81" s="275" t="s">
        <v>948</v>
      </c>
      <c r="Q81" s="284" t="s">
        <v>225</v>
      </c>
      <c r="R81" s="284" t="s">
        <v>247</v>
      </c>
      <c r="S81" s="284">
        <v>11</v>
      </c>
      <c r="T81" s="337" t="s">
        <v>210</v>
      </c>
      <c r="U81" s="31" t="s">
        <v>0</v>
      </c>
      <c r="V81" s="31" t="s">
        <v>199</v>
      </c>
      <c r="W81" s="31">
        <v>3</v>
      </c>
      <c r="X81" s="31">
        <f t="shared" si="9"/>
        <v>11</v>
      </c>
      <c r="Y81" s="31">
        <v>8</v>
      </c>
      <c r="Z81" s="32" t="s">
        <v>208</v>
      </c>
      <c r="AA81" s="240"/>
      <c r="AB81" s="601" t="s">
        <v>1108</v>
      </c>
      <c r="AC81" s="601" t="s">
        <v>1108</v>
      </c>
      <c r="AD81" s="601" t="s">
        <v>1108</v>
      </c>
      <c r="AE81" s="601" t="s">
        <v>1108</v>
      </c>
      <c r="AF81" s="586"/>
      <c r="AG81" s="149"/>
      <c r="AH81" s="601" t="s">
        <v>1108</v>
      </c>
      <c r="AI81" s="601" t="s">
        <v>1108</v>
      </c>
      <c r="AJ81" s="601" t="s">
        <v>1108</v>
      </c>
      <c r="AK81" s="601" t="s">
        <v>1108</v>
      </c>
      <c r="AL81" s="601" t="s">
        <v>1108</v>
      </c>
      <c r="AM81" s="602"/>
      <c r="AN81" s="602"/>
      <c r="AO81" s="602"/>
      <c r="AP81" s="602"/>
      <c r="AQ81" s="602"/>
      <c r="AR81" s="602"/>
      <c r="AS81" s="602"/>
      <c r="AT81" s="602"/>
      <c r="AU81" s="602"/>
      <c r="AV81" s="602"/>
      <c r="AW81" s="602"/>
      <c r="AX81" s="644"/>
      <c r="AY81" s="697"/>
      <c r="AZ81" s="602"/>
      <c r="BA81" s="602"/>
      <c r="BB81" s="602"/>
      <c r="BC81" s="602"/>
      <c r="BD81" s="602"/>
      <c r="BE81" s="602"/>
      <c r="BF81" s="698"/>
      <c r="BG81" s="697"/>
      <c r="BH81" s="602"/>
      <c r="BI81" s="602"/>
      <c r="BJ81" s="602"/>
      <c r="BK81" s="602"/>
      <c r="BL81" s="602"/>
      <c r="BM81" s="602"/>
      <c r="BN81" s="698"/>
      <c r="BO81" s="654"/>
      <c r="BP81" s="151"/>
      <c r="BQ81" s="151"/>
      <c r="BR81" s="151"/>
      <c r="BS81" s="151"/>
      <c r="BT81" s="151"/>
      <c r="BU81" s="151"/>
      <c r="BV81" s="655"/>
      <c r="BW81" s="774" t="str">
        <f t="shared" si="7"/>
        <v>CFV-SR6-BLMR.BLETC.08   (09-16)</v>
      </c>
      <c r="BX81" s="677"/>
    </row>
    <row r="82" spans="1:76">
      <c r="A82" s="21">
        <v>75</v>
      </c>
      <c r="B82" s="338" t="s">
        <v>109</v>
      </c>
      <c r="C82" s="432" t="s">
        <v>265</v>
      </c>
      <c r="D82" s="433">
        <v>28</v>
      </c>
      <c r="E82" s="335" t="s">
        <v>1093</v>
      </c>
      <c r="F82" s="336" t="str">
        <f t="shared" si="8"/>
        <v>001C</v>
      </c>
      <c r="G82" s="281">
        <v>6</v>
      </c>
      <c r="H82" s="275" t="s">
        <v>543</v>
      </c>
      <c r="I82" s="282" t="s">
        <v>132</v>
      </c>
      <c r="J82" s="283">
        <v>6</v>
      </c>
      <c r="K82" s="284" t="s">
        <v>199</v>
      </c>
      <c r="L82" s="323"/>
      <c r="M82" s="323"/>
      <c r="N82" s="323"/>
      <c r="O82" s="337" t="s">
        <v>210</v>
      </c>
      <c r="P82" s="275" t="s">
        <v>948</v>
      </c>
      <c r="Q82" s="284" t="s">
        <v>225</v>
      </c>
      <c r="R82" s="284" t="s">
        <v>247</v>
      </c>
      <c r="S82" s="284">
        <v>12</v>
      </c>
      <c r="T82" s="337" t="s">
        <v>210</v>
      </c>
      <c r="U82" s="31" t="s">
        <v>0</v>
      </c>
      <c r="V82" s="31" t="s">
        <v>199</v>
      </c>
      <c r="W82" s="31">
        <v>3</v>
      </c>
      <c r="X82" s="31">
        <f t="shared" si="9"/>
        <v>13</v>
      </c>
      <c r="Y82" s="31">
        <v>9</v>
      </c>
      <c r="Z82" s="32" t="s">
        <v>207</v>
      </c>
      <c r="AA82" s="151" t="s">
        <v>1190</v>
      </c>
      <c r="AB82" s="608" t="s">
        <v>1212</v>
      </c>
      <c r="AC82" s="601" t="s">
        <v>1108</v>
      </c>
      <c r="AD82" s="601" t="s">
        <v>1108</v>
      </c>
      <c r="AE82" s="601" t="s">
        <v>1108</v>
      </c>
      <c r="AF82" s="586"/>
      <c r="AG82" s="149"/>
      <c r="AH82" s="601" t="s">
        <v>1108</v>
      </c>
      <c r="AI82" s="601" t="s">
        <v>1108</v>
      </c>
      <c r="AJ82" s="601" t="s">
        <v>1108</v>
      </c>
      <c r="AK82" s="601" t="s">
        <v>1108</v>
      </c>
      <c r="AL82" s="601" t="s">
        <v>1108</v>
      </c>
      <c r="AM82" s="602"/>
      <c r="AN82" s="602"/>
      <c r="AO82" s="602"/>
      <c r="AP82" s="602"/>
      <c r="AQ82" s="602"/>
      <c r="AR82" s="602"/>
      <c r="AS82" s="602"/>
      <c r="AT82" s="602"/>
      <c r="AU82" s="602"/>
      <c r="AV82" s="602"/>
      <c r="AW82" s="602"/>
      <c r="AX82" s="644"/>
      <c r="AY82" s="778"/>
      <c r="AZ82" s="778"/>
      <c r="BA82" s="778"/>
      <c r="BB82" s="778"/>
      <c r="BC82" s="778"/>
      <c r="BD82" s="778"/>
      <c r="BE82" s="602"/>
      <c r="BF82" s="698"/>
      <c r="BG82" s="697"/>
      <c r="BH82" s="602"/>
      <c r="BI82" s="602"/>
      <c r="BJ82" s="602"/>
      <c r="BK82" s="602"/>
      <c r="BL82" s="602"/>
      <c r="BM82" s="602"/>
      <c r="BN82" s="698"/>
      <c r="BO82" s="654"/>
      <c r="BP82" s="151"/>
      <c r="BQ82" s="151"/>
      <c r="BR82" s="151"/>
      <c r="BS82" s="151"/>
      <c r="BT82" s="151"/>
      <c r="BU82" s="151"/>
      <c r="BV82" s="655"/>
      <c r="BW82" s="774" t="str">
        <f t="shared" si="7"/>
        <v>CFV-SR6-BLMR.BLETC.09   (01-08)</v>
      </c>
      <c r="BX82" s="677"/>
    </row>
    <row r="83" spans="1:76">
      <c r="A83" s="21">
        <v>76</v>
      </c>
      <c r="B83" s="338" t="s">
        <v>110</v>
      </c>
      <c r="C83" s="432" t="s">
        <v>265</v>
      </c>
      <c r="D83" s="433">
        <v>540</v>
      </c>
      <c r="E83" s="335" t="s">
        <v>1093</v>
      </c>
      <c r="F83" s="336" t="str">
        <f t="shared" si="8"/>
        <v>021C</v>
      </c>
      <c r="G83" s="281">
        <v>6</v>
      </c>
      <c r="H83" s="275" t="s">
        <v>543</v>
      </c>
      <c r="I83" s="282" t="s">
        <v>133</v>
      </c>
      <c r="J83" s="283">
        <v>6</v>
      </c>
      <c r="K83" s="284" t="s">
        <v>199</v>
      </c>
      <c r="L83" s="323"/>
      <c r="M83" s="323"/>
      <c r="N83" s="323"/>
      <c r="O83" s="337" t="s">
        <v>210</v>
      </c>
      <c r="P83" s="275" t="s">
        <v>948</v>
      </c>
      <c r="Q83" s="284" t="s">
        <v>225</v>
      </c>
      <c r="R83" s="284" t="s">
        <v>248</v>
      </c>
      <c r="S83" s="284">
        <v>7</v>
      </c>
      <c r="T83" s="337" t="s">
        <v>210</v>
      </c>
      <c r="U83" s="31" t="s">
        <v>0</v>
      </c>
      <c r="V83" s="31" t="s">
        <v>199</v>
      </c>
      <c r="W83" s="31">
        <v>3</v>
      </c>
      <c r="X83" s="31">
        <f t="shared" si="9"/>
        <v>13</v>
      </c>
      <c r="Y83" s="31">
        <v>9</v>
      </c>
      <c r="Z83" s="32" t="s">
        <v>208</v>
      </c>
      <c r="AA83" s="240"/>
      <c r="AB83" s="601" t="s">
        <v>1108</v>
      </c>
      <c r="AC83" s="601" t="s">
        <v>1108</v>
      </c>
      <c r="AD83" s="601" t="s">
        <v>1108</v>
      </c>
      <c r="AE83" s="601" t="s">
        <v>1108</v>
      </c>
      <c r="AF83" s="586"/>
      <c r="AG83" s="149"/>
      <c r="AH83" s="601" t="s">
        <v>1108</v>
      </c>
      <c r="AI83" s="601" t="s">
        <v>1108</v>
      </c>
      <c r="AJ83" s="601" t="s">
        <v>1108</v>
      </c>
      <c r="AK83" s="601" t="s">
        <v>1108</v>
      </c>
      <c r="AL83" s="601" t="s">
        <v>1108</v>
      </c>
      <c r="AM83" s="602"/>
      <c r="AN83" s="602"/>
      <c r="AO83" s="602"/>
      <c r="AP83" s="602"/>
      <c r="AQ83" s="602"/>
      <c r="AR83" s="602"/>
      <c r="AS83" s="602"/>
      <c r="AT83" s="602"/>
      <c r="AU83" s="602"/>
      <c r="AV83" s="602"/>
      <c r="AW83" s="602"/>
      <c r="AX83" s="644"/>
      <c r="AY83" s="697"/>
      <c r="AZ83" s="602"/>
      <c r="BA83" s="602"/>
      <c r="BB83" s="602"/>
      <c r="BC83" s="602"/>
      <c r="BD83" s="602"/>
      <c r="BE83" s="602"/>
      <c r="BF83" s="698"/>
      <c r="BG83" s="697"/>
      <c r="BH83" s="602"/>
      <c r="BI83" s="602"/>
      <c r="BJ83" s="602"/>
      <c r="BK83" s="602"/>
      <c r="BL83" s="602"/>
      <c r="BM83" s="602"/>
      <c r="BN83" s="698"/>
      <c r="BO83" s="654"/>
      <c r="BP83" s="151"/>
      <c r="BQ83" s="151"/>
      <c r="BR83" s="151"/>
      <c r="BS83" s="151"/>
      <c r="BT83" s="151"/>
      <c r="BU83" s="151"/>
      <c r="BV83" s="655"/>
      <c r="BW83" s="774" t="str">
        <f t="shared" si="7"/>
        <v>CFV-SR6-BLMR.BLETC.09   (09-16)</v>
      </c>
      <c r="BX83" s="677"/>
    </row>
    <row r="84" spans="1:76">
      <c r="A84" s="21">
        <v>77</v>
      </c>
      <c r="B84" s="338" t="s">
        <v>111</v>
      </c>
      <c r="C84" s="432" t="s">
        <v>265</v>
      </c>
      <c r="D84" s="433">
        <v>364</v>
      </c>
      <c r="E84" s="335" t="s">
        <v>1093</v>
      </c>
      <c r="F84" s="336" t="str">
        <f t="shared" si="8"/>
        <v>016C</v>
      </c>
      <c r="G84" s="281">
        <v>6</v>
      </c>
      <c r="H84" s="275" t="s">
        <v>543</v>
      </c>
      <c r="I84" s="282" t="s">
        <v>134</v>
      </c>
      <c r="J84" s="283">
        <v>6</v>
      </c>
      <c r="K84" s="284" t="s">
        <v>199</v>
      </c>
      <c r="L84" s="323"/>
      <c r="M84" s="323"/>
      <c r="N84" s="323"/>
      <c r="O84" s="337" t="s">
        <v>210</v>
      </c>
      <c r="P84" s="275" t="s">
        <v>948</v>
      </c>
      <c r="Q84" s="284" t="s">
        <v>225</v>
      </c>
      <c r="R84" s="284" t="s">
        <v>248</v>
      </c>
      <c r="S84" s="284">
        <v>8</v>
      </c>
      <c r="T84" s="337" t="s">
        <v>210</v>
      </c>
      <c r="U84" s="31" t="s">
        <v>0</v>
      </c>
      <c r="V84" s="31" t="s">
        <v>199</v>
      </c>
      <c r="W84" s="31">
        <v>3</v>
      </c>
      <c r="X84" s="31">
        <f t="shared" si="9"/>
        <v>14</v>
      </c>
      <c r="Y84" s="31">
        <v>10</v>
      </c>
      <c r="Z84" s="32" t="s">
        <v>207</v>
      </c>
      <c r="AA84" s="240"/>
      <c r="AB84" s="601" t="s">
        <v>1108</v>
      </c>
      <c r="AC84" s="601" t="s">
        <v>1108</v>
      </c>
      <c r="AD84" s="601" t="s">
        <v>1108</v>
      </c>
      <c r="AE84" s="608" t="s">
        <v>1212</v>
      </c>
      <c r="AF84" s="586"/>
      <c r="AG84" s="149"/>
      <c r="AH84" s="601" t="s">
        <v>1108</v>
      </c>
      <c r="AI84" s="601" t="s">
        <v>1108</v>
      </c>
      <c r="AJ84" s="601" t="s">
        <v>1108</v>
      </c>
      <c r="AK84" s="601" t="s">
        <v>1108</v>
      </c>
      <c r="AL84" s="601" t="s">
        <v>1108</v>
      </c>
      <c r="AM84" s="602"/>
      <c r="AN84" s="602"/>
      <c r="AO84" s="602"/>
      <c r="AP84" s="602"/>
      <c r="AQ84" s="602"/>
      <c r="AR84" s="602"/>
      <c r="AS84" s="602"/>
      <c r="AT84" s="602"/>
      <c r="AU84" s="602"/>
      <c r="AV84" s="602"/>
      <c r="AW84" s="602"/>
      <c r="AX84" s="644"/>
      <c r="AY84" s="697"/>
      <c r="AZ84" s="602"/>
      <c r="BA84" s="602"/>
      <c r="BB84" s="602"/>
      <c r="BC84" s="602"/>
      <c r="BD84" s="602"/>
      <c r="BE84" s="602"/>
      <c r="BF84" s="698"/>
      <c r="BG84" s="697"/>
      <c r="BH84" s="602"/>
      <c r="BI84" s="602"/>
      <c r="BJ84" s="602"/>
      <c r="BK84" s="602"/>
      <c r="BL84" s="602"/>
      <c r="BM84" s="602"/>
      <c r="BN84" s="698"/>
      <c r="BO84" s="654"/>
      <c r="BP84" s="151"/>
      <c r="BQ84" s="151"/>
      <c r="BR84" s="151"/>
      <c r="BS84" s="151"/>
      <c r="BT84" s="151"/>
      <c r="BU84" s="151"/>
      <c r="BV84" s="655"/>
      <c r="BW84" s="774" t="str">
        <f t="shared" si="7"/>
        <v>CFV-SR6-BLMR.BLETC.10   (01-08)</v>
      </c>
      <c r="BX84" s="677"/>
    </row>
    <row r="85" spans="1:76">
      <c r="A85" s="21">
        <v>78</v>
      </c>
      <c r="B85" s="338" t="s">
        <v>112</v>
      </c>
      <c r="C85" s="432" t="s">
        <v>265</v>
      </c>
      <c r="D85" s="433">
        <v>555</v>
      </c>
      <c r="E85" s="335" t="s">
        <v>1093</v>
      </c>
      <c r="F85" s="336" t="str">
        <f t="shared" si="8"/>
        <v>022B</v>
      </c>
      <c r="G85" s="281">
        <v>6</v>
      </c>
      <c r="H85" s="275" t="s">
        <v>543</v>
      </c>
      <c r="I85" s="282" t="s">
        <v>135</v>
      </c>
      <c r="J85" s="283">
        <v>6</v>
      </c>
      <c r="K85" s="284" t="s">
        <v>199</v>
      </c>
      <c r="L85" s="323"/>
      <c r="M85" s="323"/>
      <c r="N85" s="323"/>
      <c r="O85" s="337" t="s">
        <v>210</v>
      </c>
      <c r="P85" s="275" t="s">
        <v>948</v>
      </c>
      <c r="Q85" s="284" t="s">
        <v>225</v>
      </c>
      <c r="R85" s="284" t="s">
        <v>248</v>
      </c>
      <c r="S85" s="284">
        <v>9</v>
      </c>
      <c r="T85" s="337" t="s">
        <v>210</v>
      </c>
      <c r="U85" s="31" t="s">
        <v>0</v>
      </c>
      <c r="V85" s="31" t="s">
        <v>199</v>
      </c>
      <c r="W85" s="31">
        <v>3</v>
      </c>
      <c r="X85" s="31">
        <f t="shared" si="9"/>
        <v>14</v>
      </c>
      <c r="Y85" s="31">
        <v>10</v>
      </c>
      <c r="Z85" s="32" t="s">
        <v>208</v>
      </c>
      <c r="AA85" s="240"/>
      <c r="AB85" s="601" t="s">
        <v>1108</v>
      </c>
      <c r="AC85" s="601" t="s">
        <v>1108</v>
      </c>
      <c r="AD85" s="601" t="s">
        <v>1108</v>
      </c>
      <c r="AE85" s="601" t="s">
        <v>1108</v>
      </c>
      <c r="AF85" s="586"/>
      <c r="AG85" s="149"/>
      <c r="AH85" s="601" t="s">
        <v>1108</v>
      </c>
      <c r="AI85" s="601" t="s">
        <v>1108</v>
      </c>
      <c r="AJ85" s="601" t="s">
        <v>1108</v>
      </c>
      <c r="AK85" s="601" t="s">
        <v>1108</v>
      </c>
      <c r="AL85" s="601" t="s">
        <v>1108</v>
      </c>
      <c r="AM85" s="602"/>
      <c r="AN85" s="602"/>
      <c r="AO85" s="602"/>
      <c r="AP85" s="602"/>
      <c r="AQ85" s="602"/>
      <c r="AR85" s="602"/>
      <c r="AS85" s="602"/>
      <c r="AT85" s="602"/>
      <c r="AU85" s="606" t="s">
        <v>1240</v>
      </c>
      <c r="AV85" s="601"/>
      <c r="AW85" s="601"/>
      <c r="AX85" s="647"/>
      <c r="AY85" s="697"/>
      <c r="AZ85" s="602"/>
      <c r="BA85" s="602"/>
      <c r="BB85" s="602"/>
      <c r="BC85" s="602"/>
      <c r="BD85" s="602"/>
      <c r="BE85" s="602"/>
      <c r="BF85" s="698"/>
      <c r="BG85" s="697"/>
      <c r="BH85" s="602"/>
      <c r="BI85" s="602"/>
      <c r="BJ85" s="602"/>
      <c r="BK85" s="602"/>
      <c r="BL85" s="602"/>
      <c r="BM85" s="602"/>
      <c r="BN85" s="698"/>
      <c r="BO85" s="654"/>
      <c r="BP85" s="151"/>
      <c r="BQ85" s="151"/>
      <c r="BR85" s="151"/>
      <c r="BS85" s="151"/>
      <c r="BT85" s="151"/>
      <c r="BU85" s="151"/>
      <c r="BV85" s="655"/>
      <c r="BW85" s="774" t="str">
        <f t="shared" si="7"/>
        <v>CFV-SR6-BLMR.BLETC.10   (09-16)</v>
      </c>
      <c r="BX85" s="677"/>
    </row>
    <row r="86" spans="1:76">
      <c r="A86" s="21">
        <v>79</v>
      </c>
      <c r="B86" s="338" t="s">
        <v>113</v>
      </c>
      <c r="C86" s="432" t="s">
        <v>265</v>
      </c>
      <c r="D86" s="433">
        <v>564</v>
      </c>
      <c r="E86" s="335" t="s">
        <v>1093</v>
      </c>
      <c r="F86" s="336" t="str">
        <f t="shared" si="8"/>
        <v>0234</v>
      </c>
      <c r="G86" s="281">
        <v>6</v>
      </c>
      <c r="H86" s="275" t="s">
        <v>543</v>
      </c>
      <c r="I86" s="282" t="s">
        <v>136</v>
      </c>
      <c r="J86" s="283">
        <v>6</v>
      </c>
      <c r="K86" s="284" t="s">
        <v>199</v>
      </c>
      <c r="L86" s="323"/>
      <c r="M86" s="323"/>
      <c r="N86" s="323"/>
      <c r="O86" s="337" t="s">
        <v>210</v>
      </c>
      <c r="P86" s="275" t="s">
        <v>948</v>
      </c>
      <c r="Q86" s="284" t="s">
        <v>225</v>
      </c>
      <c r="R86" s="284" t="s">
        <v>248</v>
      </c>
      <c r="S86" s="284">
        <v>10</v>
      </c>
      <c r="T86" s="337" t="s">
        <v>210</v>
      </c>
      <c r="U86" s="31" t="s">
        <v>0</v>
      </c>
      <c r="V86" s="31" t="s">
        <v>199</v>
      </c>
      <c r="W86" s="31">
        <v>3</v>
      </c>
      <c r="X86" s="31">
        <f t="shared" si="9"/>
        <v>15</v>
      </c>
      <c r="Y86" s="31">
        <v>11</v>
      </c>
      <c r="Z86" s="32" t="s">
        <v>207</v>
      </c>
      <c r="AA86" s="151" t="s">
        <v>1190</v>
      </c>
      <c r="AB86" s="608" t="s">
        <v>1212</v>
      </c>
      <c r="AC86" s="601" t="s">
        <v>1108</v>
      </c>
      <c r="AD86" s="608" t="s">
        <v>1212</v>
      </c>
      <c r="AE86" s="601" t="s">
        <v>1108</v>
      </c>
      <c r="AF86" s="586"/>
      <c r="AG86" s="149"/>
      <c r="AH86" s="601" t="s">
        <v>1108</v>
      </c>
      <c r="AI86" s="601" t="s">
        <v>1108</v>
      </c>
      <c r="AJ86" s="601" t="s">
        <v>1108</v>
      </c>
      <c r="AK86" s="601" t="s">
        <v>1108</v>
      </c>
      <c r="AL86" s="601" t="s">
        <v>1108</v>
      </c>
      <c r="AM86" s="602"/>
      <c r="AN86" s="602"/>
      <c r="AO86" s="602"/>
      <c r="AP86" s="602"/>
      <c r="AQ86" s="602"/>
      <c r="AR86" s="602"/>
      <c r="AS86" s="602"/>
      <c r="AT86" s="602"/>
      <c r="AU86" s="602"/>
      <c r="AV86" s="602"/>
      <c r="AW86" s="602"/>
      <c r="AX86" s="644"/>
      <c r="AY86" s="697"/>
      <c r="AZ86" s="602"/>
      <c r="BA86" s="602"/>
      <c r="BB86" s="602"/>
      <c r="BC86" s="602"/>
      <c r="BD86" s="602"/>
      <c r="BE86" s="602"/>
      <c r="BF86" s="698"/>
      <c r="BG86" s="697"/>
      <c r="BH86" s="602"/>
      <c r="BI86" s="602"/>
      <c r="BJ86" s="602"/>
      <c r="BK86" s="602"/>
      <c r="BL86" s="602"/>
      <c r="BM86" s="602"/>
      <c r="BN86" s="698"/>
      <c r="BO86" s="654"/>
      <c r="BP86" s="151"/>
      <c r="BQ86" s="151"/>
      <c r="BR86" s="151"/>
      <c r="BS86" s="151"/>
      <c r="BT86" s="151"/>
      <c r="BU86" s="151"/>
      <c r="BV86" s="655"/>
      <c r="BW86" s="774" t="str">
        <f t="shared" si="7"/>
        <v>CFV-SR6-BLMR.BLETC.11   (01-08)</v>
      </c>
      <c r="BX86" s="677"/>
    </row>
    <row r="87" spans="1:76">
      <c r="A87" s="21">
        <v>80</v>
      </c>
      <c r="B87" s="338" t="s">
        <v>114</v>
      </c>
      <c r="C87" s="432" t="s">
        <v>265</v>
      </c>
      <c r="D87" s="433">
        <v>557</v>
      </c>
      <c r="E87" s="335" t="s">
        <v>1093</v>
      </c>
      <c r="F87" s="336" t="str">
        <f t="shared" si="8"/>
        <v>022D</v>
      </c>
      <c r="G87" s="281">
        <v>6</v>
      </c>
      <c r="H87" s="275" t="s">
        <v>543</v>
      </c>
      <c r="I87" s="282" t="s">
        <v>137</v>
      </c>
      <c r="J87" s="283">
        <v>6</v>
      </c>
      <c r="K87" s="284" t="s">
        <v>199</v>
      </c>
      <c r="L87" s="323"/>
      <c r="M87" s="323"/>
      <c r="N87" s="323"/>
      <c r="O87" s="337" t="s">
        <v>210</v>
      </c>
      <c r="P87" s="275" t="s">
        <v>948</v>
      </c>
      <c r="Q87" s="284" t="s">
        <v>225</v>
      </c>
      <c r="R87" s="284" t="s">
        <v>248</v>
      </c>
      <c r="S87" s="284">
        <v>11</v>
      </c>
      <c r="T87" s="337" t="s">
        <v>210</v>
      </c>
      <c r="U87" s="31" t="s">
        <v>0</v>
      </c>
      <c r="V87" s="31" t="s">
        <v>199</v>
      </c>
      <c r="W87" s="31">
        <v>3</v>
      </c>
      <c r="X87" s="31">
        <f>IF(Y87&lt;9,Y87+3,Y87+4)</f>
        <v>15</v>
      </c>
      <c r="Y87" s="31">
        <v>11</v>
      </c>
      <c r="Z87" s="32" t="s">
        <v>208</v>
      </c>
      <c r="AA87" s="240"/>
      <c r="AB87" s="601" t="s">
        <v>1108</v>
      </c>
      <c r="AC87" s="601" t="s">
        <v>1108</v>
      </c>
      <c r="AD87" s="601" t="s">
        <v>1108</v>
      </c>
      <c r="AE87" s="601" t="s">
        <v>1108</v>
      </c>
      <c r="AF87" s="586"/>
      <c r="AG87" s="149"/>
      <c r="AH87" s="601" t="s">
        <v>1108</v>
      </c>
      <c r="AI87" s="601" t="s">
        <v>1108</v>
      </c>
      <c r="AJ87" s="601" t="s">
        <v>1108</v>
      </c>
      <c r="AK87" s="601" t="s">
        <v>1108</v>
      </c>
      <c r="AL87" s="601" t="s">
        <v>1108</v>
      </c>
      <c r="AM87" s="602"/>
      <c r="AN87" s="602"/>
      <c r="AO87" s="602"/>
      <c r="AP87" s="602"/>
      <c r="AQ87" s="602"/>
      <c r="AR87" s="602"/>
      <c r="AS87" s="602"/>
      <c r="AT87" s="602"/>
      <c r="AU87" s="617"/>
      <c r="AV87" s="610" t="s">
        <v>1284</v>
      </c>
      <c r="AW87" s="617"/>
      <c r="AX87" s="648"/>
      <c r="AY87" s="697"/>
      <c r="AZ87" s="602"/>
      <c r="BA87" s="602"/>
      <c r="BB87" s="602"/>
      <c r="BC87" s="602"/>
      <c r="BD87" s="602"/>
      <c r="BE87" s="602"/>
      <c r="BF87" s="698"/>
      <c r="BG87" s="697"/>
      <c r="BH87" s="602"/>
      <c r="BI87" s="602"/>
      <c r="BJ87" s="602"/>
      <c r="BK87" s="602"/>
      <c r="BL87" s="602"/>
      <c r="BM87" s="602"/>
      <c r="BN87" s="698"/>
      <c r="BO87" s="654"/>
      <c r="BP87" s="151"/>
      <c r="BQ87" s="151"/>
      <c r="BR87" s="151"/>
      <c r="BS87" s="151"/>
      <c r="BT87" s="151"/>
      <c r="BU87" s="151"/>
      <c r="BV87" s="655"/>
      <c r="BW87" s="774" t="str">
        <f t="shared" si="7"/>
        <v>CFV-SR6-BLMR.BLETC.11   (09-16)</v>
      </c>
      <c r="BX87" s="677"/>
    </row>
    <row r="88" spans="1:76">
      <c r="A88" s="21">
        <v>81</v>
      </c>
      <c r="B88" s="338" t="s">
        <v>115</v>
      </c>
      <c r="C88" s="432" t="s">
        <v>265</v>
      </c>
      <c r="D88" s="433">
        <v>63</v>
      </c>
      <c r="E88" s="335" t="s">
        <v>1093</v>
      </c>
      <c r="F88" s="336" t="str">
        <f t="shared" si="8"/>
        <v>003F</v>
      </c>
      <c r="G88" s="281">
        <v>6</v>
      </c>
      <c r="H88" s="275" t="s">
        <v>543</v>
      </c>
      <c r="I88" s="282" t="s">
        <v>138</v>
      </c>
      <c r="J88" s="283">
        <v>6</v>
      </c>
      <c r="K88" s="284" t="s">
        <v>199</v>
      </c>
      <c r="L88" s="323"/>
      <c r="M88" s="323"/>
      <c r="N88" s="323"/>
      <c r="O88" s="337" t="s">
        <v>210</v>
      </c>
      <c r="P88" s="275" t="s">
        <v>948</v>
      </c>
      <c r="Q88" s="284" t="s">
        <v>225</v>
      </c>
      <c r="R88" s="284" t="s">
        <v>248</v>
      </c>
      <c r="S88" s="284">
        <v>12</v>
      </c>
      <c r="T88" s="337" t="s">
        <v>210</v>
      </c>
      <c r="U88" s="31" t="s">
        <v>0</v>
      </c>
      <c r="V88" s="31" t="s">
        <v>199</v>
      </c>
      <c r="W88" s="31">
        <v>3</v>
      </c>
      <c r="X88" s="31">
        <f>IF(Y88&lt;9,Y88+3,Y88+4)</f>
        <v>16</v>
      </c>
      <c r="Y88" s="31">
        <v>12</v>
      </c>
      <c r="Z88" s="32" t="s">
        <v>207</v>
      </c>
      <c r="AA88" s="240"/>
      <c r="AB88" s="608" t="s">
        <v>1212</v>
      </c>
      <c r="AC88" s="608" t="s">
        <v>1212</v>
      </c>
      <c r="AD88" s="601" t="s">
        <v>1108</v>
      </c>
      <c r="AE88" s="601" t="s">
        <v>1108</v>
      </c>
      <c r="AF88" s="586"/>
      <c r="AG88" s="149"/>
      <c r="AH88" s="601" t="s">
        <v>1108</v>
      </c>
      <c r="AI88" s="601" t="s">
        <v>1108</v>
      </c>
      <c r="AJ88" s="601" t="s">
        <v>1108</v>
      </c>
      <c r="AK88" s="601" t="s">
        <v>1108</v>
      </c>
      <c r="AL88" s="601" t="s">
        <v>1108</v>
      </c>
      <c r="AM88" s="602"/>
      <c r="AN88" s="602"/>
      <c r="AO88" s="602"/>
      <c r="AP88" s="602"/>
      <c r="AQ88" s="602"/>
      <c r="AR88" s="602"/>
      <c r="AS88" s="602"/>
      <c r="AT88" s="602"/>
      <c r="AU88" s="602"/>
      <c r="AV88" s="602"/>
      <c r="AW88" s="602"/>
      <c r="AX88" s="644"/>
      <c r="AY88" s="697"/>
      <c r="AZ88" s="778"/>
      <c r="BA88" s="778"/>
      <c r="BB88" s="778"/>
      <c r="BC88" s="778"/>
      <c r="BD88" s="778"/>
      <c r="BE88" s="602"/>
      <c r="BF88" s="698"/>
      <c r="BG88" s="697"/>
      <c r="BH88" s="602"/>
      <c r="BI88" s="602"/>
      <c r="BJ88" s="602"/>
      <c r="BK88" s="602"/>
      <c r="BL88" s="602"/>
      <c r="BM88" s="602"/>
      <c r="BN88" s="698"/>
      <c r="BO88" s="654"/>
      <c r="BP88" s="151"/>
      <c r="BQ88" s="151"/>
      <c r="BR88" s="151"/>
      <c r="BS88" s="151"/>
      <c r="BT88" s="151"/>
      <c r="BU88" s="151"/>
      <c r="BV88" s="655"/>
      <c r="BW88" s="774" t="str">
        <f t="shared" si="7"/>
        <v>CFV-SR6-BLMR.BLETC.12   (01-08)</v>
      </c>
      <c r="BX88" s="677"/>
    </row>
    <row r="89" spans="1:76">
      <c r="A89" s="21">
        <v>82</v>
      </c>
      <c r="B89" s="338" t="s">
        <v>116</v>
      </c>
      <c r="C89" s="432" t="s">
        <v>265</v>
      </c>
      <c r="D89" s="433">
        <v>561</v>
      </c>
      <c r="E89" s="335" t="s">
        <v>1093</v>
      </c>
      <c r="F89" s="336" t="str">
        <f t="shared" si="8"/>
        <v>0231</v>
      </c>
      <c r="G89" s="281">
        <v>6</v>
      </c>
      <c r="H89" s="275" t="s">
        <v>543</v>
      </c>
      <c r="I89" s="282" t="s">
        <v>139</v>
      </c>
      <c r="J89" s="283">
        <v>6</v>
      </c>
      <c r="K89" s="284" t="s">
        <v>199</v>
      </c>
      <c r="L89" s="323"/>
      <c r="M89" s="323"/>
      <c r="N89" s="323"/>
      <c r="O89" s="337" t="s">
        <v>210</v>
      </c>
      <c r="P89" s="275" t="s">
        <v>948</v>
      </c>
      <c r="Q89" s="284" t="s">
        <v>225</v>
      </c>
      <c r="R89" s="284" t="s">
        <v>249</v>
      </c>
      <c r="S89" s="284">
        <v>7</v>
      </c>
      <c r="T89" s="337" t="s">
        <v>210</v>
      </c>
      <c r="U89" s="31" t="s">
        <v>0</v>
      </c>
      <c r="V89" s="31" t="s">
        <v>199</v>
      </c>
      <c r="W89" s="31">
        <v>3</v>
      </c>
      <c r="X89" s="31">
        <f t="shared" si="9"/>
        <v>16</v>
      </c>
      <c r="Y89" s="31">
        <v>12</v>
      </c>
      <c r="Z89" s="32" t="s">
        <v>208</v>
      </c>
      <c r="AA89" s="240"/>
      <c r="AB89" s="601" t="s">
        <v>1108</v>
      </c>
      <c r="AC89" s="601" t="s">
        <v>1108</v>
      </c>
      <c r="AD89" s="601" t="s">
        <v>1108</v>
      </c>
      <c r="AE89" s="601" t="s">
        <v>1108</v>
      </c>
      <c r="AF89" s="586"/>
      <c r="AG89" s="149"/>
      <c r="AH89" s="601" t="s">
        <v>1108</v>
      </c>
      <c r="AI89" s="601" t="s">
        <v>1108</v>
      </c>
      <c r="AJ89" s="601" t="s">
        <v>1108</v>
      </c>
      <c r="AK89" s="601" t="s">
        <v>1108</v>
      </c>
      <c r="AL89" s="601" t="s">
        <v>1108</v>
      </c>
      <c r="AM89" s="602"/>
      <c r="AN89" s="602"/>
      <c r="AO89" s="602"/>
      <c r="AP89" s="602"/>
      <c r="AQ89" s="602"/>
      <c r="AR89" s="602"/>
      <c r="AS89" s="602"/>
      <c r="AT89" s="602"/>
      <c r="AU89" s="602"/>
      <c r="AV89" s="602"/>
      <c r="AW89" s="602"/>
      <c r="AX89" s="644"/>
      <c r="AY89" s="697"/>
      <c r="AZ89" s="602"/>
      <c r="BA89" s="602"/>
      <c r="BB89" s="602"/>
      <c r="BC89" s="602"/>
      <c r="BD89" s="602"/>
      <c r="BE89" s="602"/>
      <c r="BF89" s="698"/>
      <c r="BG89" s="697"/>
      <c r="BH89" s="602"/>
      <c r="BI89" s="602"/>
      <c r="BJ89" s="602"/>
      <c r="BK89" s="602"/>
      <c r="BL89" s="602"/>
      <c r="BM89" s="602"/>
      <c r="BN89" s="698"/>
      <c r="BO89" s="654"/>
      <c r="BP89" s="151"/>
      <c r="BQ89" s="151"/>
      <c r="BR89" s="151"/>
      <c r="BS89" s="151"/>
      <c r="BT89" s="151"/>
      <c r="BU89" s="151"/>
      <c r="BV89" s="655"/>
      <c r="BW89" s="774" t="str">
        <f t="shared" si="7"/>
        <v>CFV-SR6-BLMR.BLETC.12   (09-16)</v>
      </c>
      <c r="BX89" s="677"/>
    </row>
    <row r="90" spans="1:76">
      <c r="A90" s="21">
        <v>83</v>
      </c>
      <c r="B90" s="338" t="s">
        <v>117</v>
      </c>
      <c r="C90" s="432" t="s">
        <v>265</v>
      </c>
      <c r="D90" s="433">
        <v>565</v>
      </c>
      <c r="E90" s="335" t="s">
        <v>1093</v>
      </c>
      <c r="F90" s="336" t="str">
        <f t="shared" si="8"/>
        <v>0235</v>
      </c>
      <c r="G90" s="281">
        <v>6</v>
      </c>
      <c r="H90" s="275" t="s">
        <v>543</v>
      </c>
      <c r="I90" s="282" t="s">
        <v>140</v>
      </c>
      <c r="J90" s="283">
        <v>6</v>
      </c>
      <c r="K90" s="284" t="s">
        <v>199</v>
      </c>
      <c r="L90" s="323"/>
      <c r="M90" s="323"/>
      <c r="N90" s="323"/>
      <c r="O90" s="337" t="s">
        <v>210</v>
      </c>
      <c r="P90" s="275" t="s">
        <v>948</v>
      </c>
      <c r="Q90" s="284" t="s">
        <v>225</v>
      </c>
      <c r="R90" s="284" t="s">
        <v>249</v>
      </c>
      <c r="S90" s="284">
        <v>8</v>
      </c>
      <c r="T90" s="337" t="s">
        <v>210</v>
      </c>
      <c r="U90" s="31" t="s">
        <v>0</v>
      </c>
      <c r="V90" s="31" t="s">
        <v>199</v>
      </c>
      <c r="W90" s="31">
        <v>3</v>
      </c>
      <c r="X90" s="31">
        <f>IF(Y90&lt;9,Y90+3,Y90+4)</f>
        <v>17</v>
      </c>
      <c r="Y90" s="31">
        <v>13</v>
      </c>
      <c r="Z90" s="32" t="s">
        <v>207</v>
      </c>
      <c r="AA90" s="240"/>
      <c r="AB90" s="608" t="s">
        <v>1212</v>
      </c>
      <c r="AC90" s="601" t="s">
        <v>1108</v>
      </c>
      <c r="AD90" s="601" t="s">
        <v>1108</v>
      </c>
      <c r="AE90" s="601" t="s">
        <v>1108</v>
      </c>
      <c r="AF90" s="586"/>
      <c r="AG90" s="149"/>
      <c r="AH90" s="601" t="s">
        <v>1108</v>
      </c>
      <c r="AI90" s="601" t="s">
        <v>1108</v>
      </c>
      <c r="AJ90" s="601" t="s">
        <v>1108</v>
      </c>
      <c r="AK90" s="601" t="s">
        <v>1108</v>
      </c>
      <c r="AL90" s="601" t="s">
        <v>1108</v>
      </c>
      <c r="AM90" s="602"/>
      <c r="AN90" s="602"/>
      <c r="AO90" s="602"/>
      <c r="AP90" s="602"/>
      <c r="AQ90" s="602"/>
      <c r="AR90" s="602"/>
      <c r="AS90" s="602"/>
      <c r="AT90" s="602"/>
      <c r="AU90" s="602"/>
      <c r="AV90" s="602"/>
      <c r="AW90" s="602"/>
      <c r="AX90" s="644"/>
      <c r="AY90" s="697"/>
      <c r="AZ90" s="602"/>
      <c r="BA90" s="602"/>
      <c r="BB90" s="602"/>
      <c r="BC90" s="602"/>
      <c r="BD90" s="602"/>
      <c r="BE90" s="602"/>
      <c r="BF90" s="698"/>
      <c r="BG90" s="697"/>
      <c r="BH90" s="602"/>
      <c r="BI90" s="602"/>
      <c r="BJ90" s="602"/>
      <c r="BK90" s="602"/>
      <c r="BL90" s="602"/>
      <c r="BM90" s="602"/>
      <c r="BN90" s="698"/>
      <c r="BO90" s="654"/>
      <c r="BP90" s="151"/>
      <c r="BQ90" s="151"/>
      <c r="BR90" s="151"/>
      <c r="BS90" s="151"/>
      <c r="BT90" s="151"/>
      <c r="BU90" s="151"/>
      <c r="BV90" s="655"/>
      <c r="BW90" s="774" t="str">
        <f t="shared" si="7"/>
        <v>CFV-SR6-BLMR.BLETC.13   (01-08)</v>
      </c>
      <c r="BX90" s="677"/>
    </row>
    <row r="91" spans="1:76">
      <c r="A91" s="21">
        <v>84</v>
      </c>
      <c r="B91" s="338" t="s">
        <v>118</v>
      </c>
      <c r="C91" s="432" t="s">
        <v>265</v>
      </c>
      <c r="D91" s="433">
        <v>210</v>
      </c>
      <c r="E91" s="335" t="s">
        <v>1093</v>
      </c>
      <c r="F91" s="336" t="str">
        <f t="shared" si="8"/>
        <v>00D2</v>
      </c>
      <c r="G91" s="281">
        <v>6</v>
      </c>
      <c r="H91" s="275" t="s">
        <v>543</v>
      </c>
      <c r="I91" s="282" t="s">
        <v>141</v>
      </c>
      <c r="J91" s="283">
        <v>6</v>
      </c>
      <c r="K91" s="284" t="s">
        <v>199</v>
      </c>
      <c r="L91" s="323"/>
      <c r="M91" s="323"/>
      <c r="N91" s="323"/>
      <c r="O91" s="337" t="s">
        <v>210</v>
      </c>
      <c r="P91" s="275" t="s">
        <v>948</v>
      </c>
      <c r="Q91" s="284" t="s">
        <v>225</v>
      </c>
      <c r="R91" s="284" t="s">
        <v>249</v>
      </c>
      <c r="S91" s="284">
        <v>9</v>
      </c>
      <c r="T91" s="337" t="s">
        <v>210</v>
      </c>
      <c r="U91" s="31" t="s">
        <v>0</v>
      </c>
      <c r="V91" s="31" t="s">
        <v>199</v>
      </c>
      <c r="W91" s="31">
        <v>3</v>
      </c>
      <c r="X91" s="31">
        <f>IF(Y91&lt;9,Y91+3,Y91+4)</f>
        <v>17</v>
      </c>
      <c r="Y91" s="31">
        <v>13</v>
      </c>
      <c r="Z91" s="32" t="s">
        <v>208</v>
      </c>
      <c r="AA91" s="240"/>
      <c r="AB91" s="601" t="s">
        <v>1108</v>
      </c>
      <c r="AC91" s="601" t="s">
        <v>1108</v>
      </c>
      <c r="AD91" s="601" t="s">
        <v>1108</v>
      </c>
      <c r="AE91" s="601" t="s">
        <v>1108</v>
      </c>
      <c r="AF91" s="586"/>
      <c r="AG91" s="149"/>
      <c r="AH91" s="601" t="s">
        <v>1108</v>
      </c>
      <c r="AI91" s="601" t="s">
        <v>1108</v>
      </c>
      <c r="AJ91" s="601" t="s">
        <v>1108</v>
      </c>
      <c r="AK91" s="601" t="s">
        <v>1108</v>
      </c>
      <c r="AL91" s="601" t="s">
        <v>1108</v>
      </c>
      <c r="AM91" s="602"/>
      <c r="AN91" s="602"/>
      <c r="AO91" s="602"/>
      <c r="AP91" s="602"/>
      <c r="AQ91" s="602"/>
      <c r="AR91" s="602"/>
      <c r="AS91" s="602"/>
      <c r="AT91" s="602"/>
      <c r="AU91" s="602"/>
      <c r="AV91" s="602"/>
      <c r="AW91" s="602"/>
      <c r="AX91" s="644"/>
      <c r="AY91" s="697"/>
      <c r="AZ91" s="602"/>
      <c r="BA91" s="602"/>
      <c r="BB91" s="602"/>
      <c r="BC91" s="602"/>
      <c r="BD91" s="602"/>
      <c r="BE91" s="602"/>
      <c r="BF91" s="698"/>
      <c r="BG91" s="697"/>
      <c r="BH91" s="602"/>
      <c r="BI91" s="602"/>
      <c r="BJ91" s="602"/>
      <c r="BK91" s="602"/>
      <c r="BL91" s="602"/>
      <c r="BM91" s="602"/>
      <c r="BN91" s="698"/>
      <c r="BO91" s="654"/>
      <c r="BP91" s="151"/>
      <c r="BQ91" s="151"/>
      <c r="BR91" s="151"/>
      <c r="BS91" s="151"/>
      <c r="BT91" s="151"/>
      <c r="BU91" s="151"/>
      <c r="BV91" s="655"/>
      <c r="BW91" s="774" t="str">
        <f t="shared" si="7"/>
        <v>CFV-SR6-BLMR.BLETC.13   (09-16)</v>
      </c>
      <c r="BX91" s="677"/>
    </row>
    <row r="92" spans="1:76">
      <c r="A92" s="21">
        <v>85</v>
      </c>
      <c r="B92" s="338" t="s">
        <v>119</v>
      </c>
      <c r="C92" s="432" t="s">
        <v>265</v>
      </c>
      <c r="D92" s="433">
        <v>180</v>
      </c>
      <c r="E92" s="335" t="s">
        <v>1093</v>
      </c>
      <c r="F92" s="336" t="str">
        <f t="shared" si="8"/>
        <v>00B4</v>
      </c>
      <c r="G92" s="281">
        <v>6</v>
      </c>
      <c r="H92" s="275" t="s">
        <v>543</v>
      </c>
      <c r="I92" s="282" t="s">
        <v>142</v>
      </c>
      <c r="J92" s="283">
        <v>6</v>
      </c>
      <c r="K92" s="284" t="s">
        <v>199</v>
      </c>
      <c r="L92" s="323"/>
      <c r="M92" s="323"/>
      <c r="N92" s="323"/>
      <c r="O92" s="337" t="s">
        <v>210</v>
      </c>
      <c r="P92" s="275" t="s">
        <v>948</v>
      </c>
      <c r="Q92" s="284" t="s">
        <v>225</v>
      </c>
      <c r="R92" s="284" t="s">
        <v>249</v>
      </c>
      <c r="S92" s="284">
        <v>10</v>
      </c>
      <c r="T92" s="337" t="s">
        <v>210</v>
      </c>
      <c r="U92" s="31" t="s">
        <v>0</v>
      </c>
      <c r="V92" s="31" t="s">
        <v>199</v>
      </c>
      <c r="W92" s="31">
        <v>3</v>
      </c>
      <c r="X92" s="31">
        <f>IF(Y92&lt;9,Y92+3,Y92+4)</f>
        <v>18</v>
      </c>
      <c r="Y92" s="31">
        <v>14</v>
      </c>
      <c r="Z92" s="32" t="s">
        <v>207</v>
      </c>
      <c r="AA92" s="240"/>
      <c r="AB92" s="608" t="s">
        <v>1212</v>
      </c>
      <c r="AC92" s="601" t="s">
        <v>1108</v>
      </c>
      <c r="AD92" s="601" t="s">
        <v>1108</v>
      </c>
      <c r="AE92" s="601" t="s">
        <v>1108</v>
      </c>
      <c r="AF92" s="586"/>
      <c r="AG92" s="149"/>
      <c r="AH92" s="601" t="s">
        <v>1108</v>
      </c>
      <c r="AI92" s="601" t="s">
        <v>1108</v>
      </c>
      <c r="AJ92" s="601" t="s">
        <v>1108</v>
      </c>
      <c r="AK92" s="601" t="s">
        <v>1108</v>
      </c>
      <c r="AL92" s="601" t="s">
        <v>1108</v>
      </c>
      <c r="AM92" s="602"/>
      <c r="AN92" s="602"/>
      <c r="AO92" s="602"/>
      <c r="AP92" s="602"/>
      <c r="AQ92" s="602"/>
      <c r="AR92" s="602"/>
      <c r="AS92" s="602"/>
      <c r="AT92" s="602"/>
      <c r="AU92" s="602"/>
      <c r="AV92" s="602"/>
      <c r="AW92" s="635" t="s">
        <v>1298</v>
      </c>
      <c r="AX92" s="644"/>
      <c r="AY92" s="697"/>
      <c r="AZ92" s="602"/>
      <c r="BA92" s="602"/>
      <c r="BB92" s="602"/>
      <c r="BC92" s="602"/>
      <c r="BD92" s="602"/>
      <c r="BE92" s="602"/>
      <c r="BF92" s="698"/>
      <c r="BG92" s="697"/>
      <c r="BH92" s="602"/>
      <c r="BI92" s="602"/>
      <c r="BJ92" s="602"/>
      <c r="BK92" s="602"/>
      <c r="BL92" s="602"/>
      <c r="BM92" s="602"/>
      <c r="BN92" s="698"/>
      <c r="BO92" s="654"/>
      <c r="BP92" s="151"/>
      <c r="BQ92" s="151"/>
      <c r="BR92" s="151"/>
      <c r="BS92" s="151"/>
      <c r="BT92" s="151"/>
      <c r="BU92" s="151"/>
      <c r="BV92" s="655"/>
      <c r="BW92" s="774" t="str">
        <f t="shared" si="7"/>
        <v>CFV-SR6-BLMR.BLETC.14   (01-08)</v>
      </c>
      <c r="BX92" s="677"/>
    </row>
    <row r="93" spans="1:76">
      <c r="A93" s="21">
        <v>86</v>
      </c>
      <c r="B93" s="338" t="s">
        <v>120</v>
      </c>
      <c r="C93" s="432" t="s">
        <v>265</v>
      </c>
      <c r="D93" s="433">
        <v>538</v>
      </c>
      <c r="E93" s="335" t="s">
        <v>1093</v>
      </c>
      <c r="F93" s="336" t="str">
        <f t="shared" si="8"/>
        <v>021A</v>
      </c>
      <c r="G93" s="281">
        <v>6</v>
      </c>
      <c r="H93" s="275" t="s">
        <v>543</v>
      </c>
      <c r="I93" s="282" t="s">
        <v>143</v>
      </c>
      <c r="J93" s="283">
        <v>6</v>
      </c>
      <c r="K93" s="284" t="s">
        <v>199</v>
      </c>
      <c r="L93" s="323"/>
      <c r="M93" s="323"/>
      <c r="N93" s="323"/>
      <c r="O93" s="337" t="s">
        <v>210</v>
      </c>
      <c r="P93" s="275" t="s">
        <v>948</v>
      </c>
      <c r="Q93" s="284" t="s">
        <v>225</v>
      </c>
      <c r="R93" s="284" t="s">
        <v>249</v>
      </c>
      <c r="S93" s="284">
        <v>11</v>
      </c>
      <c r="T93" s="337" t="s">
        <v>210</v>
      </c>
      <c r="U93" s="31" t="s">
        <v>0</v>
      </c>
      <c r="V93" s="31" t="s">
        <v>199</v>
      </c>
      <c r="W93" s="31">
        <v>3</v>
      </c>
      <c r="X93" s="31">
        <f>IF(Y93&lt;9,Y93+3,Y93+4)</f>
        <v>18</v>
      </c>
      <c r="Y93" s="31">
        <v>14</v>
      </c>
      <c r="Z93" s="32" t="s">
        <v>208</v>
      </c>
      <c r="AA93" s="240"/>
      <c r="AB93" s="601" t="s">
        <v>1108</v>
      </c>
      <c r="AC93" s="601" t="s">
        <v>1108</v>
      </c>
      <c r="AD93" s="601" t="s">
        <v>1108</v>
      </c>
      <c r="AE93" s="601" t="s">
        <v>1108</v>
      </c>
      <c r="AF93" s="586"/>
      <c r="AG93" s="149"/>
      <c r="AH93" s="601" t="s">
        <v>1108</v>
      </c>
      <c r="AI93" s="601" t="s">
        <v>1108</v>
      </c>
      <c r="AJ93" s="601" t="s">
        <v>1108</v>
      </c>
      <c r="AK93" s="601" t="s">
        <v>1108</v>
      </c>
      <c r="AL93" s="601" t="s">
        <v>1108</v>
      </c>
      <c r="AM93" s="602"/>
      <c r="AN93" s="602"/>
      <c r="AO93" s="602"/>
      <c r="AP93" s="602"/>
      <c r="AQ93" s="602"/>
      <c r="AR93" s="602"/>
      <c r="AS93" s="602"/>
      <c r="AT93" s="602"/>
      <c r="AU93" s="617"/>
      <c r="AV93" s="617"/>
      <c r="AW93" s="617"/>
      <c r="AX93" s="648"/>
      <c r="AY93" s="697"/>
      <c r="AZ93" s="602"/>
      <c r="BA93" s="602"/>
      <c r="BB93" s="602"/>
      <c r="BC93" s="602"/>
      <c r="BD93" s="602"/>
      <c r="BE93" s="602"/>
      <c r="BF93" s="698"/>
      <c r="BG93" s="697"/>
      <c r="BH93" s="602"/>
      <c r="BI93" s="602"/>
      <c r="BJ93" s="602"/>
      <c r="BK93" s="602"/>
      <c r="BL93" s="602"/>
      <c r="BM93" s="602"/>
      <c r="BN93" s="698"/>
      <c r="BO93" s="654"/>
      <c r="BP93" s="151"/>
      <c r="BQ93" s="151"/>
      <c r="BR93" s="151"/>
      <c r="BS93" s="151"/>
      <c r="BT93" s="151"/>
      <c r="BU93" s="151"/>
      <c r="BV93" s="655"/>
      <c r="BW93" s="774" t="str">
        <f t="shared" si="7"/>
        <v>CFV-SR6-BLMR.BLETC.14   (09-16)</v>
      </c>
      <c r="BX93" s="677"/>
    </row>
    <row r="94" spans="1:76" ht="13.5" thickBot="1">
      <c r="A94" s="21">
        <v>87</v>
      </c>
      <c r="B94" s="338" t="s">
        <v>121</v>
      </c>
      <c r="C94" s="432" t="s">
        <v>265</v>
      </c>
      <c r="D94" s="433">
        <v>176</v>
      </c>
      <c r="E94" s="335" t="s">
        <v>1093</v>
      </c>
      <c r="F94" s="336" t="str">
        <f t="shared" si="8"/>
        <v>00B0</v>
      </c>
      <c r="G94" s="281">
        <v>6</v>
      </c>
      <c r="H94" s="275" t="s">
        <v>543</v>
      </c>
      <c r="I94" s="282" t="s">
        <v>144</v>
      </c>
      <c r="J94" s="283">
        <v>6</v>
      </c>
      <c r="K94" s="284" t="s">
        <v>199</v>
      </c>
      <c r="L94" s="323"/>
      <c r="M94" s="323"/>
      <c r="N94" s="323"/>
      <c r="O94" s="337" t="s">
        <v>211</v>
      </c>
      <c r="P94" s="275" t="s">
        <v>948</v>
      </c>
      <c r="Q94" s="284" t="s">
        <v>225</v>
      </c>
      <c r="R94" s="284" t="s">
        <v>249</v>
      </c>
      <c r="S94" s="284">
        <v>12</v>
      </c>
      <c r="T94" s="337" t="s">
        <v>210</v>
      </c>
      <c r="U94" s="31" t="s">
        <v>0</v>
      </c>
      <c r="V94" s="31" t="s">
        <v>199</v>
      </c>
      <c r="W94" s="31">
        <v>3</v>
      </c>
      <c r="X94" s="31">
        <f>IF(Y94&lt;9,Y94+3,Y94+4)</f>
        <v>19</v>
      </c>
      <c r="Y94" s="31">
        <v>15</v>
      </c>
      <c r="Z94" s="32" t="s">
        <v>207</v>
      </c>
      <c r="AA94" s="240"/>
      <c r="AB94" s="601" t="s">
        <v>1108</v>
      </c>
      <c r="AC94" s="601" t="s">
        <v>1108</v>
      </c>
      <c r="AD94" s="601" t="s">
        <v>1108</v>
      </c>
      <c r="AE94" s="601" t="s">
        <v>1108</v>
      </c>
      <c r="AF94" s="586"/>
      <c r="AG94" s="149"/>
      <c r="AH94" s="601" t="s">
        <v>1108</v>
      </c>
      <c r="AI94" s="601" t="s">
        <v>1108</v>
      </c>
      <c r="AJ94" s="601" t="s">
        <v>1108</v>
      </c>
      <c r="AK94" s="601" t="s">
        <v>1108</v>
      </c>
      <c r="AL94" s="601" t="s">
        <v>1108</v>
      </c>
      <c r="AM94" s="602"/>
      <c r="AN94" s="602"/>
      <c r="AO94" s="602"/>
      <c r="AP94" s="602"/>
      <c r="AQ94" s="602"/>
      <c r="AR94" s="602"/>
      <c r="AS94" s="602"/>
      <c r="AT94" s="602"/>
      <c r="AU94" s="602"/>
      <c r="AV94" s="602"/>
      <c r="AW94" s="602"/>
      <c r="AX94" s="644"/>
      <c r="AY94" s="697"/>
      <c r="AZ94" s="602"/>
      <c r="BA94" s="602"/>
      <c r="BB94" s="602"/>
      <c r="BC94" s="602"/>
      <c r="BD94" s="602"/>
      <c r="BE94" s="602"/>
      <c r="BF94" s="698"/>
      <c r="BG94" s="700"/>
      <c r="BH94" s="701"/>
      <c r="BI94" s="701"/>
      <c r="BJ94" s="701"/>
      <c r="BK94" s="701"/>
      <c r="BL94" s="701"/>
      <c r="BM94" s="701"/>
      <c r="BN94" s="702"/>
      <c r="BO94" s="658"/>
      <c r="BP94" s="659"/>
      <c r="BQ94" s="659"/>
      <c r="BR94" s="659"/>
      <c r="BS94" s="659"/>
      <c r="BT94" s="659"/>
      <c r="BU94" s="659"/>
      <c r="BV94" s="660"/>
      <c r="BW94" s="774" t="str">
        <f t="shared" si="7"/>
        <v>CFV-SR6-BLMR.BLETC.15   (01-08)</v>
      </c>
      <c r="BX94" s="677"/>
    </row>
    <row r="95" spans="1:76"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BW95" s="775" t="str">
        <f t="shared" si="7"/>
        <v/>
      </c>
      <c r="BX95" s="159"/>
    </row>
    <row r="96" spans="1:76" ht="13.5" thickBot="1">
      <c r="U96" s="10" t="s">
        <v>1168</v>
      </c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BX96" s="159"/>
    </row>
    <row r="97" spans="2:76" ht="13.5" thickBot="1">
      <c r="B97" s="174" t="s">
        <v>1159</v>
      </c>
      <c r="I97" s="82"/>
      <c r="J97" s="82" t="s">
        <v>1106</v>
      </c>
      <c r="K97" s="94"/>
      <c r="L97" s="82"/>
      <c r="AA97" s="241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BX97" s="159"/>
    </row>
    <row r="98" spans="2:76" ht="13.5" thickBot="1">
      <c r="AA98" s="241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Y98" s="835" t="s">
        <v>1291</v>
      </c>
      <c r="AZ98" s="825"/>
      <c r="BA98" s="825"/>
      <c r="BB98" s="825"/>
      <c r="BC98" s="825"/>
      <c r="BD98" s="825"/>
      <c r="BE98" s="825"/>
      <c r="BF98" s="826"/>
      <c r="BG98" s="835" t="s">
        <v>1292</v>
      </c>
      <c r="BH98" s="825"/>
      <c r="BI98" s="825"/>
      <c r="BJ98" s="825"/>
      <c r="BK98" s="825"/>
      <c r="BL98" s="825"/>
      <c r="BM98" s="825"/>
      <c r="BN98" s="826"/>
      <c r="BO98" s="824" t="s">
        <v>1310</v>
      </c>
      <c r="BP98" s="825"/>
      <c r="BQ98" s="825"/>
      <c r="BR98" s="825"/>
      <c r="BS98" s="825"/>
      <c r="BT98" s="825"/>
      <c r="BU98" s="825"/>
      <c r="BV98" s="826"/>
      <c r="BX98" s="159"/>
    </row>
    <row r="99" spans="2:76">
      <c r="AA99" s="241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Y99" s="590"/>
      <c r="AZ99" s="81"/>
      <c r="BA99" s="81"/>
      <c r="BB99" s="81"/>
      <c r="BC99" s="81"/>
      <c r="BD99" s="81"/>
      <c r="BE99" s="81"/>
      <c r="BF99" s="780"/>
      <c r="BG99" s="590"/>
      <c r="BH99" s="81"/>
      <c r="BI99" s="81"/>
      <c r="BJ99" s="81"/>
      <c r="BK99" s="81"/>
      <c r="BL99" s="81"/>
      <c r="BM99" s="81"/>
      <c r="BN99" s="780"/>
      <c r="BO99" s="81"/>
      <c r="BP99" s="81"/>
      <c r="BQ99" s="81"/>
      <c r="BR99" s="81"/>
      <c r="BS99" s="81"/>
      <c r="BT99" s="81"/>
      <c r="BU99" s="81"/>
      <c r="BV99" s="780"/>
      <c r="BX99" s="159"/>
    </row>
    <row r="100" spans="2:76">
      <c r="E100" s="244"/>
      <c r="F100" s="245"/>
      <c r="G100" s="16" t="s">
        <v>1169</v>
      </c>
      <c r="H100" s="8"/>
      <c r="I100" s="8"/>
      <c r="AA100" s="239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Y100" s="590"/>
      <c r="AZ100" s="628"/>
      <c r="BA100" s="81"/>
      <c r="BB100" s="782" t="s">
        <v>1340</v>
      </c>
      <c r="BC100" s="783"/>
      <c r="BD100" s="81"/>
      <c r="BE100" s="81"/>
      <c r="BF100" s="780"/>
      <c r="BG100" s="590"/>
      <c r="BH100" s="628"/>
      <c r="BI100" s="81"/>
      <c r="BJ100" s="782" t="s">
        <v>1339</v>
      </c>
      <c r="BK100" s="783"/>
      <c r="BL100" s="81"/>
      <c r="BM100" s="81"/>
      <c r="BN100" s="780"/>
      <c r="BO100" s="81"/>
      <c r="BP100" s="628"/>
      <c r="BQ100" s="81"/>
      <c r="BR100" s="782" t="s">
        <v>1339</v>
      </c>
      <c r="BS100" s="81"/>
      <c r="BT100" s="81"/>
      <c r="BU100" s="81"/>
      <c r="BV100" s="780"/>
      <c r="BX100" s="159"/>
    </row>
    <row r="101" spans="2:76">
      <c r="E101" s="59" t="s">
        <v>1093</v>
      </c>
      <c r="F101" s="58" t="str">
        <f>DEC2HEX(D101,4)</f>
        <v>0000</v>
      </c>
      <c r="G101" s="15" t="s">
        <v>1170</v>
      </c>
      <c r="AA101" s="239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Y101" s="590"/>
      <c r="AZ101" s="81"/>
      <c r="BA101" s="81"/>
      <c r="BB101" s="81"/>
      <c r="BC101" s="81"/>
      <c r="BD101" s="81"/>
      <c r="BE101" s="81"/>
      <c r="BF101" s="780"/>
      <c r="BG101" s="590"/>
      <c r="BH101" s="81"/>
      <c r="BI101" s="81"/>
      <c r="BJ101" s="81"/>
      <c r="BK101" s="81"/>
      <c r="BL101" s="81"/>
      <c r="BM101" s="81"/>
      <c r="BN101" s="780"/>
      <c r="BO101" s="81"/>
      <c r="BP101" s="81"/>
      <c r="BQ101" s="81"/>
      <c r="BR101" s="81"/>
      <c r="BS101" s="81"/>
      <c r="BT101" s="81"/>
      <c r="BU101" s="81"/>
      <c r="BV101" s="780"/>
      <c r="BX101" s="159"/>
    </row>
    <row r="102" spans="2:76">
      <c r="E102" s="246" t="s">
        <v>1093</v>
      </c>
      <c r="F102" s="247" t="s">
        <v>1171</v>
      </c>
      <c r="G102" s="15" t="s">
        <v>1172</v>
      </c>
      <c r="AA102" s="490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Y102" s="590"/>
      <c r="AZ102" s="784"/>
      <c r="BA102" s="81"/>
      <c r="BB102" s="782" t="s">
        <v>1341</v>
      </c>
      <c r="BC102" s="783"/>
      <c r="BD102" s="81"/>
      <c r="BE102" s="81"/>
      <c r="BF102" s="780"/>
      <c r="BG102" s="590"/>
      <c r="BH102" s="785"/>
      <c r="BI102" s="81"/>
      <c r="BJ102" s="782" t="s">
        <v>1345</v>
      </c>
      <c r="BK102" s="81"/>
      <c r="BL102" s="81"/>
      <c r="BM102" s="81"/>
      <c r="BN102" s="780"/>
      <c r="BO102" s="81"/>
      <c r="BP102" s="786"/>
      <c r="BQ102" s="81"/>
      <c r="BR102" s="782" t="s">
        <v>1348</v>
      </c>
      <c r="BS102" s="81"/>
      <c r="BT102" s="81"/>
      <c r="BU102" s="81"/>
      <c r="BV102" s="780"/>
      <c r="BX102" s="159"/>
    </row>
    <row r="103" spans="2:76"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Y103" s="590"/>
      <c r="AZ103" s="81"/>
      <c r="BA103" s="81"/>
      <c r="BB103" s="81"/>
      <c r="BC103" s="81"/>
      <c r="BD103" s="81"/>
      <c r="BE103" s="81"/>
      <c r="BF103" s="780"/>
      <c r="BG103" s="590"/>
      <c r="BH103" s="81"/>
      <c r="BI103" s="81"/>
      <c r="BJ103" s="81"/>
      <c r="BK103" s="81"/>
      <c r="BL103" s="81"/>
      <c r="BM103" s="81"/>
      <c r="BN103" s="780"/>
      <c r="BO103" s="81"/>
      <c r="BP103" s="81"/>
      <c r="BQ103" s="81"/>
      <c r="BR103" s="81"/>
      <c r="BS103" s="81"/>
      <c r="BT103" s="81"/>
      <c r="BU103" s="81"/>
      <c r="BV103" s="780"/>
      <c r="BX103" s="159"/>
    </row>
    <row r="104" spans="2:76">
      <c r="C104" s="61" t="s">
        <v>265</v>
      </c>
      <c r="D104" s="162">
        <v>656</v>
      </c>
      <c r="E104" s="15" t="s">
        <v>1173</v>
      </c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Y104" s="590"/>
      <c r="AZ104" s="785"/>
      <c r="BA104" s="81"/>
      <c r="BB104" s="782" t="s">
        <v>1344</v>
      </c>
      <c r="BC104" s="81"/>
      <c r="BD104" s="81"/>
      <c r="BE104" s="81"/>
      <c r="BF104" s="780"/>
      <c r="BG104" s="590"/>
      <c r="BH104" s="786"/>
      <c r="BI104" s="81"/>
      <c r="BJ104" s="782" t="s">
        <v>1346</v>
      </c>
      <c r="BK104" s="81"/>
      <c r="BL104" s="81"/>
      <c r="BM104" s="81"/>
      <c r="BN104" s="780"/>
      <c r="BO104" s="81"/>
      <c r="BP104" s="787"/>
      <c r="BQ104" s="81"/>
      <c r="BR104" s="782" t="s">
        <v>1349</v>
      </c>
      <c r="BS104" s="81"/>
      <c r="BT104" s="81"/>
      <c r="BU104" s="81"/>
      <c r="BV104" s="780"/>
      <c r="BX104" s="159"/>
    </row>
    <row r="105" spans="2:76"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Y105" s="590"/>
      <c r="AZ105" s="81"/>
      <c r="BA105" s="81"/>
      <c r="BB105" s="81"/>
      <c r="BC105" s="81"/>
      <c r="BD105" s="81"/>
      <c r="BE105" s="81"/>
      <c r="BF105" s="780"/>
      <c r="BG105" s="590"/>
      <c r="BH105" s="81"/>
      <c r="BI105" s="81"/>
      <c r="BJ105" s="81"/>
      <c r="BK105" s="81"/>
      <c r="BL105" s="81"/>
      <c r="BM105" s="81"/>
      <c r="BN105" s="780"/>
      <c r="BO105" s="81"/>
      <c r="BP105" s="81"/>
      <c r="BQ105" s="81"/>
      <c r="BR105" s="81"/>
      <c r="BS105" s="81"/>
      <c r="BT105" s="81"/>
      <c r="BU105" s="81"/>
      <c r="BV105" s="780"/>
      <c r="BX105" s="159"/>
    </row>
    <row r="106" spans="2:76"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Y106" s="788"/>
      <c r="AZ106" s="787"/>
      <c r="BA106" s="789"/>
      <c r="BB106" s="782" t="s">
        <v>1343</v>
      </c>
      <c r="BC106" s="789"/>
      <c r="BD106" s="789"/>
      <c r="BE106" s="789"/>
      <c r="BF106" s="792"/>
      <c r="BG106" s="788"/>
      <c r="BH106" s="790"/>
      <c r="BI106" s="789"/>
      <c r="BJ106" s="791" t="s">
        <v>1347</v>
      </c>
      <c r="BK106" s="789"/>
      <c r="BL106" s="789"/>
      <c r="BM106" s="789"/>
      <c r="BN106" s="792"/>
      <c r="BO106" s="789"/>
      <c r="BP106" s="789"/>
      <c r="BQ106" s="789"/>
      <c r="BR106" s="789"/>
      <c r="BS106" s="789"/>
      <c r="BT106" s="789"/>
      <c r="BU106" s="789"/>
      <c r="BV106" s="792"/>
      <c r="BX106" s="159"/>
    </row>
    <row r="107" spans="2:76"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Y107" s="788"/>
      <c r="AZ107" s="789"/>
      <c r="BA107" s="789"/>
      <c r="BB107" s="789"/>
      <c r="BC107" s="789"/>
      <c r="BD107" s="789"/>
      <c r="BE107" s="789"/>
      <c r="BF107" s="792"/>
      <c r="BG107" s="788"/>
      <c r="BH107" s="789"/>
      <c r="BI107" s="789"/>
      <c r="BJ107" s="789"/>
      <c r="BK107" s="789"/>
      <c r="BL107" s="789"/>
      <c r="BM107" s="789"/>
      <c r="BN107" s="792"/>
      <c r="BO107" s="789"/>
      <c r="BP107" s="789"/>
      <c r="BQ107" s="789"/>
      <c r="BR107" s="789"/>
      <c r="BS107" s="789"/>
      <c r="BT107" s="789"/>
      <c r="BU107" s="789"/>
      <c r="BV107" s="792"/>
      <c r="BX107" s="159"/>
    </row>
    <row r="108" spans="2:76"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Y108" s="788"/>
      <c r="AZ108" s="628" t="s">
        <v>1338</v>
      </c>
      <c r="BA108" s="789"/>
      <c r="BB108" s="782" t="s">
        <v>1342</v>
      </c>
      <c r="BC108" s="789"/>
      <c r="BD108" s="789"/>
      <c r="BE108" s="789"/>
      <c r="BF108" s="792"/>
      <c r="BG108" s="788"/>
      <c r="BH108" s="789"/>
      <c r="BI108" s="789"/>
      <c r="BJ108" s="789"/>
      <c r="BK108" s="789"/>
      <c r="BL108" s="789"/>
      <c r="BM108" s="789"/>
      <c r="BN108" s="792"/>
      <c r="BO108" s="789"/>
      <c r="BP108" s="789"/>
      <c r="BQ108" s="789"/>
      <c r="BR108" s="789"/>
      <c r="BS108" s="789"/>
      <c r="BT108" s="789"/>
      <c r="BU108" s="789"/>
      <c r="BV108" s="792"/>
      <c r="BX108" s="159"/>
    </row>
    <row r="109" spans="2:76" ht="13.5" thickBot="1">
      <c r="AY109" s="793"/>
      <c r="AZ109" s="794"/>
      <c r="BA109" s="794"/>
      <c r="BB109" s="794"/>
      <c r="BC109" s="794"/>
      <c r="BD109" s="794"/>
      <c r="BE109" s="794"/>
      <c r="BF109" s="795"/>
      <c r="BG109" s="793"/>
      <c r="BH109" s="794"/>
      <c r="BI109" s="794"/>
      <c r="BJ109" s="794"/>
      <c r="BK109" s="794"/>
      <c r="BL109" s="794"/>
      <c r="BM109" s="794"/>
      <c r="BN109" s="795"/>
      <c r="BO109" s="794"/>
      <c r="BP109" s="794"/>
      <c r="BQ109" s="794"/>
      <c r="BR109" s="794"/>
      <c r="BS109" s="794"/>
      <c r="BT109" s="794"/>
      <c r="BU109" s="794"/>
      <c r="BV109" s="795"/>
      <c r="BX109" s="159"/>
    </row>
    <row r="110" spans="2:76">
      <c r="BX110" s="159"/>
    </row>
    <row r="111" spans="2:76">
      <c r="BX111" s="159"/>
    </row>
    <row r="112" spans="2:76">
      <c r="BX112" s="159"/>
    </row>
    <row r="113" spans="76:76">
      <c r="BX113" s="159"/>
    </row>
    <row r="114" spans="76:76">
      <c r="BX114" s="159"/>
    </row>
    <row r="115" spans="76:76">
      <c r="BX115" s="159"/>
    </row>
    <row r="116" spans="76:76">
      <c r="BX116" s="159"/>
    </row>
    <row r="117" spans="76:76">
      <c r="BX117" s="159"/>
    </row>
    <row r="118" spans="76:76">
      <c r="BX118" s="159"/>
    </row>
    <row r="119" spans="76:76">
      <c r="BX119" s="159"/>
    </row>
    <row r="120" spans="76:76">
      <c r="BX120" s="159"/>
    </row>
    <row r="121" spans="76:76">
      <c r="BX121" s="159"/>
    </row>
    <row r="122" spans="76:76">
      <c r="BX122" s="159"/>
    </row>
    <row r="123" spans="76:76">
      <c r="BX123" s="159"/>
    </row>
    <row r="124" spans="76:76">
      <c r="BX124" s="159"/>
    </row>
    <row r="125" spans="76:76">
      <c r="BX125" s="159"/>
    </row>
    <row r="126" spans="76:76">
      <c r="BX126" s="159"/>
    </row>
    <row r="127" spans="76:76">
      <c r="BX127" s="159"/>
    </row>
    <row r="128" spans="76:76">
      <c r="BX128" s="159"/>
    </row>
    <row r="129" spans="76:76">
      <c r="BX129" s="159"/>
    </row>
    <row r="130" spans="76:76">
      <c r="BX130" s="159"/>
    </row>
    <row r="131" spans="76:76">
      <c r="BX131" s="159"/>
    </row>
    <row r="132" spans="76:76">
      <c r="BX132" s="159"/>
    </row>
    <row r="133" spans="76:76">
      <c r="BX133" s="159"/>
    </row>
    <row r="134" spans="76:76">
      <c r="BX134" s="159"/>
    </row>
    <row r="135" spans="76:76">
      <c r="BX135" s="159"/>
    </row>
    <row r="136" spans="76:76">
      <c r="BX136" s="159"/>
    </row>
    <row r="137" spans="76:76">
      <c r="BX137" s="159"/>
    </row>
    <row r="138" spans="76:76">
      <c r="BX138" s="159"/>
    </row>
    <row r="139" spans="76:76">
      <c r="BX139" s="159"/>
    </row>
    <row r="140" spans="76:76">
      <c r="BX140" s="159"/>
    </row>
    <row r="141" spans="76:76">
      <c r="BX141" s="159"/>
    </row>
    <row r="142" spans="76:76">
      <c r="BX142" s="159"/>
    </row>
    <row r="143" spans="76:76">
      <c r="BX143" s="159"/>
    </row>
    <row r="144" spans="76:76">
      <c r="BX144" s="159"/>
    </row>
    <row r="145" spans="76:76">
      <c r="BX145" s="159"/>
    </row>
    <row r="146" spans="76:76">
      <c r="BX146" s="159"/>
    </row>
    <row r="147" spans="76:76">
      <c r="BX147" s="159"/>
    </row>
    <row r="148" spans="76:76">
      <c r="BX148" s="159"/>
    </row>
    <row r="149" spans="76:76">
      <c r="BX149" s="159"/>
    </row>
    <row r="150" spans="76:76">
      <c r="BX150" s="159"/>
    </row>
    <row r="151" spans="76:76">
      <c r="BX151" s="159"/>
    </row>
    <row r="152" spans="76:76">
      <c r="BX152" s="159"/>
    </row>
    <row r="153" spans="76:76">
      <c r="BX153" s="159"/>
    </row>
    <row r="154" spans="76:76">
      <c r="BX154" s="159"/>
    </row>
    <row r="155" spans="76:76">
      <c r="BX155" s="159"/>
    </row>
    <row r="156" spans="76:76">
      <c r="BX156" s="159"/>
    </row>
    <row r="157" spans="76:76">
      <c r="BX157" s="159"/>
    </row>
    <row r="158" spans="76:76">
      <c r="BX158" s="159"/>
    </row>
    <row r="159" spans="76:76">
      <c r="BX159" s="159"/>
    </row>
    <row r="160" spans="76:76">
      <c r="BX160" s="159"/>
    </row>
    <row r="161" spans="76:76">
      <c r="BX161" s="159"/>
    </row>
    <row r="162" spans="76:76">
      <c r="BX162" s="159"/>
    </row>
    <row r="163" spans="76:76">
      <c r="BX163" s="159"/>
    </row>
    <row r="164" spans="76:76">
      <c r="BX164" s="159"/>
    </row>
    <row r="165" spans="76:76">
      <c r="BX165" s="159"/>
    </row>
    <row r="166" spans="76:76">
      <c r="BX166" s="159"/>
    </row>
    <row r="167" spans="76:76">
      <c r="BX167" s="159"/>
    </row>
    <row r="168" spans="76:76">
      <c r="BX168" s="159"/>
    </row>
    <row r="169" spans="76:76">
      <c r="BX169" s="159"/>
    </row>
    <row r="170" spans="76:76">
      <c r="BX170" s="159"/>
    </row>
    <row r="171" spans="76:76">
      <c r="BX171" s="159"/>
    </row>
    <row r="172" spans="76:76">
      <c r="BX172" s="159"/>
    </row>
    <row r="173" spans="76:76">
      <c r="BX173" s="159"/>
    </row>
    <row r="174" spans="76:76">
      <c r="BX174" s="159"/>
    </row>
    <row r="175" spans="76:76">
      <c r="BX175" s="159"/>
    </row>
    <row r="176" spans="76:76">
      <c r="BX176" s="159"/>
    </row>
    <row r="177" spans="76:76">
      <c r="BX177" s="159"/>
    </row>
    <row r="178" spans="76:76">
      <c r="BX178" s="159"/>
    </row>
    <row r="179" spans="76:76">
      <c r="BX179" s="159"/>
    </row>
    <row r="180" spans="76:76">
      <c r="BX180" s="159"/>
    </row>
    <row r="181" spans="76:76">
      <c r="BX181" s="159"/>
    </row>
    <row r="182" spans="76:76">
      <c r="BX182" s="159"/>
    </row>
    <row r="183" spans="76:76">
      <c r="BX183" s="159"/>
    </row>
    <row r="184" spans="76:76">
      <c r="BX184" s="159"/>
    </row>
    <row r="185" spans="76:76">
      <c r="BX185" s="159"/>
    </row>
    <row r="186" spans="76:76">
      <c r="BX186" s="159"/>
    </row>
    <row r="187" spans="76:76">
      <c r="BX187" s="159"/>
    </row>
    <row r="188" spans="76:76">
      <c r="BX188" s="159"/>
    </row>
    <row r="189" spans="76:76">
      <c r="BX189" s="159"/>
    </row>
    <row r="190" spans="76:76">
      <c r="BX190" s="159"/>
    </row>
    <row r="191" spans="76:76">
      <c r="BX191" s="159"/>
    </row>
    <row r="192" spans="76:76">
      <c r="BX192" s="159"/>
    </row>
    <row r="193" spans="76:76">
      <c r="BX193" s="159"/>
    </row>
    <row r="194" spans="76:76">
      <c r="BX194" s="159"/>
    </row>
    <row r="195" spans="76:76">
      <c r="BX195" s="159"/>
    </row>
    <row r="196" spans="76:76">
      <c r="BX196" s="159"/>
    </row>
    <row r="197" spans="76:76">
      <c r="BX197" s="159"/>
    </row>
    <row r="198" spans="76:76">
      <c r="BX198" s="159"/>
    </row>
  </sheetData>
  <mergeCells count="23">
    <mergeCell ref="BO1:BV1"/>
    <mergeCell ref="AA1:AE1"/>
    <mergeCell ref="AM1:AT1"/>
    <mergeCell ref="E3:F3"/>
    <mergeCell ref="U2:Z2"/>
    <mergeCell ref="N2:O2"/>
    <mergeCell ref="H2:M2"/>
    <mergeCell ref="C2:F2"/>
    <mergeCell ref="AB3:AC3"/>
    <mergeCell ref="AY1:BF1"/>
    <mergeCell ref="BG1:BN1"/>
    <mergeCell ref="AD3:AE3"/>
    <mergeCell ref="B1:F1"/>
    <mergeCell ref="G1:O1"/>
    <mergeCell ref="P1:Z1"/>
    <mergeCell ref="C3:D3"/>
    <mergeCell ref="BG98:BN98"/>
    <mergeCell ref="BO98:BV98"/>
    <mergeCell ref="AY3:BF3"/>
    <mergeCell ref="P2:T2"/>
    <mergeCell ref="BG3:BN3"/>
    <mergeCell ref="AH3:AT3"/>
    <mergeCell ref="AY98:BF98"/>
  </mergeCells>
  <phoneticPr fontId="2" type="noConversion"/>
  <pageMargins left="0.75" right="0.75" top="1" bottom="1" header="0.5" footer="0.5"/>
  <pageSetup paperSize="8" scale="35" orientation="landscape" r:id="rId1"/>
  <headerFooter alignWithMargins="0">
    <oddHeader>&amp;L&amp;20DUMP&amp;C&amp;20&amp;A&amp;R&amp;20Versonnex Collex-Bossy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23"/>
  <sheetViews>
    <sheetView zoomScale="85" zoomScaleNormal="85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BC38" sqref="BC38"/>
    </sheetView>
  </sheetViews>
  <sheetFormatPr defaultRowHeight="12.75"/>
  <cols>
    <col min="1" max="1" width="3.85546875" style="1" customWidth="1"/>
    <col min="2" max="2" width="12.28515625" customWidth="1"/>
    <col min="3" max="3" width="8.85546875" style="1" customWidth="1"/>
    <col min="4" max="4" width="5.140625" style="1" customWidth="1"/>
    <col min="5" max="5" width="3.5703125" style="13" customWidth="1"/>
    <col min="6" max="6" width="5" style="15" bestFit="1" customWidth="1"/>
    <col min="7" max="7" width="3.7109375" style="1" customWidth="1"/>
    <col min="8" max="8" width="5.42578125" style="1" customWidth="1"/>
    <col min="9" max="9" width="14.5703125" style="1" customWidth="1"/>
    <col min="10" max="10" width="3.42578125" style="1" customWidth="1"/>
    <col min="11" max="11" width="4.28515625" style="1" customWidth="1"/>
    <col min="12" max="12" width="3.85546875" style="1" customWidth="1"/>
    <col min="13" max="13" width="3.7109375" style="1" customWidth="1"/>
    <col min="14" max="14" width="3.85546875" style="1" customWidth="1"/>
    <col min="15" max="15" width="5.5703125" style="2" bestFit="1" customWidth="1"/>
    <col min="16" max="16" width="5.28515625" style="1" bestFit="1" customWidth="1"/>
    <col min="17" max="17" width="7.28515625" style="1" customWidth="1"/>
    <col min="18" max="18" width="2.42578125" style="1" customWidth="1"/>
    <col min="19" max="19" width="3" style="1" customWidth="1"/>
    <col min="20" max="21" width="7.140625" style="2" customWidth="1"/>
    <col min="22" max="24" width="6.28515625" style="1" customWidth="1"/>
    <col min="25" max="25" width="5.5703125" style="1" customWidth="1"/>
    <col min="26" max="26" width="6.7109375" style="2" customWidth="1"/>
    <col min="27" max="27" width="25.7109375" style="2" hidden="1" customWidth="1"/>
    <col min="28" max="38" width="6.7109375" style="2" customWidth="1"/>
    <col min="39" max="39" width="3.5703125" style="2" customWidth="1"/>
    <col min="40" max="43" width="3.7109375" style="2" customWidth="1"/>
    <col min="44" max="44" width="3.42578125" style="2" customWidth="1"/>
    <col min="45" max="46" width="3.7109375" style="2" customWidth="1"/>
    <col min="47" max="47" width="3.5703125" style="25" customWidth="1"/>
    <col min="48" max="51" width="3.7109375" style="25" customWidth="1"/>
    <col min="52" max="52" width="3.42578125" style="25" customWidth="1"/>
    <col min="53" max="54" width="3.7109375" style="25" customWidth="1"/>
    <col min="55" max="55" width="3.5703125" style="25" customWidth="1"/>
    <col min="56" max="59" width="3.7109375" style="25" customWidth="1"/>
    <col min="60" max="60" width="3.42578125" style="25" customWidth="1"/>
    <col min="61" max="62" width="3.7109375" style="25" customWidth="1"/>
    <col min="63" max="63" width="3.5703125" style="25" customWidth="1"/>
    <col min="64" max="67" width="3.7109375" style="25" customWidth="1"/>
    <col min="68" max="68" width="3.42578125" style="25" customWidth="1"/>
    <col min="69" max="70" width="3.7109375" style="25" customWidth="1"/>
    <col min="71" max="71" width="30.85546875" style="8" bestFit="1" customWidth="1"/>
    <col min="72" max="72" width="52.7109375" style="15" customWidth="1"/>
    <col min="73" max="76" width="17.42578125" style="25" customWidth="1"/>
  </cols>
  <sheetData>
    <row r="1" spans="1:78">
      <c r="A1" s="692" t="s">
        <v>986</v>
      </c>
      <c r="B1" s="827" t="s">
        <v>1095</v>
      </c>
      <c r="C1" s="828"/>
      <c r="D1" s="828"/>
      <c r="E1" s="828"/>
      <c r="F1" s="829"/>
      <c r="G1" s="830"/>
      <c r="H1" s="831"/>
      <c r="I1" s="831"/>
      <c r="J1" s="831"/>
      <c r="K1" s="831"/>
      <c r="L1" s="831"/>
      <c r="M1" s="831"/>
      <c r="N1" s="831"/>
      <c r="O1" s="832"/>
      <c r="P1" s="814" t="s">
        <v>494</v>
      </c>
      <c r="Q1" s="814"/>
      <c r="R1" s="814"/>
      <c r="S1" s="814"/>
      <c r="T1" s="814"/>
      <c r="U1" s="814"/>
      <c r="V1" s="814"/>
      <c r="W1" s="814"/>
      <c r="X1" s="814"/>
      <c r="Y1" s="814"/>
      <c r="Z1" s="814"/>
      <c r="AA1" s="831"/>
      <c r="AB1" s="831"/>
      <c r="AC1" s="831"/>
      <c r="AD1" s="831"/>
      <c r="AE1" s="832"/>
      <c r="AF1" s="582"/>
      <c r="AG1" s="582"/>
      <c r="AH1" s="582"/>
      <c r="AI1" s="582"/>
      <c r="AJ1" s="582"/>
      <c r="AK1" s="582"/>
      <c r="AL1" s="582"/>
      <c r="AM1" s="830" t="s">
        <v>1209</v>
      </c>
      <c r="AN1" s="831"/>
      <c r="AO1" s="831"/>
      <c r="AP1" s="831"/>
      <c r="AQ1" s="831"/>
      <c r="AR1" s="831"/>
      <c r="AS1" s="831"/>
      <c r="AT1" s="832"/>
      <c r="AU1" s="836" t="s">
        <v>1291</v>
      </c>
      <c r="AV1" s="837"/>
      <c r="AW1" s="837"/>
      <c r="AX1" s="837"/>
      <c r="AY1" s="837"/>
      <c r="AZ1" s="837"/>
      <c r="BA1" s="837"/>
      <c r="BB1" s="843"/>
      <c r="BC1" s="836" t="s">
        <v>1292</v>
      </c>
      <c r="BD1" s="837"/>
      <c r="BE1" s="837"/>
      <c r="BF1" s="837"/>
      <c r="BG1" s="837"/>
      <c r="BH1" s="837"/>
      <c r="BI1" s="837"/>
      <c r="BJ1" s="843"/>
      <c r="BK1" s="836" t="s">
        <v>1310</v>
      </c>
      <c r="BL1" s="837"/>
      <c r="BM1" s="837"/>
      <c r="BN1" s="837"/>
      <c r="BO1" s="837"/>
      <c r="BP1" s="837"/>
      <c r="BQ1" s="837"/>
      <c r="BR1" s="843"/>
      <c r="BS1" s="772" t="s">
        <v>1351</v>
      </c>
      <c r="BT1" s="661"/>
      <c r="BU1" s="597" t="s">
        <v>1211</v>
      </c>
      <c r="BV1" s="597" t="s">
        <v>1211</v>
      </c>
      <c r="BW1" s="597" t="s">
        <v>1211</v>
      </c>
      <c r="BX1" s="597" t="s">
        <v>1211</v>
      </c>
    </row>
    <row r="2" spans="1:78">
      <c r="A2" s="19"/>
      <c r="B2" s="19" t="s">
        <v>167</v>
      </c>
      <c r="C2" s="841" t="s">
        <v>200</v>
      </c>
      <c r="D2" s="841"/>
      <c r="E2" s="841"/>
      <c r="F2" s="841"/>
      <c r="G2" s="21"/>
      <c r="H2" s="814" t="s">
        <v>1096</v>
      </c>
      <c r="I2" s="842"/>
      <c r="J2" s="842"/>
      <c r="K2" s="842"/>
      <c r="L2" s="842"/>
      <c r="M2" s="842"/>
      <c r="N2" s="814" t="s">
        <v>209</v>
      </c>
      <c r="O2" s="814"/>
      <c r="P2" s="814" t="s">
        <v>1097</v>
      </c>
      <c r="Q2" s="842"/>
      <c r="R2" s="842"/>
      <c r="S2" s="842"/>
      <c r="T2" s="842"/>
      <c r="U2" s="814" t="s">
        <v>1098</v>
      </c>
      <c r="V2" s="842"/>
      <c r="W2" s="842"/>
      <c r="X2" s="842"/>
      <c r="Y2" s="842"/>
      <c r="Z2" s="842"/>
      <c r="AA2" s="20" t="s">
        <v>1175</v>
      </c>
      <c r="AB2" s="20" t="s">
        <v>1163</v>
      </c>
      <c r="AC2" s="20" t="s">
        <v>1164</v>
      </c>
      <c r="AD2" s="20" t="s">
        <v>1163</v>
      </c>
      <c r="AE2" s="20" t="s">
        <v>1164</v>
      </c>
      <c r="AF2" s="20" t="s">
        <v>1163</v>
      </c>
      <c r="AG2" s="20" t="s">
        <v>1164</v>
      </c>
      <c r="AH2" s="19" t="s">
        <v>1208</v>
      </c>
      <c r="AI2" s="19" t="s">
        <v>1207</v>
      </c>
      <c r="AJ2" s="33" t="s">
        <v>1206</v>
      </c>
      <c r="AK2" s="19" t="s">
        <v>1205</v>
      </c>
      <c r="AL2" s="19" t="s">
        <v>1204</v>
      </c>
      <c r="AM2" s="19">
        <v>1</v>
      </c>
      <c r="AN2" s="19">
        <v>2</v>
      </c>
      <c r="AO2" s="19">
        <v>3</v>
      </c>
      <c r="AP2" s="19">
        <v>4</v>
      </c>
      <c r="AQ2" s="19">
        <v>5</v>
      </c>
      <c r="AR2" s="19">
        <v>6</v>
      </c>
      <c r="AS2" s="19">
        <v>7</v>
      </c>
      <c r="AT2" s="19">
        <v>8</v>
      </c>
      <c r="AU2" s="650">
        <v>1</v>
      </c>
      <c r="AV2" s="633">
        <v>2</v>
      </c>
      <c r="AW2" s="633">
        <v>3</v>
      </c>
      <c r="AX2" s="633">
        <v>4</v>
      </c>
      <c r="AY2" s="633">
        <v>5</v>
      </c>
      <c r="AZ2" s="633">
        <v>6</v>
      </c>
      <c r="BA2" s="633">
        <v>7</v>
      </c>
      <c r="BB2" s="651">
        <v>8</v>
      </c>
      <c r="BC2" s="650">
        <v>1</v>
      </c>
      <c r="BD2" s="633">
        <v>2</v>
      </c>
      <c r="BE2" s="633">
        <v>3</v>
      </c>
      <c r="BF2" s="633">
        <v>4</v>
      </c>
      <c r="BG2" s="633">
        <v>5</v>
      </c>
      <c r="BH2" s="633">
        <v>6</v>
      </c>
      <c r="BI2" s="633">
        <v>7</v>
      </c>
      <c r="BJ2" s="651">
        <v>8</v>
      </c>
      <c r="BK2" s="650">
        <v>1</v>
      </c>
      <c r="BL2" s="633">
        <v>2</v>
      </c>
      <c r="BM2" s="633">
        <v>3</v>
      </c>
      <c r="BN2" s="633">
        <v>4</v>
      </c>
      <c r="BO2" s="633">
        <v>5</v>
      </c>
      <c r="BP2" s="633">
        <v>6</v>
      </c>
      <c r="BQ2" s="633">
        <v>7</v>
      </c>
      <c r="BR2" s="651">
        <v>8</v>
      </c>
      <c r="BS2" s="773"/>
      <c r="BT2" s="662" t="s">
        <v>1151</v>
      </c>
      <c r="BU2" s="621" t="s">
        <v>1249</v>
      </c>
      <c r="BV2" s="621" t="s">
        <v>1216</v>
      </c>
      <c r="BW2" s="621" t="s">
        <v>1216</v>
      </c>
      <c r="BX2" s="719" t="s">
        <v>1216</v>
      </c>
    </row>
    <row r="3" spans="1:78">
      <c r="A3" s="19" t="s">
        <v>197</v>
      </c>
      <c r="B3" s="19" t="s">
        <v>1099</v>
      </c>
      <c r="C3" s="841" t="s">
        <v>201</v>
      </c>
      <c r="D3" s="841"/>
      <c r="E3" s="841" t="s">
        <v>202</v>
      </c>
      <c r="F3" s="814"/>
      <c r="G3" s="21" t="s">
        <v>1100</v>
      </c>
      <c r="H3" s="21" t="s">
        <v>542</v>
      </c>
      <c r="I3" s="19" t="s">
        <v>557</v>
      </c>
      <c r="J3" s="19" t="s">
        <v>1103</v>
      </c>
      <c r="K3" s="19" t="s">
        <v>197</v>
      </c>
      <c r="L3" s="19" t="s">
        <v>1174</v>
      </c>
      <c r="M3" s="19" t="s">
        <v>196</v>
      </c>
      <c r="N3" s="19"/>
      <c r="O3" s="33" t="s">
        <v>201</v>
      </c>
      <c r="P3" s="19" t="s">
        <v>546</v>
      </c>
      <c r="Q3" s="19" t="s">
        <v>556</v>
      </c>
      <c r="R3" s="19"/>
      <c r="S3" s="19"/>
      <c r="T3" s="33" t="s">
        <v>201</v>
      </c>
      <c r="U3" s="33" t="s">
        <v>557</v>
      </c>
      <c r="V3" s="19" t="s">
        <v>204</v>
      </c>
      <c r="W3" s="19" t="s">
        <v>556</v>
      </c>
      <c r="X3" s="19" t="s">
        <v>196</v>
      </c>
      <c r="Y3" s="19" t="s">
        <v>203</v>
      </c>
      <c r="Z3" s="33" t="s">
        <v>206</v>
      </c>
      <c r="AA3" s="484"/>
      <c r="AB3" s="838" t="s">
        <v>1214</v>
      </c>
      <c r="AC3" s="839"/>
      <c r="AD3" s="838" t="s">
        <v>1286</v>
      </c>
      <c r="AE3" s="839"/>
      <c r="AF3" s="840" t="s">
        <v>1308</v>
      </c>
      <c r="AG3" s="839"/>
      <c r="AH3" s="844" t="s">
        <v>1308</v>
      </c>
      <c r="AI3" s="831"/>
      <c r="AJ3" s="831"/>
      <c r="AK3" s="831"/>
      <c r="AL3" s="831"/>
      <c r="AM3" s="831"/>
      <c r="AN3" s="831"/>
      <c r="AO3" s="831"/>
      <c r="AP3" s="831"/>
      <c r="AQ3" s="831"/>
      <c r="AR3" s="831"/>
      <c r="AS3" s="831"/>
      <c r="AT3" s="832"/>
      <c r="AU3" s="833" t="s">
        <v>1350</v>
      </c>
      <c r="AV3" s="831"/>
      <c r="AW3" s="831"/>
      <c r="AX3" s="831"/>
      <c r="AY3" s="831"/>
      <c r="AZ3" s="831"/>
      <c r="BA3" s="831"/>
      <c r="BB3" s="834"/>
      <c r="BC3" s="833" t="s">
        <v>1311</v>
      </c>
      <c r="BD3" s="831"/>
      <c r="BE3" s="831"/>
      <c r="BF3" s="831"/>
      <c r="BG3" s="831"/>
      <c r="BH3" s="831"/>
      <c r="BI3" s="831"/>
      <c r="BJ3" s="834"/>
      <c r="BK3" s="722"/>
      <c r="BL3" s="598"/>
      <c r="BM3" s="598"/>
      <c r="BN3" s="598"/>
      <c r="BO3" s="598"/>
      <c r="BP3" s="598"/>
      <c r="BQ3" s="598"/>
      <c r="BR3" s="723"/>
      <c r="BS3" s="772"/>
      <c r="BT3" s="663" t="s">
        <v>1140</v>
      </c>
      <c r="BU3" s="598"/>
      <c r="BV3" s="598" t="s">
        <v>1262</v>
      </c>
      <c r="BW3" s="598" t="s">
        <v>1287</v>
      </c>
      <c r="BX3" s="643" t="s">
        <v>1304</v>
      </c>
    </row>
    <row r="4" spans="1:78">
      <c r="A4" s="42"/>
      <c r="B4" s="43"/>
      <c r="C4" s="52"/>
      <c r="D4" s="52"/>
      <c r="E4" s="53"/>
      <c r="F4" s="54"/>
      <c r="G4" s="52"/>
      <c r="H4" s="52"/>
      <c r="I4" s="42"/>
      <c r="J4" s="42"/>
      <c r="K4" s="42"/>
      <c r="L4" s="42"/>
      <c r="M4" s="42"/>
      <c r="N4" s="42"/>
      <c r="O4" s="49"/>
      <c r="P4" s="42"/>
      <c r="Q4" s="42"/>
      <c r="R4" s="42"/>
      <c r="S4" s="50"/>
      <c r="T4" s="49"/>
      <c r="U4" s="49"/>
      <c r="V4" s="42"/>
      <c r="W4" s="42"/>
      <c r="X4" s="42"/>
      <c r="Y4" s="42"/>
      <c r="Z4" s="49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772"/>
      <c r="BT4" s="81"/>
      <c r="BU4" s="81"/>
      <c r="BV4" s="81"/>
      <c r="BW4" s="81"/>
      <c r="BX4" s="81"/>
      <c r="BY4" s="81"/>
      <c r="BZ4" s="81"/>
    </row>
    <row r="5" spans="1:78">
      <c r="A5" s="19">
        <v>1</v>
      </c>
      <c r="B5" s="255" t="s">
        <v>314</v>
      </c>
      <c r="C5" s="325" t="s">
        <v>265</v>
      </c>
      <c r="D5" s="296">
        <v>69</v>
      </c>
      <c r="E5" s="326" t="s">
        <v>1093</v>
      </c>
      <c r="F5" s="327" t="str">
        <f t="shared" ref="F5:F26" si="0">DEC2HEX(D5,4)</f>
        <v>0045</v>
      </c>
      <c r="G5" s="266">
        <v>6</v>
      </c>
      <c r="H5" s="258" t="s">
        <v>543</v>
      </c>
      <c r="I5" s="267" t="s">
        <v>987</v>
      </c>
      <c r="J5" s="268">
        <v>7</v>
      </c>
      <c r="K5" s="269" t="s">
        <v>198</v>
      </c>
      <c r="L5" s="259"/>
      <c r="M5" s="259"/>
      <c r="N5" s="261"/>
      <c r="O5" s="260" t="s">
        <v>210</v>
      </c>
      <c r="P5" s="261" t="s">
        <v>986</v>
      </c>
      <c r="Q5" s="259" t="s">
        <v>225</v>
      </c>
      <c r="R5" s="259" t="s">
        <v>249</v>
      </c>
      <c r="S5" s="261">
        <v>5</v>
      </c>
      <c r="T5" s="260" t="s">
        <v>210</v>
      </c>
      <c r="U5" s="34" t="s">
        <v>0</v>
      </c>
      <c r="V5" s="34" t="s">
        <v>198</v>
      </c>
      <c r="W5" s="34">
        <v>1</v>
      </c>
      <c r="X5" s="34">
        <f t="shared" ref="X5:X26" si="1">IF(Y5&lt;9,Y5+3,Y5+4)</f>
        <v>19</v>
      </c>
      <c r="Y5" s="34">
        <v>15</v>
      </c>
      <c r="Z5" s="35" t="s">
        <v>208</v>
      </c>
      <c r="AA5" s="157"/>
      <c r="AB5" s="601" t="s">
        <v>1108</v>
      </c>
      <c r="AC5" s="601" t="s">
        <v>1108</v>
      </c>
      <c r="AD5" s="601" t="s">
        <v>1108</v>
      </c>
      <c r="AE5" s="601" t="s">
        <v>1108</v>
      </c>
      <c r="AF5" s="601" t="s">
        <v>1108</v>
      </c>
      <c r="AG5" s="601" t="s">
        <v>1108</v>
      </c>
      <c r="AH5" s="601" t="s">
        <v>1108</v>
      </c>
      <c r="AI5" s="601" t="s">
        <v>1108</v>
      </c>
      <c r="AJ5" s="601" t="s">
        <v>1108</v>
      </c>
      <c r="AK5" s="601" t="s">
        <v>1108</v>
      </c>
      <c r="AL5" s="601" t="s">
        <v>1108</v>
      </c>
      <c r="AM5" s="602"/>
      <c r="AN5" s="602"/>
      <c r="AO5" s="602"/>
      <c r="AP5" s="602"/>
      <c r="AQ5" s="602"/>
      <c r="AR5" s="602"/>
      <c r="AS5" s="602"/>
      <c r="AT5" s="602"/>
      <c r="AU5" s="697"/>
      <c r="AV5" s="602"/>
      <c r="AW5" s="602"/>
      <c r="AX5" s="602"/>
      <c r="AY5" s="602"/>
      <c r="AZ5" s="602"/>
      <c r="BA5" s="602"/>
      <c r="BB5" s="698"/>
      <c r="BC5" s="697"/>
      <c r="BD5" s="602"/>
      <c r="BE5" s="602"/>
      <c r="BF5" s="602"/>
      <c r="BG5" s="602"/>
      <c r="BH5" s="602"/>
      <c r="BI5" s="602"/>
      <c r="BJ5" s="698"/>
      <c r="BK5" s="695"/>
      <c r="BL5" s="696"/>
      <c r="BM5" s="696"/>
      <c r="BN5" s="696" t="s">
        <v>1358</v>
      </c>
      <c r="BO5" s="696"/>
      <c r="BP5" s="696"/>
      <c r="BQ5" s="696"/>
      <c r="BR5" s="781"/>
      <c r="BS5" s="774" t="str">
        <f>IF($V5&lt;&gt;"","CFV-"&amp;$A$1&amp;"-BLM"&amp;$V5&amp;".BLETC."&amp;IF($Y5&lt;10,"0"&amp;$Y5,$Y5)&amp;IF($Z5="1-8","   (01-08)","   (09-16)"),"")</f>
        <v>CFV-SR7-BLML.BLETC.15   (09-16)</v>
      </c>
      <c r="BT5" s="664"/>
      <c r="BU5" s="602"/>
      <c r="BV5" s="602"/>
      <c r="BW5" s="602"/>
      <c r="BX5" s="644"/>
    </row>
    <row r="6" spans="1:78">
      <c r="A6" s="19">
        <v>2</v>
      </c>
      <c r="B6" s="255" t="s">
        <v>315</v>
      </c>
      <c r="C6" s="325" t="s">
        <v>265</v>
      </c>
      <c r="D6" s="296">
        <v>122</v>
      </c>
      <c r="E6" s="326" t="s">
        <v>1093</v>
      </c>
      <c r="F6" s="327" t="str">
        <f t="shared" si="0"/>
        <v>007A</v>
      </c>
      <c r="G6" s="266">
        <v>6</v>
      </c>
      <c r="H6" s="258" t="s">
        <v>543</v>
      </c>
      <c r="I6" s="267" t="s">
        <v>988</v>
      </c>
      <c r="J6" s="268">
        <v>7</v>
      </c>
      <c r="K6" s="269" t="s">
        <v>198</v>
      </c>
      <c r="L6" s="259"/>
      <c r="M6" s="259"/>
      <c r="N6" s="261"/>
      <c r="O6" s="260" t="s">
        <v>210</v>
      </c>
      <c r="P6" s="261" t="s">
        <v>986</v>
      </c>
      <c r="Q6" s="259" t="s">
        <v>225</v>
      </c>
      <c r="R6" s="259" t="s">
        <v>249</v>
      </c>
      <c r="S6" s="261">
        <v>4</v>
      </c>
      <c r="T6" s="260" t="s">
        <v>210</v>
      </c>
      <c r="U6" s="34" t="s">
        <v>0</v>
      </c>
      <c r="V6" s="34" t="s">
        <v>198</v>
      </c>
      <c r="W6" s="34">
        <v>1</v>
      </c>
      <c r="X6" s="34">
        <f t="shared" si="1"/>
        <v>19</v>
      </c>
      <c r="Y6" s="34">
        <v>15</v>
      </c>
      <c r="Z6" s="35" t="s">
        <v>207</v>
      </c>
      <c r="AA6" s="157"/>
      <c r="AB6" s="601" t="s">
        <v>1108</v>
      </c>
      <c r="AC6" s="601" t="s">
        <v>1108</v>
      </c>
      <c r="AD6" s="601" t="s">
        <v>1108</v>
      </c>
      <c r="AE6" s="601" t="s">
        <v>1108</v>
      </c>
      <c r="AF6" s="608" t="s">
        <v>1212</v>
      </c>
      <c r="AG6" s="601" t="s">
        <v>1108</v>
      </c>
      <c r="AH6" s="601" t="s">
        <v>1108</v>
      </c>
      <c r="AI6" s="601" t="s">
        <v>1108</v>
      </c>
      <c r="AJ6" s="601" t="s">
        <v>1108</v>
      </c>
      <c r="AK6" s="601" t="s">
        <v>1108</v>
      </c>
      <c r="AL6" s="601" t="s">
        <v>1108</v>
      </c>
      <c r="AM6" s="602"/>
      <c r="AN6" s="602"/>
      <c r="AO6" s="602"/>
      <c r="AP6" s="602"/>
      <c r="AQ6" s="602"/>
      <c r="AR6" s="602"/>
      <c r="AS6" s="602"/>
      <c r="AT6" s="602"/>
      <c r="AU6" s="697"/>
      <c r="AV6" s="602"/>
      <c r="AW6" s="602"/>
      <c r="AX6" s="602"/>
      <c r="AY6" s="602"/>
      <c r="AZ6" s="602"/>
      <c r="BA6" s="602"/>
      <c r="BB6" s="698"/>
      <c r="BC6" s="697"/>
      <c r="BD6" s="602"/>
      <c r="BE6" s="602"/>
      <c r="BF6" s="602"/>
      <c r="BG6" s="602"/>
      <c r="BH6" s="602"/>
      <c r="BI6" s="602"/>
      <c r="BJ6" s="698"/>
      <c r="BK6" s="695"/>
      <c r="BL6" s="696"/>
      <c r="BM6" s="696"/>
      <c r="BN6" s="696" t="s">
        <v>1354</v>
      </c>
      <c r="BO6" s="696"/>
      <c r="BP6" s="696"/>
      <c r="BQ6" s="696"/>
      <c r="BR6" s="781"/>
      <c r="BS6" s="774" t="str">
        <f t="shared" ref="BS6:BS69" si="2">IF($V6&lt;&gt;"","CFV-"&amp;$A$1&amp;"-BLM"&amp;$V6&amp;".BLETC."&amp;IF($Y6&lt;10,"0"&amp;$Y6,$Y6)&amp;IF($Z6="1-8","   (01-08)","   (09-16)"),"")</f>
        <v>CFV-SR7-BLML.BLETC.15   (01-08)</v>
      </c>
      <c r="BT6" s="724"/>
      <c r="BU6" s="602"/>
      <c r="BV6" s="602"/>
      <c r="BW6" s="602"/>
      <c r="BX6" s="644"/>
    </row>
    <row r="7" spans="1:78">
      <c r="A7" s="19">
        <v>3</v>
      </c>
      <c r="B7" s="255" t="s">
        <v>316</v>
      </c>
      <c r="C7" s="325" t="s">
        <v>265</v>
      </c>
      <c r="D7" s="296">
        <v>426</v>
      </c>
      <c r="E7" s="326" t="s">
        <v>1093</v>
      </c>
      <c r="F7" s="327" t="str">
        <f t="shared" si="0"/>
        <v>01AA</v>
      </c>
      <c r="G7" s="266">
        <v>6</v>
      </c>
      <c r="H7" s="258" t="s">
        <v>543</v>
      </c>
      <c r="I7" s="267" t="s">
        <v>989</v>
      </c>
      <c r="J7" s="268">
        <v>7</v>
      </c>
      <c r="K7" s="269" t="s">
        <v>198</v>
      </c>
      <c r="L7" s="259"/>
      <c r="M7" s="259"/>
      <c r="N7" s="261"/>
      <c r="O7" s="260" t="s">
        <v>210</v>
      </c>
      <c r="P7" s="261" t="s">
        <v>986</v>
      </c>
      <c r="Q7" s="259" t="s">
        <v>225</v>
      </c>
      <c r="R7" s="259" t="s">
        <v>249</v>
      </c>
      <c r="S7" s="261">
        <v>3</v>
      </c>
      <c r="T7" s="260" t="s">
        <v>210</v>
      </c>
      <c r="U7" s="34" t="s">
        <v>0</v>
      </c>
      <c r="V7" s="34" t="s">
        <v>198</v>
      </c>
      <c r="W7" s="34">
        <v>1</v>
      </c>
      <c r="X7" s="34">
        <f t="shared" si="1"/>
        <v>18</v>
      </c>
      <c r="Y7" s="34">
        <v>14</v>
      </c>
      <c r="Z7" s="35" t="s">
        <v>208</v>
      </c>
      <c r="AA7" s="157"/>
      <c r="AB7" s="601" t="s">
        <v>1108</v>
      </c>
      <c r="AC7" s="601" t="s">
        <v>1108</v>
      </c>
      <c r="AD7" s="601" t="s">
        <v>1108</v>
      </c>
      <c r="AE7" s="601" t="s">
        <v>1108</v>
      </c>
      <c r="AF7" s="601" t="s">
        <v>1108</v>
      </c>
      <c r="AG7" s="601" t="s">
        <v>1108</v>
      </c>
      <c r="AH7" s="601" t="s">
        <v>1108</v>
      </c>
      <c r="AI7" s="601" t="s">
        <v>1108</v>
      </c>
      <c r="AJ7" s="601" t="s">
        <v>1108</v>
      </c>
      <c r="AK7" s="601" t="s">
        <v>1108</v>
      </c>
      <c r="AL7" s="601" t="s">
        <v>1108</v>
      </c>
      <c r="AM7" s="602"/>
      <c r="AN7" s="602"/>
      <c r="AO7" s="602"/>
      <c r="AP7" s="602"/>
      <c r="AQ7" s="602"/>
      <c r="AR7" s="602"/>
      <c r="AS7" s="602"/>
      <c r="AT7" s="602"/>
      <c r="AU7" s="697"/>
      <c r="AV7" s="602"/>
      <c r="AW7" s="602"/>
      <c r="AX7" s="602"/>
      <c r="AY7" s="602"/>
      <c r="AZ7" s="602"/>
      <c r="BA7" s="602"/>
      <c r="BB7" s="698"/>
      <c r="BC7" s="697"/>
      <c r="BD7" s="602"/>
      <c r="BE7" s="602"/>
      <c r="BF7" s="602"/>
      <c r="BG7" s="602"/>
      <c r="BH7" s="602"/>
      <c r="BI7" s="602"/>
      <c r="BJ7" s="698"/>
      <c r="BK7" s="690"/>
      <c r="BL7" s="635"/>
      <c r="BM7" s="635"/>
      <c r="BN7" s="635" t="s">
        <v>1365</v>
      </c>
      <c r="BO7" s="635"/>
      <c r="BP7" s="635"/>
      <c r="BQ7" s="602"/>
      <c r="BR7" s="698"/>
      <c r="BS7" s="774" t="str">
        <f t="shared" si="2"/>
        <v>CFV-SR7-BLML.BLETC.14   (09-16)</v>
      </c>
      <c r="BT7" s="664"/>
      <c r="BU7" s="602"/>
      <c r="BV7" s="606" t="s">
        <v>1263</v>
      </c>
      <c r="BW7" s="601"/>
      <c r="BX7" s="647"/>
    </row>
    <row r="8" spans="1:78">
      <c r="A8" s="19">
        <v>4</v>
      </c>
      <c r="B8" s="255" t="s">
        <v>317</v>
      </c>
      <c r="C8" s="325" t="s">
        <v>265</v>
      </c>
      <c r="D8" s="296">
        <v>508</v>
      </c>
      <c r="E8" s="326" t="s">
        <v>1093</v>
      </c>
      <c r="F8" s="327" t="str">
        <f t="shared" si="0"/>
        <v>01FC</v>
      </c>
      <c r="G8" s="266">
        <v>6</v>
      </c>
      <c r="H8" s="258" t="s">
        <v>543</v>
      </c>
      <c r="I8" s="267" t="s">
        <v>990</v>
      </c>
      <c r="J8" s="268">
        <v>7</v>
      </c>
      <c r="K8" s="269" t="s">
        <v>198</v>
      </c>
      <c r="L8" s="259"/>
      <c r="M8" s="259"/>
      <c r="N8" s="261"/>
      <c r="O8" s="260" t="s">
        <v>210</v>
      </c>
      <c r="P8" s="261" t="s">
        <v>986</v>
      </c>
      <c r="Q8" s="259" t="s">
        <v>225</v>
      </c>
      <c r="R8" s="259" t="s">
        <v>249</v>
      </c>
      <c r="S8" s="261">
        <v>2</v>
      </c>
      <c r="T8" s="260" t="s">
        <v>210</v>
      </c>
      <c r="U8" s="34" t="s">
        <v>0</v>
      </c>
      <c r="V8" s="34" t="s">
        <v>198</v>
      </c>
      <c r="W8" s="34">
        <v>1</v>
      </c>
      <c r="X8" s="34">
        <f t="shared" si="1"/>
        <v>18</v>
      </c>
      <c r="Y8" s="34">
        <v>14</v>
      </c>
      <c r="Z8" s="35" t="s">
        <v>207</v>
      </c>
      <c r="AA8" s="157" t="s">
        <v>1184</v>
      </c>
      <c r="AB8" s="604" t="s">
        <v>1212</v>
      </c>
      <c r="AC8" s="601" t="s">
        <v>1108</v>
      </c>
      <c r="AD8" s="608" t="s">
        <v>1212</v>
      </c>
      <c r="AE8" s="601" t="s">
        <v>1108</v>
      </c>
      <c r="AF8" s="601" t="s">
        <v>1108</v>
      </c>
      <c r="AG8" s="601" t="s">
        <v>1108</v>
      </c>
      <c r="AH8" s="601" t="s">
        <v>1108</v>
      </c>
      <c r="AI8" s="601" t="s">
        <v>1108</v>
      </c>
      <c r="AJ8" s="601" t="s">
        <v>1108</v>
      </c>
      <c r="AK8" s="601" t="s">
        <v>1108</v>
      </c>
      <c r="AL8" s="601" t="s">
        <v>1108</v>
      </c>
      <c r="AM8" s="602"/>
      <c r="AN8" s="602"/>
      <c r="AO8" s="602"/>
      <c r="AP8" s="602"/>
      <c r="AQ8" s="602"/>
      <c r="AR8" s="602"/>
      <c r="AS8" s="602"/>
      <c r="AT8" s="602"/>
      <c r="AU8" s="697"/>
      <c r="AV8" s="602"/>
      <c r="AW8" s="602"/>
      <c r="AX8" s="602"/>
      <c r="AY8" s="602"/>
      <c r="AZ8" s="602"/>
      <c r="BA8" s="602"/>
      <c r="BB8" s="698"/>
      <c r="BC8" s="697"/>
      <c r="BD8" s="602"/>
      <c r="BE8" s="602"/>
      <c r="BF8" s="602"/>
      <c r="BG8" s="602"/>
      <c r="BH8" s="602"/>
      <c r="BI8" s="602"/>
      <c r="BJ8" s="698"/>
      <c r="BK8" s="695"/>
      <c r="BL8" s="696"/>
      <c r="BM8" s="696"/>
      <c r="BN8" s="696" t="s">
        <v>1354</v>
      </c>
      <c r="BO8" s="696"/>
      <c r="BP8" s="696"/>
      <c r="BQ8" s="696"/>
      <c r="BR8" s="781"/>
      <c r="BS8" s="774" t="str">
        <f t="shared" si="2"/>
        <v>CFV-SR7-BLML.BLETC.14   (01-08)</v>
      </c>
      <c r="BT8" s="664"/>
      <c r="BU8" s="617"/>
      <c r="BV8" s="617"/>
      <c r="BW8" s="617"/>
      <c r="BX8" s="648"/>
    </row>
    <row r="9" spans="1:78">
      <c r="A9" s="19">
        <v>5</v>
      </c>
      <c r="B9" s="255" t="s">
        <v>318</v>
      </c>
      <c r="C9" s="325" t="s">
        <v>265</v>
      </c>
      <c r="D9" s="296">
        <v>123</v>
      </c>
      <c r="E9" s="326" t="s">
        <v>1093</v>
      </c>
      <c r="F9" s="327" t="str">
        <f t="shared" si="0"/>
        <v>007B</v>
      </c>
      <c r="G9" s="266">
        <v>6</v>
      </c>
      <c r="H9" s="258" t="s">
        <v>543</v>
      </c>
      <c r="I9" s="267" t="s">
        <v>991</v>
      </c>
      <c r="J9" s="268">
        <v>7</v>
      </c>
      <c r="K9" s="269" t="s">
        <v>198</v>
      </c>
      <c r="L9" s="259"/>
      <c r="M9" s="259"/>
      <c r="N9" s="261"/>
      <c r="O9" s="260" t="s">
        <v>210</v>
      </c>
      <c r="P9" s="261" t="s">
        <v>986</v>
      </c>
      <c r="Q9" s="259" t="s">
        <v>225</v>
      </c>
      <c r="R9" s="259" t="s">
        <v>249</v>
      </c>
      <c r="S9" s="261">
        <v>1</v>
      </c>
      <c r="T9" s="260" t="s">
        <v>210</v>
      </c>
      <c r="U9" s="34" t="s">
        <v>0</v>
      </c>
      <c r="V9" s="34" t="s">
        <v>198</v>
      </c>
      <c r="W9" s="34">
        <v>1</v>
      </c>
      <c r="X9" s="34">
        <f t="shared" si="1"/>
        <v>17</v>
      </c>
      <c r="Y9" s="34">
        <v>13</v>
      </c>
      <c r="Z9" s="35" t="s">
        <v>208</v>
      </c>
      <c r="AA9" s="157"/>
      <c r="AB9" s="601" t="s">
        <v>1108</v>
      </c>
      <c r="AC9" s="601" t="s">
        <v>1108</v>
      </c>
      <c r="AD9" s="601" t="s">
        <v>1108</v>
      </c>
      <c r="AE9" s="601" t="s">
        <v>1108</v>
      </c>
      <c r="AF9" s="601" t="s">
        <v>1108</v>
      </c>
      <c r="AG9" s="601" t="s">
        <v>1108</v>
      </c>
      <c r="AH9" s="601" t="s">
        <v>1108</v>
      </c>
      <c r="AI9" s="601" t="s">
        <v>1108</v>
      </c>
      <c r="AJ9" s="601" t="s">
        <v>1108</v>
      </c>
      <c r="AK9" s="601" t="s">
        <v>1108</v>
      </c>
      <c r="AL9" s="601" t="s">
        <v>1108</v>
      </c>
      <c r="AM9" s="602"/>
      <c r="AN9" s="602"/>
      <c r="AO9" s="602"/>
      <c r="AP9" s="602"/>
      <c r="AQ9" s="602"/>
      <c r="AR9" s="602"/>
      <c r="AS9" s="602"/>
      <c r="AT9" s="602"/>
      <c r="AU9" s="697"/>
      <c r="AV9" s="635"/>
      <c r="AW9" s="602"/>
      <c r="AX9" s="602"/>
      <c r="AY9" s="602"/>
      <c r="AZ9" s="602"/>
      <c r="BA9" s="602"/>
      <c r="BB9" s="698"/>
      <c r="BC9" s="697"/>
      <c r="BD9" s="602"/>
      <c r="BE9" s="602"/>
      <c r="BF9" s="602"/>
      <c r="BG9" s="602"/>
      <c r="BH9" s="602"/>
      <c r="BI9" s="602"/>
      <c r="BJ9" s="698"/>
      <c r="BK9" s="695"/>
      <c r="BL9" s="696"/>
      <c r="BM9" s="696"/>
      <c r="BN9" s="696" t="s">
        <v>1354</v>
      </c>
      <c r="BO9" s="696"/>
      <c r="BP9" s="696"/>
      <c r="BQ9" s="696"/>
      <c r="BR9" s="781"/>
      <c r="BS9" s="774" t="str">
        <f t="shared" si="2"/>
        <v>CFV-SR7-BLML.BLETC.13   (09-16)</v>
      </c>
      <c r="BT9" s="664"/>
      <c r="BU9" s="602"/>
      <c r="BV9" s="602"/>
      <c r="BW9" s="602"/>
      <c r="BX9" s="644"/>
    </row>
    <row r="10" spans="1:78">
      <c r="A10" s="19">
        <v>6</v>
      </c>
      <c r="B10" s="255" t="s">
        <v>319</v>
      </c>
      <c r="C10" s="325" t="s">
        <v>265</v>
      </c>
      <c r="D10" s="296">
        <v>20</v>
      </c>
      <c r="E10" s="326" t="s">
        <v>1093</v>
      </c>
      <c r="F10" s="327" t="str">
        <f t="shared" si="0"/>
        <v>0014</v>
      </c>
      <c r="G10" s="266">
        <v>6</v>
      </c>
      <c r="H10" s="258" t="s">
        <v>543</v>
      </c>
      <c r="I10" s="267" t="s">
        <v>992</v>
      </c>
      <c r="J10" s="268">
        <v>7</v>
      </c>
      <c r="K10" s="269" t="s">
        <v>198</v>
      </c>
      <c r="L10" s="259"/>
      <c r="M10" s="259"/>
      <c r="N10" s="261"/>
      <c r="O10" s="260" t="s">
        <v>210</v>
      </c>
      <c r="P10" s="261" t="s">
        <v>986</v>
      </c>
      <c r="Q10" s="259" t="s">
        <v>225</v>
      </c>
      <c r="R10" s="259" t="s">
        <v>248</v>
      </c>
      <c r="S10" s="261">
        <v>6</v>
      </c>
      <c r="T10" s="260" t="s">
        <v>210</v>
      </c>
      <c r="U10" s="34" t="s">
        <v>0</v>
      </c>
      <c r="V10" s="34" t="s">
        <v>198</v>
      </c>
      <c r="W10" s="34">
        <v>1</v>
      </c>
      <c r="X10" s="34">
        <f t="shared" si="1"/>
        <v>17</v>
      </c>
      <c r="Y10" s="34">
        <v>13</v>
      </c>
      <c r="Z10" s="35" t="s">
        <v>207</v>
      </c>
      <c r="AA10" s="157"/>
      <c r="AB10" s="601" t="s">
        <v>1108</v>
      </c>
      <c r="AC10" s="601" t="s">
        <v>1108</v>
      </c>
      <c r="AD10" s="601" t="s">
        <v>1108</v>
      </c>
      <c r="AE10" s="601" t="s">
        <v>1108</v>
      </c>
      <c r="AF10" s="601" t="s">
        <v>1108</v>
      </c>
      <c r="AG10" s="601" t="s">
        <v>1108</v>
      </c>
      <c r="AH10" s="601" t="s">
        <v>1108</v>
      </c>
      <c r="AI10" s="601" t="s">
        <v>1108</v>
      </c>
      <c r="AJ10" s="601" t="s">
        <v>1108</v>
      </c>
      <c r="AK10" s="601" t="s">
        <v>1108</v>
      </c>
      <c r="AL10" s="601" t="s">
        <v>1108</v>
      </c>
      <c r="AM10" s="602"/>
      <c r="AN10" s="602"/>
      <c r="AO10" s="602"/>
      <c r="AP10" s="602"/>
      <c r="AQ10" s="602"/>
      <c r="AR10" s="602"/>
      <c r="AS10" s="602"/>
      <c r="AT10" s="602"/>
      <c r="AU10" s="635"/>
      <c r="AV10" s="635"/>
      <c r="AW10" s="635"/>
      <c r="AX10" s="635"/>
      <c r="AY10" s="635"/>
      <c r="AZ10" s="635"/>
      <c r="BA10" s="602"/>
      <c r="BB10" s="698"/>
      <c r="BC10" s="697"/>
      <c r="BD10" s="602"/>
      <c r="BE10" s="602"/>
      <c r="BF10" s="602"/>
      <c r="BG10" s="602"/>
      <c r="BH10" s="602"/>
      <c r="BI10" s="602"/>
      <c r="BJ10" s="698"/>
      <c r="BK10" s="695"/>
      <c r="BL10" s="696"/>
      <c r="BM10" s="696"/>
      <c r="BN10" s="696" t="s">
        <v>1354</v>
      </c>
      <c r="BO10" s="696"/>
      <c r="BP10" s="696"/>
      <c r="BQ10" s="696"/>
      <c r="BR10" s="781"/>
      <c r="BS10" s="774" t="str">
        <f t="shared" si="2"/>
        <v>CFV-SR7-BLML.BLETC.13   (01-08)</v>
      </c>
      <c r="BT10" s="664"/>
      <c r="BU10" s="602"/>
      <c r="BV10" s="602"/>
      <c r="BW10" s="602"/>
      <c r="BX10" s="644"/>
    </row>
    <row r="11" spans="1:78">
      <c r="A11" s="19">
        <v>7</v>
      </c>
      <c r="B11" s="255" t="s">
        <v>320</v>
      </c>
      <c r="C11" s="325" t="s">
        <v>265</v>
      </c>
      <c r="D11" s="296">
        <v>140</v>
      </c>
      <c r="E11" s="326" t="s">
        <v>1093</v>
      </c>
      <c r="F11" s="327" t="str">
        <f t="shared" si="0"/>
        <v>008C</v>
      </c>
      <c r="G11" s="266">
        <v>6</v>
      </c>
      <c r="H11" s="258" t="s">
        <v>543</v>
      </c>
      <c r="I11" s="267" t="s">
        <v>993</v>
      </c>
      <c r="J11" s="268">
        <v>7</v>
      </c>
      <c r="K11" s="269" t="s">
        <v>198</v>
      </c>
      <c r="L11" s="259"/>
      <c r="M11" s="259"/>
      <c r="N11" s="261"/>
      <c r="O11" s="260" t="s">
        <v>210</v>
      </c>
      <c r="P11" s="261" t="s">
        <v>986</v>
      </c>
      <c r="Q11" s="259" t="s">
        <v>225</v>
      </c>
      <c r="R11" s="259" t="s">
        <v>248</v>
      </c>
      <c r="S11" s="261">
        <v>5</v>
      </c>
      <c r="T11" s="260" t="s">
        <v>210</v>
      </c>
      <c r="U11" s="34" t="s">
        <v>0</v>
      </c>
      <c r="V11" s="34" t="s">
        <v>198</v>
      </c>
      <c r="W11" s="34">
        <v>1</v>
      </c>
      <c r="X11" s="34">
        <f t="shared" si="1"/>
        <v>16</v>
      </c>
      <c r="Y11" s="34">
        <v>12</v>
      </c>
      <c r="Z11" s="35" t="s">
        <v>208</v>
      </c>
      <c r="AA11" s="157"/>
      <c r="AB11" s="601" t="s">
        <v>1108</v>
      </c>
      <c r="AC11" s="601" t="s">
        <v>1108</v>
      </c>
      <c r="AD11" s="601" t="s">
        <v>1108</v>
      </c>
      <c r="AE11" s="601" t="s">
        <v>1108</v>
      </c>
      <c r="AF11" s="601" t="s">
        <v>1108</v>
      </c>
      <c r="AG11" s="601" t="s">
        <v>1108</v>
      </c>
      <c r="AH11" s="601" t="s">
        <v>1108</v>
      </c>
      <c r="AI11" s="601" t="s">
        <v>1108</v>
      </c>
      <c r="AJ11" s="601" t="s">
        <v>1108</v>
      </c>
      <c r="AK11" s="601" t="s">
        <v>1108</v>
      </c>
      <c r="AL11" s="601" t="s">
        <v>1108</v>
      </c>
      <c r="AM11" s="602"/>
      <c r="AN11" s="602"/>
      <c r="AO11" s="602"/>
      <c r="AP11" s="602"/>
      <c r="AQ11" s="602"/>
      <c r="AR11" s="602"/>
      <c r="AS11" s="602"/>
      <c r="AT11" s="602"/>
      <c r="AU11" s="697"/>
      <c r="AV11" s="602"/>
      <c r="AW11" s="602"/>
      <c r="AX11" s="602"/>
      <c r="AY11" s="602"/>
      <c r="AZ11" s="602"/>
      <c r="BA11" s="602"/>
      <c r="BB11" s="698"/>
      <c r="BC11" s="697"/>
      <c r="BD11" s="602"/>
      <c r="BE11" s="602"/>
      <c r="BF11" s="602"/>
      <c r="BG11" s="602"/>
      <c r="BH11" s="602"/>
      <c r="BI11" s="602"/>
      <c r="BJ11" s="698"/>
      <c r="BK11" s="695"/>
      <c r="BL11" s="696"/>
      <c r="BM11" s="696"/>
      <c r="BN11" s="696" t="s">
        <v>1358</v>
      </c>
      <c r="BO11" s="696"/>
      <c r="BP11" s="696"/>
      <c r="BQ11" s="696"/>
      <c r="BR11" s="781"/>
      <c r="BS11" s="774" t="str">
        <f t="shared" si="2"/>
        <v>CFV-SR7-BLML.BLETC.12   (09-16)</v>
      </c>
      <c r="BT11" s="664"/>
      <c r="BU11" s="602"/>
      <c r="BV11" s="602"/>
      <c r="BW11" s="602"/>
      <c r="BX11" s="644"/>
    </row>
    <row r="12" spans="1:78">
      <c r="A12" s="19">
        <v>8</v>
      </c>
      <c r="B12" s="255" t="s">
        <v>321</v>
      </c>
      <c r="C12" s="325" t="s">
        <v>265</v>
      </c>
      <c r="D12" s="296">
        <v>126</v>
      </c>
      <c r="E12" s="326" t="s">
        <v>1093</v>
      </c>
      <c r="F12" s="327" t="str">
        <f t="shared" si="0"/>
        <v>007E</v>
      </c>
      <c r="G12" s="266">
        <v>6</v>
      </c>
      <c r="H12" s="258" t="s">
        <v>543</v>
      </c>
      <c r="I12" s="267" t="s">
        <v>994</v>
      </c>
      <c r="J12" s="268">
        <v>7</v>
      </c>
      <c r="K12" s="269" t="s">
        <v>198</v>
      </c>
      <c r="L12" s="259"/>
      <c r="M12" s="259"/>
      <c r="N12" s="261"/>
      <c r="O12" s="260" t="s">
        <v>210</v>
      </c>
      <c r="P12" s="261" t="s">
        <v>986</v>
      </c>
      <c r="Q12" s="259" t="s">
        <v>225</v>
      </c>
      <c r="R12" s="259" t="s">
        <v>248</v>
      </c>
      <c r="S12" s="261">
        <v>4</v>
      </c>
      <c r="T12" s="260" t="s">
        <v>210</v>
      </c>
      <c r="U12" s="34" t="s">
        <v>0</v>
      </c>
      <c r="V12" s="34" t="s">
        <v>198</v>
      </c>
      <c r="W12" s="34">
        <v>1</v>
      </c>
      <c r="X12" s="34">
        <f t="shared" si="1"/>
        <v>16</v>
      </c>
      <c r="Y12" s="34">
        <v>12</v>
      </c>
      <c r="Z12" s="35" t="s">
        <v>207</v>
      </c>
      <c r="AA12" s="157"/>
      <c r="AB12" s="601" t="s">
        <v>1108</v>
      </c>
      <c r="AC12" s="601" t="s">
        <v>1108</v>
      </c>
      <c r="AD12" s="601" t="s">
        <v>1108</v>
      </c>
      <c r="AE12" s="601" t="s">
        <v>1108</v>
      </c>
      <c r="AF12" s="601" t="s">
        <v>1108</v>
      </c>
      <c r="AG12" s="601" t="s">
        <v>1108</v>
      </c>
      <c r="AH12" s="601" t="s">
        <v>1108</v>
      </c>
      <c r="AI12" s="602" t="s">
        <v>1108</v>
      </c>
      <c r="AJ12" s="601" t="s">
        <v>1108</v>
      </c>
      <c r="AK12" s="601" t="s">
        <v>1108</v>
      </c>
      <c r="AL12" s="601" t="s">
        <v>1108</v>
      </c>
      <c r="AM12" s="602"/>
      <c r="AN12" s="602"/>
      <c r="AO12" s="602"/>
      <c r="AP12" s="602"/>
      <c r="AQ12" s="602"/>
      <c r="AR12" s="602"/>
      <c r="AS12" s="602"/>
      <c r="AT12" s="602"/>
      <c r="AU12" s="697"/>
      <c r="AV12" s="602"/>
      <c r="AW12" s="602"/>
      <c r="AX12" s="778"/>
      <c r="AY12" s="602"/>
      <c r="AZ12" s="602"/>
      <c r="BA12" s="602"/>
      <c r="BB12" s="698"/>
      <c r="BC12" s="697"/>
      <c r="BD12" s="602"/>
      <c r="BE12" s="602"/>
      <c r="BF12" s="602"/>
      <c r="BG12" s="602"/>
      <c r="BH12" s="602"/>
      <c r="BI12" s="602"/>
      <c r="BJ12" s="698"/>
      <c r="BK12" s="695"/>
      <c r="BL12" s="696"/>
      <c r="BM12" s="696"/>
      <c r="BN12" s="635" t="s">
        <v>1358</v>
      </c>
      <c r="BO12" s="696"/>
      <c r="BP12" s="696"/>
      <c r="BQ12" s="696"/>
      <c r="BR12" s="781"/>
      <c r="BS12" s="774" t="str">
        <f t="shared" si="2"/>
        <v>CFV-SR7-BLML.BLETC.12   (01-08)</v>
      </c>
      <c r="BT12" s="664"/>
      <c r="BU12" s="617"/>
      <c r="BV12" s="617"/>
      <c r="BW12" s="617"/>
      <c r="BX12" s="648"/>
    </row>
    <row r="13" spans="1:78">
      <c r="A13" s="19">
        <v>9</v>
      </c>
      <c r="B13" s="255" t="s">
        <v>322</v>
      </c>
      <c r="C13" s="325" t="s">
        <v>265</v>
      </c>
      <c r="D13" s="296">
        <v>43</v>
      </c>
      <c r="E13" s="326" t="s">
        <v>1093</v>
      </c>
      <c r="F13" s="327" t="str">
        <f t="shared" si="0"/>
        <v>002B</v>
      </c>
      <c r="G13" s="266">
        <v>6</v>
      </c>
      <c r="H13" s="258" t="s">
        <v>543</v>
      </c>
      <c r="I13" s="267" t="s">
        <v>995</v>
      </c>
      <c r="J13" s="268">
        <v>7</v>
      </c>
      <c r="K13" s="269" t="s">
        <v>198</v>
      </c>
      <c r="L13" s="259"/>
      <c r="M13" s="259"/>
      <c r="N13" s="261"/>
      <c r="O13" s="260" t="s">
        <v>210</v>
      </c>
      <c r="P13" s="261" t="s">
        <v>986</v>
      </c>
      <c r="Q13" s="259" t="s">
        <v>225</v>
      </c>
      <c r="R13" s="259" t="s">
        <v>248</v>
      </c>
      <c r="S13" s="261">
        <v>3</v>
      </c>
      <c r="T13" s="260" t="s">
        <v>210</v>
      </c>
      <c r="U13" s="34" t="s">
        <v>0</v>
      </c>
      <c r="V13" s="34" t="s">
        <v>198</v>
      </c>
      <c r="W13" s="34">
        <v>1</v>
      </c>
      <c r="X13" s="34">
        <f t="shared" si="1"/>
        <v>15</v>
      </c>
      <c r="Y13" s="34">
        <v>11</v>
      </c>
      <c r="Z13" s="35" t="s">
        <v>208</v>
      </c>
      <c r="AA13" s="157"/>
      <c r="AB13" s="601" t="s">
        <v>1108</v>
      </c>
      <c r="AC13" s="601" t="s">
        <v>1108</v>
      </c>
      <c r="AD13" s="601" t="s">
        <v>1108</v>
      </c>
      <c r="AE13" s="601" t="s">
        <v>1108</v>
      </c>
      <c r="AF13" s="601" t="s">
        <v>1108</v>
      </c>
      <c r="AG13" s="601" t="s">
        <v>1108</v>
      </c>
      <c r="AH13" s="601" t="s">
        <v>1108</v>
      </c>
      <c r="AI13" s="601" t="s">
        <v>1108</v>
      </c>
      <c r="AJ13" s="601" t="s">
        <v>1108</v>
      </c>
      <c r="AK13" s="601" t="s">
        <v>1108</v>
      </c>
      <c r="AL13" s="601" t="s">
        <v>1108</v>
      </c>
      <c r="AM13" s="602"/>
      <c r="AN13" s="602"/>
      <c r="AO13" s="602"/>
      <c r="AP13" s="602"/>
      <c r="AQ13" s="602"/>
      <c r="AR13" s="602"/>
      <c r="AS13" s="602"/>
      <c r="AT13" s="602"/>
      <c r="AU13" s="635"/>
      <c r="AV13" s="635"/>
      <c r="AW13" s="635"/>
      <c r="AX13" s="635"/>
      <c r="AY13" s="635"/>
      <c r="AZ13" s="635"/>
      <c r="BA13" s="602"/>
      <c r="BB13" s="698"/>
      <c r="BC13" s="697"/>
      <c r="BD13" s="602"/>
      <c r="BE13" s="602"/>
      <c r="BF13" s="602"/>
      <c r="BG13" s="602"/>
      <c r="BH13" s="602"/>
      <c r="BI13" s="602"/>
      <c r="BJ13" s="698"/>
      <c r="BK13" s="695"/>
      <c r="BL13" s="696"/>
      <c r="BM13" s="696"/>
      <c r="BN13" s="696" t="s">
        <v>1366</v>
      </c>
      <c r="BO13" s="696"/>
      <c r="BP13" s="696"/>
      <c r="BQ13" s="696"/>
      <c r="BR13" s="781"/>
      <c r="BS13" s="774" t="str">
        <f t="shared" si="2"/>
        <v>CFV-SR7-BLML.BLETC.11   (09-16)</v>
      </c>
      <c r="BT13" s="664"/>
      <c r="BU13" s="602"/>
      <c r="BV13" s="602"/>
      <c r="BW13" s="602"/>
      <c r="BX13" s="644"/>
    </row>
    <row r="14" spans="1:78">
      <c r="A14" s="19">
        <v>10</v>
      </c>
      <c r="B14" s="255" t="s">
        <v>323</v>
      </c>
      <c r="C14" s="325" t="s">
        <v>265</v>
      </c>
      <c r="D14" s="296">
        <v>454</v>
      </c>
      <c r="E14" s="326" t="s">
        <v>1093</v>
      </c>
      <c r="F14" s="327" t="str">
        <f t="shared" si="0"/>
        <v>01C6</v>
      </c>
      <c r="G14" s="266">
        <v>6</v>
      </c>
      <c r="H14" s="258" t="s">
        <v>543</v>
      </c>
      <c r="I14" s="267" t="s">
        <v>996</v>
      </c>
      <c r="J14" s="268">
        <v>7</v>
      </c>
      <c r="K14" s="269" t="s">
        <v>198</v>
      </c>
      <c r="L14" s="259"/>
      <c r="M14" s="259"/>
      <c r="N14" s="261"/>
      <c r="O14" s="260" t="s">
        <v>210</v>
      </c>
      <c r="P14" s="261" t="s">
        <v>986</v>
      </c>
      <c r="Q14" s="259" t="s">
        <v>225</v>
      </c>
      <c r="R14" s="259" t="s">
        <v>248</v>
      </c>
      <c r="S14" s="261">
        <v>2</v>
      </c>
      <c r="T14" s="260" t="s">
        <v>210</v>
      </c>
      <c r="U14" s="34" t="s">
        <v>0</v>
      </c>
      <c r="V14" s="34" t="s">
        <v>198</v>
      </c>
      <c r="W14" s="34">
        <v>1</v>
      </c>
      <c r="X14" s="34">
        <f t="shared" si="1"/>
        <v>15</v>
      </c>
      <c r="Y14" s="34">
        <v>11</v>
      </c>
      <c r="Z14" s="35" t="s">
        <v>207</v>
      </c>
      <c r="AA14" s="157"/>
      <c r="AB14" s="601" t="s">
        <v>1108</v>
      </c>
      <c r="AC14" s="601" t="s">
        <v>1108</v>
      </c>
      <c r="AD14" s="601" t="s">
        <v>1108</v>
      </c>
      <c r="AE14" s="601" t="s">
        <v>1108</v>
      </c>
      <c r="AF14" s="608" t="s">
        <v>1212</v>
      </c>
      <c r="AG14" s="601" t="s">
        <v>1108</v>
      </c>
      <c r="AH14" s="601" t="s">
        <v>1108</v>
      </c>
      <c r="AI14" s="601" t="s">
        <v>1108</v>
      </c>
      <c r="AJ14" s="601" t="s">
        <v>1108</v>
      </c>
      <c r="AK14" s="601" t="s">
        <v>1108</v>
      </c>
      <c r="AL14" s="601" t="s">
        <v>1108</v>
      </c>
      <c r="AM14" s="602"/>
      <c r="AN14" s="602"/>
      <c r="AO14" s="602"/>
      <c r="AP14" s="602"/>
      <c r="AQ14" s="602"/>
      <c r="AR14" s="602"/>
      <c r="AS14" s="602"/>
      <c r="AT14" s="602"/>
      <c r="AU14" s="697"/>
      <c r="AV14" s="602"/>
      <c r="AW14" s="602"/>
      <c r="AX14" s="602"/>
      <c r="AY14" s="602"/>
      <c r="AZ14" s="602"/>
      <c r="BA14" s="602"/>
      <c r="BB14" s="698"/>
      <c r="BC14" s="697"/>
      <c r="BD14" s="602"/>
      <c r="BE14" s="602"/>
      <c r="BF14" s="602"/>
      <c r="BG14" s="602"/>
      <c r="BH14" s="602"/>
      <c r="BI14" s="602"/>
      <c r="BJ14" s="698"/>
      <c r="BK14" s="697"/>
      <c r="BL14" s="602"/>
      <c r="BM14" s="602"/>
      <c r="BN14" s="602"/>
      <c r="BO14" s="602"/>
      <c r="BP14" s="602"/>
      <c r="BQ14" s="602"/>
      <c r="BR14" s="698"/>
      <c r="BS14" s="774" t="str">
        <f t="shared" si="2"/>
        <v>CFV-SR7-BLML.BLETC.11   (01-08)</v>
      </c>
      <c r="BT14" s="664"/>
      <c r="BU14" s="602"/>
      <c r="BV14" s="602"/>
      <c r="BW14" s="602"/>
      <c r="BX14" s="644"/>
    </row>
    <row r="15" spans="1:78">
      <c r="A15" s="19">
        <v>11</v>
      </c>
      <c r="B15" s="255" t="s">
        <v>324</v>
      </c>
      <c r="C15" s="325" t="s">
        <v>265</v>
      </c>
      <c r="D15" s="296">
        <v>17</v>
      </c>
      <c r="E15" s="326" t="s">
        <v>1093</v>
      </c>
      <c r="F15" s="327" t="str">
        <f t="shared" si="0"/>
        <v>0011</v>
      </c>
      <c r="G15" s="266">
        <v>6</v>
      </c>
      <c r="H15" s="258" t="s">
        <v>543</v>
      </c>
      <c r="I15" s="267" t="s">
        <v>997</v>
      </c>
      <c r="J15" s="268">
        <v>7</v>
      </c>
      <c r="K15" s="269" t="s">
        <v>198</v>
      </c>
      <c r="L15" s="259"/>
      <c r="M15" s="259"/>
      <c r="N15" s="261"/>
      <c r="O15" s="260" t="s">
        <v>210</v>
      </c>
      <c r="P15" s="261" t="s">
        <v>986</v>
      </c>
      <c r="Q15" s="259" t="s">
        <v>225</v>
      </c>
      <c r="R15" s="259" t="s">
        <v>248</v>
      </c>
      <c r="S15" s="261">
        <v>1</v>
      </c>
      <c r="T15" s="260" t="s">
        <v>210</v>
      </c>
      <c r="U15" s="34" t="s">
        <v>0</v>
      </c>
      <c r="V15" s="34" t="s">
        <v>198</v>
      </c>
      <c r="W15" s="34">
        <v>1</v>
      </c>
      <c r="X15" s="34">
        <f t="shared" si="1"/>
        <v>14</v>
      </c>
      <c r="Y15" s="34">
        <v>10</v>
      </c>
      <c r="Z15" s="35" t="s">
        <v>208</v>
      </c>
      <c r="AA15" s="157"/>
      <c r="AB15" s="601" t="s">
        <v>1108</v>
      </c>
      <c r="AC15" s="601" t="s">
        <v>1108</v>
      </c>
      <c r="AD15" s="601" t="s">
        <v>1108</v>
      </c>
      <c r="AE15" s="601" t="s">
        <v>1108</v>
      </c>
      <c r="AF15" s="601" t="s">
        <v>1108</v>
      </c>
      <c r="AG15" s="601" t="s">
        <v>1108</v>
      </c>
      <c r="AH15" s="601" t="s">
        <v>1108</v>
      </c>
      <c r="AI15" s="601" t="s">
        <v>1108</v>
      </c>
      <c r="AJ15" s="601" t="s">
        <v>1108</v>
      </c>
      <c r="AK15" s="601" t="s">
        <v>1108</v>
      </c>
      <c r="AL15" s="601" t="s">
        <v>1108</v>
      </c>
      <c r="AM15" s="602"/>
      <c r="AN15" s="602"/>
      <c r="AO15" s="602"/>
      <c r="AP15" s="602"/>
      <c r="AQ15" s="602"/>
      <c r="AR15" s="602"/>
      <c r="AS15" s="602"/>
      <c r="AT15" s="602"/>
      <c r="AU15" s="635"/>
      <c r="AV15" s="635"/>
      <c r="AW15" s="635"/>
      <c r="AX15" s="635"/>
      <c r="AY15" s="635"/>
      <c r="AZ15" s="635"/>
      <c r="BA15" s="602"/>
      <c r="BB15" s="698"/>
      <c r="BC15" s="697"/>
      <c r="BD15" s="602"/>
      <c r="BE15" s="602"/>
      <c r="BF15" s="602"/>
      <c r="BG15" s="602"/>
      <c r="BH15" s="602"/>
      <c r="BI15" s="602"/>
      <c r="BJ15" s="698"/>
      <c r="BK15" s="695"/>
      <c r="BL15" s="696"/>
      <c r="BM15" s="696"/>
      <c r="BN15" s="696" t="s">
        <v>1359</v>
      </c>
      <c r="BO15" s="696"/>
      <c r="BP15" s="696"/>
      <c r="BQ15" s="696"/>
      <c r="BR15" s="781"/>
      <c r="BS15" s="774" t="str">
        <f t="shared" si="2"/>
        <v>CFV-SR7-BLML.BLETC.10   (09-16)</v>
      </c>
      <c r="BT15" s="664"/>
      <c r="BU15" s="602"/>
      <c r="BV15" s="602"/>
      <c r="BW15" s="602"/>
      <c r="BX15" s="644"/>
    </row>
    <row r="16" spans="1:78">
      <c r="A16" s="19">
        <v>12</v>
      </c>
      <c r="B16" s="255" t="s">
        <v>325</v>
      </c>
      <c r="C16" s="325" t="s">
        <v>265</v>
      </c>
      <c r="D16" s="296">
        <v>47</v>
      </c>
      <c r="E16" s="326" t="s">
        <v>1093</v>
      </c>
      <c r="F16" s="327" t="str">
        <f t="shared" si="0"/>
        <v>002F</v>
      </c>
      <c r="G16" s="266">
        <v>6</v>
      </c>
      <c r="H16" s="258" t="s">
        <v>543</v>
      </c>
      <c r="I16" s="267" t="s">
        <v>998</v>
      </c>
      <c r="J16" s="268">
        <v>7</v>
      </c>
      <c r="K16" s="269" t="s">
        <v>198</v>
      </c>
      <c r="L16" s="259"/>
      <c r="M16" s="259"/>
      <c r="N16" s="261"/>
      <c r="O16" s="260" t="s">
        <v>210</v>
      </c>
      <c r="P16" s="261" t="s">
        <v>986</v>
      </c>
      <c r="Q16" s="259" t="s">
        <v>225</v>
      </c>
      <c r="R16" s="259" t="s">
        <v>247</v>
      </c>
      <c r="S16" s="261">
        <v>6</v>
      </c>
      <c r="T16" s="260" t="s">
        <v>210</v>
      </c>
      <c r="U16" s="34" t="s">
        <v>0</v>
      </c>
      <c r="V16" s="34" t="s">
        <v>198</v>
      </c>
      <c r="W16" s="34">
        <v>1</v>
      </c>
      <c r="X16" s="34">
        <f t="shared" si="1"/>
        <v>14</v>
      </c>
      <c r="Y16" s="34">
        <v>10</v>
      </c>
      <c r="Z16" s="35" t="s">
        <v>207</v>
      </c>
      <c r="AA16" s="157"/>
      <c r="AB16" s="601" t="s">
        <v>1108</v>
      </c>
      <c r="AC16" s="601" t="s">
        <v>1108</v>
      </c>
      <c r="AD16" s="608" t="s">
        <v>1212</v>
      </c>
      <c r="AE16" s="601" t="s">
        <v>1108</v>
      </c>
      <c r="AF16" s="608" t="s">
        <v>1212</v>
      </c>
      <c r="AG16" s="601" t="s">
        <v>1108</v>
      </c>
      <c r="AH16" s="601" t="s">
        <v>1108</v>
      </c>
      <c r="AI16" s="601" t="s">
        <v>1108</v>
      </c>
      <c r="AJ16" s="601" t="s">
        <v>1108</v>
      </c>
      <c r="AK16" s="601" t="s">
        <v>1108</v>
      </c>
      <c r="AL16" s="601" t="s">
        <v>1108</v>
      </c>
      <c r="AM16" s="602"/>
      <c r="AN16" s="602"/>
      <c r="AO16" s="602"/>
      <c r="AP16" s="602"/>
      <c r="AQ16" s="602"/>
      <c r="AR16" s="602"/>
      <c r="AS16" s="602"/>
      <c r="AT16" s="602"/>
      <c r="AU16" s="635"/>
      <c r="AV16" s="635"/>
      <c r="AW16" s="635"/>
      <c r="AX16" s="635"/>
      <c r="AY16" s="635"/>
      <c r="AZ16" s="635"/>
      <c r="BA16" s="635"/>
      <c r="BB16" s="635"/>
      <c r="BC16" s="697"/>
      <c r="BD16" s="602"/>
      <c r="BE16" s="602"/>
      <c r="BF16" s="602"/>
      <c r="BG16" s="602"/>
      <c r="BH16" s="602"/>
      <c r="BI16" s="602"/>
      <c r="BJ16" s="698"/>
      <c r="BK16" s="695"/>
      <c r="BL16" s="696"/>
      <c r="BM16" s="696"/>
      <c r="BN16" s="696" t="s">
        <v>1359</v>
      </c>
      <c r="BO16" s="696"/>
      <c r="BP16" s="696"/>
      <c r="BQ16" s="696"/>
      <c r="BR16" s="781"/>
      <c r="BS16" s="774" t="str">
        <f t="shared" si="2"/>
        <v>CFV-SR7-BLML.BLETC.10   (01-08)</v>
      </c>
      <c r="BT16" s="664"/>
      <c r="BU16" s="602"/>
      <c r="BV16" s="602"/>
      <c r="BW16" s="602"/>
      <c r="BX16" s="644"/>
    </row>
    <row r="17" spans="1:76">
      <c r="A17" s="19">
        <v>13</v>
      </c>
      <c r="B17" s="255" t="s">
        <v>326</v>
      </c>
      <c r="C17" s="325" t="s">
        <v>265</v>
      </c>
      <c r="D17" s="296">
        <v>87</v>
      </c>
      <c r="E17" s="326" t="s">
        <v>1093</v>
      </c>
      <c r="F17" s="327" t="str">
        <f t="shared" si="0"/>
        <v>0057</v>
      </c>
      <c r="G17" s="266">
        <v>6</v>
      </c>
      <c r="H17" s="258" t="s">
        <v>543</v>
      </c>
      <c r="I17" s="267" t="s">
        <v>999</v>
      </c>
      <c r="J17" s="268">
        <v>7</v>
      </c>
      <c r="K17" s="269" t="s">
        <v>198</v>
      </c>
      <c r="L17" s="259"/>
      <c r="M17" s="259"/>
      <c r="N17" s="261"/>
      <c r="O17" s="260" t="s">
        <v>210</v>
      </c>
      <c r="P17" s="261" t="s">
        <v>986</v>
      </c>
      <c r="Q17" s="259" t="s">
        <v>225</v>
      </c>
      <c r="R17" s="259" t="s">
        <v>247</v>
      </c>
      <c r="S17" s="261">
        <v>5</v>
      </c>
      <c r="T17" s="260" t="s">
        <v>210</v>
      </c>
      <c r="U17" s="34" t="s">
        <v>0</v>
      </c>
      <c r="V17" s="34" t="s">
        <v>198</v>
      </c>
      <c r="W17" s="34">
        <v>1</v>
      </c>
      <c r="X17" s="34">
        <f t="shared" si="1"/>
        <v>13</v>
      </c>
      <c r="Y17" s="34">
        <v>9</v>
      </c>
      <c r="Z17" s="35" t="s">
        <v>208</v>
      </c>
      <c r="AA17" s="157"/>
      <c r="AB17" s="601" t="s">
        <v>1108</v>
      </c>
      <c r="AC17" s="604" t="s">
        <v>1212</v>
      </c>
      <c r="AD17" s="601" t="s">
        <v>1108</v>
      </c>
      <c r="AE17" s="608" t="s">
        <v>1212</v>
      </c>
      <c r="AF17" s="601" t="s">
        <v>1108</v>
      </c>
      <c r="AG17" s="608" t="s">
        <v>1212</v>
      </c>
      <c r="AH17" s="601" t="s">
        <v>1108</v>
      </c>
      <c r="AI17" s="601" t="s">
        <v>1108</v>
      </c>
      <c r="AJ17" s="605" t="s">
        <v>1212</v>
      </c>
      <c r="AK17" s="601" t="s">
        <v>1108</v>
      </c>
      <c r="AL17" s="605" t="s">
        <v>1212</v>
      </c>
      <c r="AM17" s="602"/>
      <c r="AN17" s="602"/>
      <c r="AO17" s="602"/>
      <c r="AP17" s="602"/>
      <c r="AQ17" s="602"/>
      <c r="AR17" s="602"/>
      <c r="AS17" s="602"/>
      <c r="AT17" s="602"/>
      <c r="AU17" s="697"/>
      <c r="AV17" s="602"/>
      <c r="AW17" s="602"/>
      <c r="AX17" s="602"/>
      <c r="AY17" s="602"/>
      <c r="AZ17" s="635"/>
      <c r="BA17" s="602"/>
      <c r="BB17" s="698"/>
      <c r="BC17" s="697"/>
      <c r="BD17" s="602"/>
      <c r="BE17" s="602"/>
      <c r="BF17" s="602"/>
      <c r="BG17" s="602"/>
      <c r="BH17" s="602"/>
      <c r="BI17" s="602"/>
      <c r="BJ17" s="698"/>
      <c r="BK17" s="695"/>
      <c r="BL17" s="696"/>
      <c r="BM17" s="696"/>
      <c r="BN17" s="696" t="s">
        <v>1354</v>
      </c>
      <c r="BO17" s="696"/>
      <c r="BP17" s="696"/>
      <c r="BQ17" s="696"/>
      <c r="BR17" s="781"/>
      <c r="BS17" s="774" t="str">
        <f t="shared" si="2"/>
        <v>CFV-SR7-BLML.BLETC.09   (09-16)</v>
      </c>
      <c r="BT17" s="664"/>
      <c r="BU17" s="606" t="s">
        <v>1246</v>
      </c>
      <c r="BV17" s="602"/>
      <c r="BW17" s="602"/>
      <c r="BX17" s="644"/>
    </row>
    <row r="18" spans="1:76">
      <c r="A18" s="19">
        <v>14</v>
      </c>
      <c r="B18" s="255" t="s">
        <v>327</v>
      </c>
      <c r="C18" s="325" t="s">
        <v>265</v>
      </c>
      <c r="D18" s="296">
        <v>74</v>
      </c>
      <c r="E18" s="326" t="s">
        <v>1093</v>
      </c>
      <c r="F18" s="327" t="str">
        <f t="shared" si="0"/>
        <v>004A</v>
      </c>
      <c r="G18" s="266">
        <v>6</v>
      </c>
      <c r="H18" s="258" t="s">
        <v>543</v>
      </c>
      <c r="I18" s="267" t="s">
        <v>1000</v>
      </c>
      <c r="J18" s="268">
        <v>7</v>
      </c>
      <c r="K18" s="269" t="s">
        <v>198</v>
      </c>
      <c r="L18" s="259"/>
      <c r="M18" s="259"/>
      <c r="N18" s="261"/>
      <c r="O18" s="260" t="s">
        <v>210</v>
      </c>
      <c r="P18" s="261" t="s">
        <v>986</v>
      </c>
      <c r="Q18" s="259" t="s">
        <v>225</v>
      </c>
      <c r="R18" s="259" t="s">
        <v>247</v>
      </c>
      <c r="S18" s="261">
        <v>4</v>
      </c>
      <c r="T18" s="260" t="s">
        <v>210</v>
      </c>
      <c r="U18" s="34" t="s">
        <v>0</v>
      </c>
      <c r="V18" s="34" t="s">
        <v>198</v>
      </c>
      <c r="W18" s="34">
        <v>1</v>
      </c>
      <c r="X18" s="34">
        <f t="shared" si="1"/>
        <v>13</v>
      </c>
      <c r="Y18" s="34">
        <v>9</v>
      </c>
      <c r="Z18" s="35" t="s">
        <v>207</v>
      </c>
      <c r="AA18" s="157"/>
      <c r="AB18" s="604" t="s">
        <v>1212</v>
      </c>
      <c r="AC18" s="601" t="s">
        <v>1108</v>
      </c>
      <c r="AD18" s="601" t="s">
        <v>1108</v>
      </c>
      <c r="AE18" s="601" t="s">
        <v>1108</v>
      </c>
      <c r="AF18" s="608" t="s">
        <v>1212</v>
      </c>
      <c r="AG18" s="601" t="s">
        <v>1108</v>
      </c>
      <c r="AH18" s="601" t="s">
        <v>1108</v>
      </c>
      <c r="AI18" s="601" t="s">
        <v>1108</v>
      </c>
      <c r="AJ18" s="601" t="s">
        <v>1108</v>
      </c>
      <c r="AK18" s="601" t="s">
        <v>1108</v>
      </c>
      <c r="AL18" s="601" t="s">
        <v>1108</v>
      </c>
      <c r="AM18" s="602"/>
      <c r="AN18" s="602"/>
      <c r="AO18" s="602"/>
      <c r="AP18" s="602"/>
      <c r="AQ18" s="602"/>
      <c r="AR18" s="602"/>
      <c r="AS18" s="602"/>
      <c r="AT18" s="602"/>
      <c r="AU18" s="697"/>
      <c r="AV18" s="602"/>
      <c r="AW18" s="602"/>
      <c r="AX18" s="602"/>
      <c r="AY18" s="635"/>
      <c r="AZ18" s="602"/>
      <c r="BA18" s="602"/>
      <c r="BB18" s="698"/>
      <c r="BC18" s="697"/>
      <c r="BD18" s="602"/>
      <c r="BE18" s="602"/>
      <c r="BF18" s="602"/>
      <c r="BG18" s="602"/>
      <c r="BH18" s="602"/>
      <c r="BI18" s="602"/>
      <c r="BJ18" s="698"/>
      <c r="BK18" s="695"/>
      <c r="BL18" s="696"/>
      <c r="BM18" s="696"/>
      <c r="BN18" s="696" t="s">
        <v>1354</v>
      </c>
      <c r="BO18" s="696"/>
      <c r="BP18" s="696"/>
      <c r="BQ18" s="696"/>
      <c r="BR18" s="781"/>
      <c r="BS18" s="774" t="str">
        <f t="shared" si="2"/>
        <v>CFV-SR7-BLML.BLETC.09   (01-08)</v>
      </c>
      <c r="BT18" s="664"/>
      <c r="BU18" s="602"/>
      <c r="BV18" s="602"/>
      <c r="BW18" s="602"/>
      <c r="BX18" s="644"/>
    </row>
    <row r="19" spans="1:76">
      <c r="A19" s="19">
        <v>15</v>
      </c>
      <c r="B19" s="255" t="s">
        <v>328</v>
      </c>
      <c r="C19" s="325" t="s">
        <v>265</v>
      </c>
      <c r="D19" s="296">
        <v>466</v>
      </c>
      <c r="E19" s="326" t="s">
        <v>1093</v>
      </c>
      <c r="F19" s="327" t="str">
        <f t="shared" si="0"/>
        <v>01D2</v>
      </c>
      <c r="G19" s="266">
        <v>6</v>
      </c>
      <c r="H19" s="258" t="s">
        <v>543</v>
      </c>
      <c r="I19" s="267" t="s">
        <v>1001</v>
      </c>
      <c r="J19" s="268">
        <v>7</v>
      </c>
      <c r="K19" s="269" t="s">
        <v>198</v>
      </c>
      <c r="L19" s="259"/>
      <c r="M19" s="259"/>
      <c r="N19" s="261"/>
      <c r="O19" s="260" t="s">
        <v>210</v>
      </c>
      <c r="P19" s="261" t="s">
        <v>986</v>
      </c>
      <c r="Q19" s="259" t="s">
        <v>225</v>
      </c>
      <c r="R19" s="259" t="s">
        <v>247</v>
      </c>
      <c r="S19" s="261">
        <v>3</v>
      </c>
      <c r="T19" s="260" t="s">
        <v>210</v>
      </c>
      <c r="U19" s="34" t="s">
        <v>0</v>
      </c>
      <c r="V19" s="34" t="s">
        <v>198</v>
      </c>
      <c r="W19" s="34">
        <v>1</v>
      </c>
      <c r="X19" s="34">
        <f t="shared" si="1"/>
        <v>11</v>
      </c>
      <c r="Y19" s="34">
        <v>8</v>
      </c>
      <c r="Z19" s="35" t="s">
        <v>208</v>
      </c>
      <c r="AA19" s="157"/>
      <c r="AB19" s="601" t="s">
        <v>1108</v>
      </c>
      <c r="AC19" s="601" t="s">
        <v>1108</v>
      </c>
      <c r="AD19" s="601" t="s">
        <v>1108</v>
      </c>
      <c r="AE19" s="601" t="s">
        <v>1108</v>
      </c>
      <c r="AF19" s="601" t="s">
        <v>1108</v>
      </c>
      <c r="AG19" s="601" t="s">
        <v>1108</v>
      </c>
      <c r="AH19" s="601" t="s">
        <v>1108</v>
      </c>
      <c r="AI19" s="601" t="s">
        <v>1108</v>
      </c>
      <c r="AJ19" s="601" t="s">
        <v>1108</v>
      </c>
      <c r="AK19" s="601" t="s">
        <v>1108</v>
      </c>
      <c r="AL19" s="601" t="s">
        <v>1108</v>
      </c>
      <c r="AM19" s="602"/>
      <c r="AN19" s="602"/>
      <c r="AO19" s="602"/>
      <c r="AP19" s="602"/>
      <c r="AQ19" s="602"/>
      <c r="AR19" s="602"/>
      <c r="AS19" s="602"/>
      <c r="AT19" s="602"/>
      <c r="AU19" s="697"/>
      <c r="AV19" s="602"/>
      <c r="AW19" s="602"/>
      <c r="AX19" s="602"/>
      <c r="AY19" s="602"/>
      <c r="AZ19" s="602"/>
      <c r="BA19" s="602"/>
      <c r="BB19" s="698"/>
      <c r="BC19" s="697"/>
      <c r="BD19" s="602"/>
      <c r="BE19" s="602"/>
      <c r="BF19" s="602"/>
      <c r="BG19" s="602"/>
      <c r="BH19" s="602"/>
      <c r="BI19" s="602"/>
      <c r="BJ19" s="698"/>
      <c r="BK19" s="690"/>
      <c r="BL19" s="602"/>
      <c r="BM19" s="602"/>
      <c r="BN19" s="602"/>
      <c r="BO19" s="602"/>
      <c r="BP19" s="602"/>
      <c r="BQ19" s="602"/>
      <c r="BR19" s="698"/>
      <c r="BS19" s="774" t="str">
        <f t="shared" si="2"/>
        <v>CFV-SR7-BLML.BLETC.08   (09-16)</v>
      </c>
      <c r="BT19" s="664"/>
      <c r="BU19" s="602"/>
      <c r="BV19" s="602"/>
      <c r="BW19" s="602"/>
      <c r="BX19" s="644"/>
    </row>
    <row r="20" spans="1:76">
      <c r="A20" s="19">
        <v>16</v>
      </c>
      <c r="B20" s="255" t="s">
        <v>329</v>
      </c>
      <c r="C20" s="325" t="s">
        <v>265</v>
      </c>
      <c r="D20" s="296">
        <v>571</v>
      </c>
      <c r="E20" s="326" t="s">
        <v>1093</v>
      </c>
      <c r="F20" s="327" t="str">
        <f t="shared" si="0"/>
        <v>023B</v>
      </c>
      <c r="G20" s="266">
        <v>6</v>
      </c>
      <c r="H20" s="258" t="s">
        <v>543</v>
      </c>
      <c r="I20" s="267" t="s">
        <v>1002</v>
      </c>
      <c r="J20" s="268">
        <v>7</v>
      </c>
      <c r="K20" s="269" t="s">
        <v>198</v>
      </c>
      <c r="L20" s="259"/>
      <c r="M20" s="259"/>
      <c r="N20" s="261"/>
      <c r="O20" s="260" t="s">
        <v>210</v>
      </c>
      <c r="P20" s="261" t="s">
        <v>986</v>
      </c>
      <c r="Q20" s="259" t="s">
        <v>225</v>
      </c>
      <c r="R20" s="259" t="s">
        <v>247</v>
      </c>
      <c r="S20" s="261">
        <v>2</v>
      </c>
      <c r="T20" s="260" t="s">
        <v>210</v>
      </c>
      <c r="U20" s="34" t="s">
        <v>0</v>
      </c>
      <c r="V20" s="34" t="s">
        <v>198</v>
      </c>
      <c r="W20" s="34">
        <v>1</v>
      </c>
      <c r="X20" s="34">
        <f t="shared" si="1"/>
        <v>11</v>
      </c>
      <c r="Y20" s="34">
        <v>8</v>
      </c>
      <c r="Z20" s="35" t="s">
        <v>207</v>
      </c>
      <c r="AA20" s="157" t="s">
        <v>1184</v>
      </c>
      <c r="AB20" s="604" t="s">
        <v>1212</v>
      </c>
      <c r="AC20" s="601" t="s">
        <v>1108</v>
      </c>
      <c r="AD20" s="601" t="s">
        <v>1108</v>
      </c>
      <c r="AE20" s="601" t="s">
        <v>1108</v>
      </c>
      <c r="AF20" s="601" t="s">
        <v>1108</v>
      </c>
      <c r="AG20" s="601" t="s">
        <v>1108</v>
      </c>
      <c r="AH20" s="601" t="s">
        <v>1108</v>
      </c>
      <c r="AI20" s="601" t="s">
        <v>1108</v>
      </c>
      <c r="AJ20" s="601" t="s">
        <v>1108</v>
      </c>
      <c r="AK20" s="601" t="s">
        <v>1108</v>
      </c>
      <c r="AL20" s="601" t="s">
        <v>1108</v>
      </c>
      <c r="AM20" s="602"/>
      <c r="AN20" s="602"/>
      <c r="AO20" s="602"/>
      <c r="AP20" s="602"/>
      <c r="AQ20" s="602"/>
      <c r="AR20" s="602"/>
      <c r="AS20" s="602"/>
      <c r="AT20" s="602"/>
      <c r="AU20" s="697"/>
      <c r="AV20" s="602"/>
      <c r="AW20" s="602"/>
      <c r="AX20" s="602"/>
      <c r="AY20" s="602"/>
      <c r="AZ20" s="602"/>
      <c r="BA20" s="602"/>
      <c r="BB20" s="698"/>
      <c r="BC20" s="697"/>
      <c r="BD20" s="602"/>
      <c r="BE20" s="602"/>
      <c r="BF20" s="602"/>
      <c r="BG20" s="602"/>
      <c r="BH20" s="602"/>
      <c r="BI20" s="602"/>
      <c r="BJ20" s="698"/>
      <c r="BK20" s="697"/>
      <c r="BL20" s="602"/>
      <c r="BM20" s="602"/>
      <c r="BN20" s="602"/>
      <c r="BO20" s="602"/>
      <c r="BP20" s="602"/>
      <c r="BQ20" s="602"/>
      <c r="BR20" s="698"/>
      <c r="BS20" s="774" t="str">
        <f t="shared" si="2"/>
        <v>CFV-SR7-BLML.BLETC.08   (01-08)</v>
      </c>
      <c r="BT20" s="664"/>
      <c r="BU20" s="606" t="s">
        <v>1245</v>
      </c>
      <c r="BV20" s="602"/>
      <c r="BW20" s="602"/>
      <c r="BX20" s="644"/>
    </row>
    <row r="21" spans="1:76">
      <c r="A21" s="19">
        <v>17</v>
      </c>
      <c r="B21" s="255" t="s">
        <v>330</v>
      </c>
      <c r="C21" s="325" t="s">
        <v>265</v>
      </c>
      <c r="D21" s="296">
        <v>430</v>
      </c>
      <c r="E21" s="326" t="s">
        <v>1093</v>
      </c>
      <c r="F21" s="327" t="str">
        <f t="shared" si="0"/>
        <v>01AE</v>
      </c>
      <c r="G21" s="266">
        <v>6</v>
      </c>
      <c r="H21" s="258" t="s">
        <v>543</v>
      </c>
      <c r="I21" s="267" t="s">
        <v>1003</v>
      </c>
      <c r="J21" s="268">
        <v>7</v>
      </c>
      <c r="K21" s="269" t="s">
        <v>198</v>
      </c>
      <c r="L21" s="259"/>
      <c r="M21" s="259"/>
      <c r="N21" s="261"/>
      <c r="O21" s="260" t="s">
        <v>210</v>
      </c>
      <c r="P21" s="261" t="s">
        <v>986</v>
      </c>
      <c r="Q21" s="259" t="s">
        <v>225</v>
      </c>
      <c r="R21" s="259" t="s">
        <v>247</v>
      </c>
      <c r="S21" s="261">
        <v>1</v>
      </c>
      <c r="T21" s="260" t="s">
        <v>210</v>
      </c>
      <c r="U21" s="34" t="s">
        <v>0</v>
      </c>
      <c r="V21" s="34" t="s">
        <v>198</v>
      </c>
      <c r="W21" s="34">
        <v>1</v>
      </c>
      <c r="X21" s="34">
        <f t="shared" si="1"/>
        <v>10</v>
      </c>
      <c r="Y21" s="34">
        <v>7</v>
      </c>
      <c r="Z21" s="35" t="s">
        <v>208</v>
      </c>
      <c r="AA21" s="157"/>
      <c r="AB21" s="601" t="s">
        <v>1108</v>
      </c>
      <c r="AC21" s="601" t="s">
        <v>1108</v>
      </c>
      <c r="AD21" s="601" t="s">
        <v>1108</v>
      </c>
      <c r="AE21" s="601" t="s">
        <v>1108</v>
      </c>
      <c r="AF21" s="601" t="s">
        <v>1108</v>
      </c>
      <c r="AG21" s="601" t="s">
        <v>1108</v>
      </c>
      <c r="AH21" s="601" t="s">
        <v>1108</v>
      </c>
      <c r="AI21" s="601" t="s">
        <v>1108</v>
      </c>
      <c r="AJ21" s="601" t="s">
        <v>1108</v>
      </c>
      <c r="AK21" s="602" t="s">
        <v>1108</v>
      </c>
      <c r="AL21" s="601" t="s">
        <v>1108</v>
      </c>
      <c r="AM21" s="602"/>
      <c r="AN21" s="602"/>
      <c r="AO21" s="602"/>
      <c r="AP21" s="602"/>
      <c r="AQ21" s="602"/>
      <c r="AR21" s="602"/>
      <c r="AS21" s="602"/>
      <c r="AT21" s="602"/>
      <c r="AU21" s="697"/>
      <c r="AV21" s="602"/>
      <c r="AW21" s="602"/>
      <c r="AX21" s="602"/>
      <c r="AY21" s="602"/>
      <c r="AZ21" s="602"/>
      <c r="BA21" s="602"/>
      <c r="BB21" s="698"/>
      <c r="BC21" s="697"/>
      <c r="BD21" s="602"/>
      <c r="BE21" s="602"/>
      <c r="BF21" s="602"/>
      <c r="BG21" s="602"/>
      <c r="BH21" s="602"/>
      <c r="BI21" s="602"/>
      <c r="BJ21" s="698"/>
      <c r="BK21" s="697"/>
      <c r="BL21" s="602"/>
      <c r="BM21" s="602"/>
      <c r="BN21" s="602"/>
      <c r="BO21" s="602"/>
      <c r="BP21" s="602"/>
      <c r="BQ21" s="602"/>
      <c r="BR21" s="698"/>
      <c r="BS21" s="774" t="str">
        <f t="shared" si="2"/>
        <v>CFV-SR7-BLML.BLETC.07   (09-16)</v>
      </c>
      <c r="BT21" s="664"/>
      <c r="BU21" s="602"/>
      <c r="BV21" s="602"/>
      <c r="BW21" s="602"/>
      <c r="BX21" s="644"/>
    </row>
    <row r="22" spans="1:76">
      <c r="A22" s="19">
        <v>18</v>
      </c>
      <c r="B22" s="255" t="s">
        <v>331</v>
      </c>
      <c r="C22" s="325" t="s">
        <v>265</v>
      </c>
      <c r="D22" s="296">
        <v>39</v>
      </c>
      <c r="E22" s="326" t="s">
        <v>1093</v>
      </c>
      <c r="F22" s="327" t="str">
        <f t="shared" si="0"/>
        <v>0027</v>
      </c>
      <c r="G22" s="266">
        <v>6</v>
      </c>
      <c r="H22" s="258" t="s">
        <v>543</v>
      </c>
      <c r="I22" s="267" t="s">
        <v>1004</v>
      </c>
      <c r="J22" s="268">
        <v>7</v>
      </c>
      <c r="K22" s="269" t="s">
        <v>198</v>
      </c>
      <c r="L22" s="259"/>
      <c r="M22" s="259"/>
      <c r="N22" s="261"/>
      <c r="O22" s="260" t="s">
        <v>210</v>
      </c>
      <c r="P22" s="261" t="s">
        <v>986</v>
      </c>
      <c r="Q22" s="259" t="s">
        <v>225</v>
      </c>
      <c r="R22" s="259" t="s">
        <v>195</v>
      </c>
      <c r="S22" s="261">
        <v>5</v>
      </c>
      <c r="T22" s="260" t="s">
        <v>210</v>
      </c>
      <c r="U22" s="34" t="s">
        <v>0</v>
      </c>
      <c r="V22" s="34" t="s">
        <v>198</v>
      </c>
      <c r="W22" s="34">
        <v>1</v>
      </c>
      <c r="X22" s="34">
        <f t="shared" si="1"/>
        <v>10</v>
      </c>
      <c r="Y22" s="34">
        <v>7</v>
      </c>
      <c r="Z22" s="35" t="s">
        <v>207</v>
      </c>
      <c r="AA22" s="157"/>
      <c r="AB22" s="601" t="s">
        <v>1108</v>
      </c>
      <c r="AC22" s="601" t="s">
        <v>1108</v>
      </c>
      <c r="AD22" s="608" t="s">
        <v>1212</v>
      </c>
      <c r="AE22" s="601" t="s">
        <v>1108</v>
      </c>
      <c r="AF22" s="608" t="s">
        <v>1212</v>
      </c>
      <c r="AG22" s="601" t="s">
        <v>1108</v>
      </c>
      <c r="AH22" s="601" t="s">
        <v>1108</v>
      </c>
      <c r="AI22" s="601" t="s">
        <v>1108</v>
      </c>
      <c r="AJ22" s="601" t="s">
        <v>1108</v>
      </c>
      <c r="AK22" s="601" t="s">
        <v>1108</v>
      </c>
      <c r="AL22" s="601" t="s">
        <v>1108</v>
      </c>
      <c r="AM22" s="602"/>
      <c r="AN22" s="602"/>
      <c r="AO22" s="602"/>
      <c r="AP22" s="602"/>
      <c r="AQ22" s="602"/>
      <c r="AR22" s="602"/>
      <c r="AS22" s="602"/>
      <c r="AT22" s="602"/>
      <c r="AU22" s="635"/>
      <c r="AV22" s="635"/>
      <c r="AW22" s="635"/>
      <c r="AX22" s="635"/>
      <c r="AY22" s="635"/>
      <c r="AZ22" s="635"/>
      <c r="BA22" s="602"/>
      <c r="BB22" s="698"/>
      <c r="BC22" s="697"/>
      <c r="BD22" s="602"/>
      <c r="BE22" s="602"/>
      <c r="BF22" s="602"/>
      <c r="BG22" s="602"/>
      <c r="BH22" s="602"/>
      <c r="BI22" s="602"/>
      <c r="BJ22" s="698"/>
      <c r="BK22" s="695"/>
      <c r="BL22" s="696"/>
      <c r="BM22" s="696"/>
      <c r="BN22" s="696" t="s">
        <v>1353</v>
      </c>
      <c r="BO22" s="696"/>
      <c r="BP22" s="696"/>
      <c r="BQ22" s="696"/>
      <c r="BR22" s="781"/>
      <c r="BS22" s="774" t="str">
        <f t="shared" si="2"/>
        <v>CFV-SR7-BLML.BLETC.07   (01-08)</v>
      </c>
      <c r="BT22" s="664"/>
      <c r="BU22" s="602"/>
      <c r="BV22" s="602"/>
      <c r="BW22" s="602"/>
      <c r="BX22" s="644"/>
    </row>
    <row r="23" spans="1:76">
      <c r="A23" s="19">
        <v>19</v>
      </c>
      <c r="B23" s="255" t="s">
        <v>332</v>
      </c>
      <c r="C23" s="325" t="s">
        <v>265</v>
      </c>
      <c r="D23" s="296">
        <v>534</v>
      </c>
      <c r="E23" s="326" t="s">
        <v>1093</v>
      </c>
      <c r="F23" s="327" t="str">
        <f t="shared" si="0"/>
        <v>0216</v>
      </c>
      <c r="G23" s="266">
        <v>6</v>
      </c>
      <c r="H23" s="258" t="s">
        <v>543</v>
      </c>
      <c r="I23" s="267" t="s">
        <v>1005</v>
      </c>
      <c r="J23" s="268">
        <v>7</v>
      </c>
      <c r="K23" s="269" t="s">
        <v>198</v>
      </c>
      <c r="L23" s="259"/>
      <c r="M23" s="259"/>
      <c r="N23" s="261"/>
      <c r="O23" s="260" t="s">
        <v>210</v>
      </c>
      <c r="P23" s="261" t="s">
        <v>986</v>
      </c>
      <c r="Q23" s="259" t="s">
        <v>225</v>
      </c>
      <c r="R23" s="259" t="s">
        <v>195</v>
      </c>
      <c r="S23" s="261">
        <v>4</v>
      </c>
      <c r="T23" s="260" t="s">
        <v>210</v>
      </c>
      <c r="U23" s="34" t="s">
        <v>0</v>
      </c>
      <c r="V23" s="34" t="s">
        <v>198</v>
      </c>
      <c r="W23" s="34">
        <v>1</v>
      </c>
      <c r="X23" s="34">
        <f t="shared" si="1"/>
        <v>9</v>
      </c>
      <c r="Y23" s="34">
        <v>6</v>
      </c>
      <c r="Z23" s="35" t="s">
        <v>208</v>
      </c>
      <c r="AA23" s="157"/>
      <c r="AB23" s="601" t="s">
        <v>1108</v>
      </c>
      <c r="AC23" s="601" t="s">
        <v>1108</v>
      </c>
      <c r="AD23" s="601" t="s">
        <v>1108</v>
      </c>
      <c r="AE23" s="601" t="s">
        <v>1108</v>
      </c>
      <c r="AF23" s="601" t="s">
        <v>1108</v>
      </c>
      <c r="AG23" s="601" t="s">
        <v>1108</v>
      </c>
      <c r="AH23" s="601" t="s">
        <v>1108</v>
      </c>
      <c r="AI23" s="601" t="s">
        <v>1108</v>
      </c>
      <c r="AJ23" s="601" t="s">
        <v>1108</v>
      </c>
      <c r="AK23" s="601" t="s">
        <v>1108</v>
      </c>
      <c r="AL23" s="601" t="s">
        <v>1108</v>
      </c>
      <c r="AM23" s="602"/>
      <c r="AN23" s="602"/>
      <c r="AO23" s="602"/>
      <c r="AP23" s="602"/>
      <c r="AQ23" s="602"/>
      <c r="AR23" s="602"/>
      <c r="AS23" s="602"/>
      <c r="AT23" s="602"/>
      <c r="AU23" s="697"/>
      <c r="AV23" s="778"/>
      <c r="AW23" s="778"/>
      <c r="AX23" s="602"/>
      <c r="AY23" s="602"/>
      <c r="AZ23" s="778"/>
      <c r="BA23" s="602"/>
      <c r="BB23" s="698"/>
      <c r="BC23" s="697"/>
      <c r="BD23" s="602"/>
      <c r="BE23" s="602"/>
      <c r="BF23" s="602"/>
      <c r="BG23" s="602"/>
      <c r="BH23" s="602"/>
      <c r="BI23" s="602"/>
      <c r="BJ23" s="698"/>
      <c r="BK23" s="697"/>
      <c r="BL23" s="602"/>
      <c r="BM23" s="602"/>
      <c r="BN23" s="602"/>
      <c r="BO23" s="602"/>
      <c r="BP23" s="635"/>
      <c r="BQ23" s="602"/>
      <c r="BR23" s="698"/>
      <c r="BS23" s="774" t="str">
        <f t="shared" si="2"/>
        <v>CFV-SR7-BLML.BLETC.06   (09-16)</v>
      </c>
      <c r="BT23" s="664"/>
      <c r="BU23" s="602"/>
      <c r="BV23" s="602"/>
      <c r="BW23" s="602"/>
      <c r="BX23" s="644"/>
    </row>
    <row r="24" spans="1:76">
      <c r="A24" s="19">
        <v>20</v>
      </c>
      <c r="B24" s="255" t="s">
        <v>333</v>
      </c>
      <c r="C24" s="325" t="s">
        <v>265</v>
      </c>
      <c r="D24" s="296">
        <v>461</v>
      </c>
      <c r="E24" s="326" t="s">
        <v>1093</v>
      </c>
      <c r="F24" s="327" t="str">
        <f t="shared" si="0"/>
        <v>01CD</v>
      </c>
      <c r="G24" s="266">
        <v>6</v>
      </c>
      <c r="H24" s="258" t="s">
        <v>543</v>
      </c>
      <c r="I24" s="267" t="s">
        <v>1006</v>
      </c>
      <c r="J24" s="268">
        <v>7</v>
      </c>
      <c r="K24" s="269" t="s">
        <v>198</v>
      </c>
      <c r="L24" s="259"/>
      <c r="M24" s="259"/>
      <c r="N24" s="261"/>
      <c r="O24" s="260" t="s">
        <v>210</v>
      </c>
      <c r="P24" s="261" t="s">
        <v>986</v>
      </c>
      <c r="Q24" s="259" t="s">
        <v>225</v>
      </c>
      <c r="R24" s="259" t="s">
        <v>195</v>
      </c>
      <c r="S24" s="261">
        <v>3</v>
      </c>
      <c r="T24" s="260" t="s">
        <v>210</v>
      </c>
      <c r="U24" s="34" t="s">
        <v>0</v>
      </c>
      <c r="V24" s="34" t="s">
        <v>198</v>
      </c>
      <c r="W24" s="34">
        <v>1</v>
      </c>
      <c r="X24" s="34">
        <f t="shared" si="1"/>
        <v>9</v>
      </c>
      <c r="Y24" s="34">
        <v>6</v>
      </c>
      <c r="Z24" s="35" t="s">
        <v>207</v>
      </c>
      <c r="AA24" s="157"/>
      <c r="AB24" s="601" t="s">
        <v>1108</v>
      </c>
      <c r="AC24" s="601" t="s">
        <v>1108</v>
      </c>
      <c r="AD24" s="601" t="s">
        <v>1108</v>
      </c>
      <c r="AE24" s="601" t="s">
        <v>1108</v>
      </c>
      <c r="AF24" s="601" t="s">
        <v>1108</v>
      </c>
      <c r="AG24" s="601" t="s">
        <v>1108</v>
      </c>
      <c r="AH24" s="601" t="s">
        <v>1108</v>
      </c>
      <c r="AI24" s="601" t="s">
        <v>1108</v>
      </c>
      <c r="AJ24" s="601" t="s">
        <v>1108</v>
      </c>
      <c r="AK24" s="601" t="s">
        <v>1108</v>
      </c>
      <c r="AL24" s="601" t="s">
        <v>1108</v>
      </c>
      <c r="AM24" s="602"/>
      <c r="AN24" s="602"/>
      <c r="AO24" s="602"/>
      <c r="AP24" s="602"/>
      <c r="AQ24" s="602"/>
      <c r="AR24" s="602"/>
      <c r="AS24" s="602"/>
      <c r="AT24" s="602"/>
      <c r="AU24" s="697"/>
      <c r="AV24" s="602"/>
      <c r="AW24" s="602"/>
      <c r="AX24" s="602"/>
      <c r="AY24" s="602"/>
      <c r="AZ24" s="602"/>
      <c r="BA24" s="602"/>
      <c r="BB24" s="698"/>
      <c r="BC24" s="697"/>
      <c r="BD24" s="602"/>
      <c r="BE24" s="602"/>
      <c r="BF24" s="602"/>
      <c r="BG24" s="602"/>
      <c r="BH24" s="602"/>
      <c r="BI24" s="602"/>
      <c r="BJ24" s="698"/>
      <c r="BK24" s="695"/>
      <c r="BL24" s="696"/>
      <c r="BM24" s="696"/>
      <c r="BN24" s="696" t="s">
        <v>1358</v>
      </c>
      <c r="BO24" s="696"/>
      <c r="BP24" s="696"/>
      <c r="BQ24" s="696"/>
      <c r="BR24" s="781"/>
      <c r="BS24" s="774" t="str">
        <f t="shared" si="2"/>
        <v>CFV-SR7-BLML.BLETC.06   (01-08)</v>
      </c>
      <c r="BT24" s="664"/>
      <c r="BU24" s="606" t="s">
        <v>1218</v>
      </c>
      <c r="BV24" s="602"/>
      <c r="BW24" s="602"/>
      <c r="BX24" s="644"/>
    </row>
    <row r="25" spans="1:76">
      <c r="A25" s="19">
        <v>21</v>
      </c>
      <c r="B25" s="255" t="s">
        <v>334</v>
      </c>
      <c r="C25" s="325" t="s">
        <v>265</v>
      </c>
      <c r="D25" s="296">
        <v>449</v>
      </c>
      <c r="E25" s="326" t="s">
        <v>1093</v>
      </c>
      <c r="F25" s="327" t="str">
        <f t="shared" si="0"/>
        <v>01C1</v>
      </c>
      <c r="G25" s="266">
        <v>6</v>
      </c>
      <c r="H25" s="258" t="s">
        <v>543</v>
      </c>
      <c r="I25" s="267" t="s">
        <v>1007</v>
      </c>
      <c r="J25" s="268">
        <v>7</v>
      </c>
      <c r="K25" s="269" t="s">
        <v>198</v>
      </c>
      <c r="L25" s="259"/>
      <c r="M25" s="259"/>
      <c r="N25" s="261"/>
      <c r="O25" s="260" t="s">
        <v>210</v>
      </c>
      <c r="P25" s="261" t="s">
        <v>986</v>
      </c>
      <c r="Q25" s="259" t="s">
        <v>225</v>
      </c>
      <c r="R25" s="259" t="s">
        <v>195</v>
      </c>
      <c r="S25" s="261">
        <v>2</v>
      </c>
      <c r="T25" s="260" t="s">
        <v>210</v>
      </c>
      <c r="U25" s="34" t="s">
        <v>0</v>
      </c>
      <c r="V25" s="34" t="s">
        <v>198</v>
      </c>
      <c r="W25" s="34">
        <v>1</v>
      </c>
      <c r="X25" s="34">
        <f t="shared" si="1"/>
        <v>8</v>
      </c>
      <c r="Y25" s="34">
        <v>5</v>
      </c>
      <c r="Z25" s="35" t="s">
        <v>208</v>
      </c>
      <c r="AA25" s="157"/>
      <c r="AB25" s="601" t="s">
        <v>1108</v>
      </c>
      <c r="AC25" s="601" t="s">
        <v>1108</v>
      </c>
      <c r="AD25" s="601" t="s">
        <v>1108</v>
      </c>
      <c r="AE25" s="601" t="s">
        <v>1108</v>
      </c>
      <c r="AF25" s="601" t="s">
        <v>1108</v>
      </c>
      <c r="AG25" s="601" t="s">
        <v>1108</v>
      </c>
      <c r="AH25" s="601" t="s">
        <v>1108</v>
      </c>
      <c r="AI25" s="601" t="s">
        <v>1108</v>
      </c>
      <c r="AJ25" s="601" t="s">
        <v>1108</v>
      </c>
      <c r="AK25" s="601" t="s">
        <v>1108</v>
      </c>
      <c r="AL25" s="601" t="s">
        <v>1108</v>
      </c>
      <c r="AM25" s="602"/>
      <c r="AN25" s="602"/>
      <c r="AO25" s="602"/>
      <c r="AP25" s="602"/>
      <c r="AQ25" s="602"/>
      <c r="AR25" s="602"/>
      <c r="AS25" s="602"/>
      <c r="AT25" s="602"/>
      <c r="AU25" s="697"/>
      <c r="AV25" s="602"/>
      <c r="AW25" s="602"/>
      <c r="AX25" s="602"/>
      <c r="AY25" s="602"/>
      <c r="AZ25" s="602"/>
      <c r="BA25" s="602"/>
      <c r="BB25" s="698"/>
      <c r="BC25" s="697"/>
      <c r="BD25" s="602"/>
      <c r="BE25" s="602"/>
      <c r="BF25" s="602"/>
      <c r="BG25" s="602"/>
      <c r="BH25" s="602"/>
      <c r="BI25" s="602"/>
      <c r="BJ25" s="698"/>
      <c r="BK25" s="697"/>
      <c r="BL25" s="602"/>
      <c r="BM25" s="602"/>
      <c r="BN25" s="602"/>
      <c r="BO25" s="602"/>
      <c r="BP25" s="602"/>
      <c r="BQ25" s="602"/>
      <c r="BR25" s="698"/>
      <c r="BS25" s="774" t="str">
        <f t="shared" si="2"/>
        <v>CFV-SR7-BLML.BLETC.05   (09-16)</v>
      </c>
      <c r="BT25" s="664"/>
      <c r="BU25" s="602"/>
      <c r="BV25" s="602"/>
      <c r="BW25" s="602"/>
      <c r="BX25" s="644"/>
    </row>
    <row r="26" spans="1:76">
      <c r="A26" s="19">
        <v>22</v>
      </c>
      <c r="B26" s="255" t="s">
        <v>335</v>
      </c>
      <c r="C26" s="325" t="s">
        <v>265</v>
      </c>
      <c r="D26" s="296">
        <v>68</v>
      </c>
      <c r="E26" s="326" t="s">
        <v>1093</v>
      </c>
      <c r="F26" s="327" t="str">
        <f t="shared" si="0"/>
        <v>0044</v>
      </c>
      <c r="G26" s="266">
        <v>6</v>
      </c>
      <c r="H26" s="258" t="s">
        <v>543</v>
      </c>
      <c r="I26" s="267" t="s">
        <v>1008</v>
      </c>
      <c r="J26" s="268">
        <v>7</v>
      </c>
      <c r="K26" s="269" t="s">
        <v>198</v>
      </c>
      <c r="L26" s="259"/>
      <c r="M26" s="259"/>
      <c r="N26" s="261"/>
      <c r="O26" s="260" t="s">
        <v>210</v>
      </c>
      <c r="P26" s="261" t="s">
        <v>986</v>
      </c>
      <c r="Q26" s="259" t="s">
        <v>225</v>
      </c>
      <c r="R26" s="259" t="s">
        <v>195</v>
      </c>
      <c r="S26" s="261">
        <v>1</v>
      </c>
      <c r="T26" s="260" t="s">
        <v>210</v>
      </c>
      <c r="U26" s="34" t="s">
        <v>0</v>
      </c>
      <c r="V26" s="34" t="s">
        <v>198</v>
      </c>
      <c r="W26" s="34">
        <v>1</v>
      </c>
      <c r="X26" s="34">
        <f t="shared" si="1"/>
        <v>8</v>
      </c>
      <c r="Y26" s="34">
        <v>5</v>
      </c>
      <c r="Z26" s="35" t="s">
        <v>207</v>
      </c>
      <c r="AA26" s="157"/>
      <c r="AB26" s="604" t="s">
        <v>1212</v>
      </c>
      <c r="AC26" s="601" t="s">
        <v>1108</v>
      </c>
      <c r="AD26" s="608" t="s">
        <v>1212</v>
      </c>
      <c r="AE26" s="601" t="s">
        <v>1108</v>
      </c>
      <c r="AF26" s="601" t="s">
        <v>1108</v>
      </c>
      <c r="AG26" s="601" t="s">
        <v>1108</v>
      </c>
      <c r="AH26" s="601" t="s">
        <v>1108</v>
      </c>
      <c r="AI26" s="601" t="s">
        <v>1108</v>
      </c>
      <c r="AJ26" s="601" t="s">
        <v>1108</v>
      </c>
      <c r="AK26" s="601" t="s">
        <v>1108</v>
      </c>
      <c r="AL26" s="601" t="s">
        <v>1108</v>
      </c>
      <c r="AM26" s="602"/>
      <c r="AN26" s="602"/>
      <c r="AO26" s="602"/>
      <c r="AP26" s="602"/>
      <c r="AQ26" s="602"/>
      <c r="AR26" s="602"/>
      <c r="AS26" s="602"/>
      <c r="AT26" s="602"/>
      <c r="AU26" s="697"/>
      <c r="AV26" s="602"/>
      <c r="AW26" s="602"/>
      <c r="AX26" s="602"/>
      <c r="AY26" s="602"/>
      <c r="AZ26" s="778"/>
      <c r="BA26" s="602"/>
      <c r="BB26" s="698"/>
      <c r="BC26" s="697"/>
      <c r="BD26" s="602"/>
      <c r="BE26" s="602"/>
      <c r="BF26" s="602"/>
      <c r="BG26" s="602"/>
      <c r="BH26" s="602"/>
      <c r="BI26" s="602"/>
      <c r="BJ26" s="698"/>
      <c r="BK26" s="695"/>
      <c r="BL26" s="696"/>
      <c r="BM26" s="696"/>
      <c r="BN26" s="696" t="s">
        <v>1354</v>
      </c>
      <c r="BO26" s="696"/>
      <c r="BP26" s="696"/>
      <c r="BQ26" s="696"/>
      <c r="BR26" s="781"/>
      <c r="BS26" s="774" t="str">
        <f t="shared" si="2"/>
        <v>CFV-SR7-BLML.BLETC.05   (01-08)</v>
      </c>
      <c r="BT26" s="664"/>
      <c r="BU26" s="602"/>
      <c r="BV26" s="602"/>
      <c r="BW26" s="602"/>
      <c r="BX26" s="644"/>
    </row>
    <row r="27" spans="1:76">
      <c r="A27" s="42"/>
      <c r="B27" s="43"/>
      <c r="C27" s="180"/>
      <c r="D27" s="181"/>
      <c r="E27" s="182"/>
      <c r="F27" s="183"/>
      <c r="G27" s="56"/>
      <c r="H27" s="56"/>
      <c r="I27" s="42"/>
      <c r="J27" s="70"/>
      <c r="K27" s="42"/>
      <c r="L27" s="42"/>
      <c r="M27" s="42"/>
      <c r="N27" s="42"/>
      <c r="O27" s="49"/>
      <c r="P27" s="50"/>
      <c r="Q27" s="42"/>
      <c r="R27" s="42"/>
      <c r="S27" s="42"/>
      <c r="T27" s="49"/>
      <c r="U27" s="42"/>
      <c r="V27" s="42"/>
      <c r="W27" s="42"/>
      <c r="X27" s="42"/>
      <c r="Y27" s="42"/>
      <c r="Z27" s="49"/>
      <c r="AA27" s="81"/>
      <c r="AB27" s="81"/>
      <c r="AC27" s="81"/>
      <c r="AD27" s="81"/>
      <c r="AE27" s="81"/>
      <c r="AF27" s="81"/>
      <c r="AG27" s="25"/>
      <c r="AH27" s="25"/>
      <c r="AI27" s="25"/>
      <c r="AJ27" s="25"/>
      <c r="AK27" s="25"/>
      <c r="AL27" s="25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774" t="str">
        <f t="shared" si="2"/>
        <v/>
      </c>
      <c r="BT27" s="81"/>
      <c r="BU27" s="81"/>
      <c r="BV27" s="81"/>
      <c r="BW27" s="81"/>
      <c r="BX27" s="81"/>
    </row>
    <row r="28" spans="1:76">
      <c r="A28" s="19">
        <v>23</v>
      </c>
      <c r="B28" s="255" t="s">
        <v>304</v>
      </c>
      <c r="C28" s="325" t="s">
        <v>265</v>
      </c>
      <c r="D28" s="296">
        <v>469</v>
      </c>
      <c r="E28" s="326" t="s">
        <v>1093</v>
      </c>
      <c r="F28" s="327" t="str">
        <f t="shared" ref="F28:F55" si="3">DEC2HEX(D28,4)</f>
        <v>01D5</v>
      </c>
      <c r="G28" s="434">
        <v>8</v>
      </c>
      <c r="H28" s="258" t="s">
        <v>983</v>
      </c>
      <c r="I28" s="259" t="s">
        <v>984</v>
      </c>
      <c r="J28" s="268">
        <v>7</v>
      </c>
      <c r="K28" s="259" t="s">
        <v>1101</v>
      </c>
      <c r="L28" s="259">
        <v>3</v>
      </c>
      <c r="M28" s="259">
        <v>8</v>
      </c>
      <c r="N28" s="435" t="s">
        <v>195</v>
      </c>
      <c r="O28" s="436" t="s">
        <v>212</v>
      </c>
      <c r="P28" s="261" t="s">
        <v>986</v>
      </c>
      <c r="Q28" s="259" t="s">
        <v>225</v>
      </c>
      <c r="R28" s="435" t="s">
        <v>205</v>
      </c>
      <c r="S28" s="435">
        <v>5</v>
      </c>
      <c r="T28" s="436" t="s">
        <v>212</v>
      </c>
      <c r="U28" s="34" t="s">
        <v>0</v>
      </c>
      <c r="V28" s="34" t="s">
        <v>198</v>
      </c>
      <c r="W28" s="34">
        <v>1</v>
      </c>
      <c r="X28" s="34">
        <f t="shared" ref="X28:X55" si="4">IF(Y28&lt;9,Y28+3,Y28+4)</f>
        <v>7</v>
      </c>
      <c r="Y28" s="34">
        <v>4</v>
      </c>
      <c r="Z28" s="35" t="s">
        <v>208</v>
      </c>
      <c r="AA28" s="157" t="s">
        <v>1183</v>
      </c>
      <c r="AB28" s="601" t="s">
        <v>1108</v>
      </c>
      <c r="AC28" s="601" t="s">
        <v>1108</v>
      </c>
      <c r="AD28" s="601" t="s">
        <v>1108</v>
      </c>
      <c r="AE28" s="601" t="s">
        <v>1108</v>
      </c>
      <c r="AF28" s="601" t="s">
        <v>1108</v>
      </c>
      <c r="AG28" s="601" t="s">
        <v>1108</v>
      </c>
      <c r="AH28" s="601" t="s">
        <v>1108</v>
      </c>
      <c r="AI28" s="601" t="s">
        <v>1108</v>
      </c>
      <c r="AJ28" s="601" t="s">
        <v>1108</v>
      </c>
      <c r="AK28" s="601" t="s">
        <v>1108</v>
      </c>
      <c r="AL28" s="601" t="s">
        <v>1108</v>
      </c>
      <c r="AM28" s="602"/>
      <c r="AN28" s="602"/>
      <c r="AO28" s="602"/>
      <c r="AP28" s="602"/>
      <c r="AQ28" s="602"/>
      <c r="AR28" s="602"/>
      <c r="AS28" s="602"/>
      <c r="AT28" s="602"/>
      <c r="AU28" s="697"/>
      <c r="AV28" s="602"/>
      <c r="AW28" s="602"/>
      <c r="AX28" s="602"/>
      <c r="AY28" s="602"/>
      <c r="AZ28" s="602"/>
      <c r="BA28" s="602"/>
      <c r="BB28" s="698"/>
      <c r="BC28" s="697"/>
      <c r="BD28" s="602"/>
      <c r="BE28" s="602"/>
      <c r="BF28" s="602"/>
      <c r="BG28" s="602"/>
      <c r="BH28" s="602"/>
      <c r="BI28" s="602"/>
      <c r="BJ28" s="698"/>
      <c r="BK28" s="690"/>
      <c r="BL28" s="635"/>
      <c r="BM28" s="635"/>
      <c r="BN28" s="635" t="s">
        <v>1355</v>
      </c>
      <c r="BO28" s="635"/>
      <c r="BP28" s="635"/>
      <c r="BQ28" s="635"/>
      <c r="BR28" s="691"/>
      <c r="BS28" s="774" t="str">
        <f t="shared" si="2"/>
        <v>CFV-SR7-BLML.BLETC.04   (09-16)</v>
      </c>
      <c r="BT28" s="724"/>
      <c r="BU28" s="617"/>
      <c r="BV28" s="617"/>
      <c r="BW28" s="610" t="s">
        <v>1288</v>
      </c>
      <c r="BX28" s="648"/>
    </row>
    <row r="29" spans="1:76">
      <c r="A29" s="19">
        <v>24</v>
      </c>
      <c r="B29" s="442" t="s">
        <v>305</v>
      </c>
      <c r="C29" s="443" t="s">
        <v>265</v>
      </c>
      <c r="D29" s="444">
        <v>679</v>
      </c>
      <c r="E29" s="492" t="s">
        <v>1093</v>
      </c>
      <c r="F29" s="493" t="str">
        <f t="shared" si="3"/>
        <v>02A7</v>
      </c>
      <c r="G29" s="445">
        <v>8</v>
      </c>
      <c r="H29" s="446" t="s">
        <v>983</v>
      </c>
      <c r="I29" s="447" t="s">
        <v>984</v>
      </c>
      <c r="J29" s="448">
        <v>7</v>
      </c>
      <c r="K29" s="447" t="s">
        <v>1101</v>
      </c>
      <c r="L29" s="447">
        <v>3</v>
      </c>
      <c r="M29" s="447">
        <v>7</v>
      </c>
      <c r="N29" s="447" t="s">
        <v>985</v>
      </c>
      <c r="O29" s="449" t="s">
        <v>214</v>
      </c>
      <c r="P29" s="450" t="s">
        <v>986</v>
      </c>
      <c r="Q29" s="447" t="s">
        <v>225</v>
      </c>
      <c r="R29" s="447" t="s">
        <v>205</v>
      </c>
      <c r="S29" s="447">
        <v>5</v>
      </c>
      <c r="T29" s="449" t="s">
        <v>214</v>
      </c>
      <c r="U29" s="40" t="s">
        <v>0</v>
      </c>
      <c r="V29" s="40" t="s">
        <v>205</v>
      </c>
      <c r="W29" s="40">
        <v>4</v>
      </c>
      <c r="X29" s="40">
        <f t="shared" si="4"/>
        <v>5</v>
      </c>
      <c r="Y29" s="40">
        <v>2</v>
      </c>
      <c r="Z29" s="41" t="s">
        <v>208</v>
      </c>
      <c r="AA29" s="157"/>
      <c r="AB29" s="601" t="s">
        <v>1108</v>
      </c>
      <c r="AC29" s="601" t="s">
        <v>1108</v>
      </c>
      <c r="AD29" s="601" t="s">
        <v>1108</v>
      </c>
      <c r="AE29" s="601" t="s">
        <v>1108</v>
      </c>
      <c r="AF29" s="601" t="s">
        <v>1108</v>
      </c>
      <c r="AG29" s="601" t="s">
        <v>1108</v>
      </c>
      <c r="AH29" s="601" t="s">
        <v>1108</v>
      </c>
      <c r="AI29" s="601" t="s">
        <v>1108</v>
      </c>
      <c r="AJ29" s="601" t="s">
        <v>1108</v>
      </c>
      <c r="AK29" s="601" t="s">
        <v>1108</v>
      </c>
      <c r="AL29" s="601" t="s">
        <v>1108</v>
      </c>
      <c r="AM29" s="602"/>
      <c r="AN29" s="602"/>
      <c r="AO29" s="602"/>
      <c r="AP29" s="602"/>
      <c r="AQ29" s="602"/>
      <c r="AR29" s="602"/>
      <c r="AS29" s="602"/>
      <c r="AT29" s="602"/>
      <c r="AU29" s="697"/>
      <c r="AV29" s="602"/>
      <c r="AW29" s="602"/>
      <c r="AX29" s="602"/>
      <c r="AY29" s="602"/>
      <c r="AZ29" s="602"/>
      <c r="BA29" s="602"/>
      <c r="BB29" s="698"/>
      <c r="BC29" s="697"/>
      <c r="BD29" s="602"/>
      <c r="BE29" s="602"/>
      <c r="BF29" s="602"/>
      <c r="BG29" s="602"/>
      <c r="BH29" s="602"/>
      <c r="BI29" s="602"/>
      <c r="BJ29" s="698"/>
      <c r="BK29" s="654"/>
      <c r="BL29" s="151"/>
      <c r="BM29" s="151"/>
      <c r="BN29" s="151"/>
      <c r="BO29" s="151"/>
      <c r="BP29" s="151"/>
      <c r="BQ29" s="151"/>
      <c r="BR29" s="655"/>
      <c r="BS29" s="774" t="str">
        <f t="shared" si="2"/>
        <v>CFV-SR7-BLMC.BLETC.02   (09-16)</v>
      </c>
      <c r="BT29" s="664"/>
      <c r="BU29" s="622" t="s">
        <v>1218</v>
      </c>
      <c r="BV29" s="602"/>
      <c r="BW29" s="602"/>
      <c r="BX29" s="644"/>
    </row>
    <row r="30" spans="1:76">
      <c r="A30" s="19">
        <v>25</v>
      </c>
      <c r="B30" s="255" t="s">
        <v>306</v>
      </c>
      <c r="C30" s="325" t="s">
        <v>265</v>
      </c>
      <c r="D30" s="296">
        <v>544</v>
      </c>
      <c r="E30" s="326" t="s">
        <v>1093</v>
      </c>
      <c r="F30" s="327" t="str">
        <f t="shared" si="3"/>
        <v>0220</v>
      </c>
      <c r="G30" s="434">
        <v>8</v>
      </c>
      <c r="H30" s="258" t="s">
        <v>983</v>
      </c>
      <c r="I30" s="259" t="s">
        <v>984</v>
      </c>
      <c r="J30" s="268">
        <v>7</v>
      </c>
      <c r="K30" s="259" t="s">
        <v>1101</v>
      </c>
      <c r="L30" s="259">
        <v>3</v>
      </c>
      <c r="M30" s="259">
        <v>6</v>
      </c>
      <c r="N30" s="259" t="s">
        <v>985</v>
      </c>
      <c r="O30" s="260" t="s">
        <v>213</v>
      </c>
      <c r="P30" s="261" t="s">
        <v>986</v>
      </c>
      <c r="Q30" s="259" t="s">
        <v>225</v>
      </c>
      <c r="R30" s="259" t="s">
        <v>205</v>
      </c>
      <c r="S30" s="259">
        <v>5</v>
      </c>
      <c r="T30" s="260" t="s">
        <v>213</v>
      </c>
      <c r="U30" s="34" t="s">
        <v>0</v>
      </c>
      <c r="V30" s="34" t="s">
        <v>198</v>
      </c>
      <c r="W30" s="34">
        <v>1</v>
      </c>
      <c r="X30" s="34">
        <f t="shared" si="4"/>
        <v>7</v>
      </c>
      <c r="Y30" s="34">
        <v>4</v>
      </c>
      <c r="Z30" s="35" t="s">
        <v>207</v>
      </c>
      <c r="AA30" s="157"/>
      <c r="AB30" s="601" t="s">
        <v>1108</v>
      </c>
      <c r="AC30" s="601" t="s">
        <v>1108</v>
      </c>
      <c r="AD30" s="601" t="s">
        <v>1108</v>
      </c>
      <c r="AE30" s="608" t="s">
        <v>1212</v>
      </c>
      <c r="AF30" s="601" t="s">
        <v>1108</v>
      </c>
      <c r="AG30" s="601" t="s">
        <v>1108</v>
      </c>
      <c r="AH30" s="601" t="s">
        <v>1108</v>
      </c>
      <c r="AI30" s="601" t="s">
        <v>1108</v>
      </c>
      <c r="AJ30" s="601" t="s">
        <v>1108</v>
      </c>
      <c r="AK30" s="601" t="s">
        <v>1108</v>
      </c>
      <c r="AL30" s="601" t="s">
        <v>1108</v>
      </c>
      <c r="AM30" s="602"/>
      <c r="AN30" s="602"/>
      <c r="AO30" s="602"/>
      <c r="AP30" s="602"/>
      <c r="AQ30" s="602"/>
      <c r="AR30" s="602"/>
      <c r="AS30" s="602"/>
      <c r="AT30" s="602"/>
      <c r="AU30" s="656"/>
      <c r="AV30" s="603"/>
      <c r="AW30" s="603"/>
      <c r="AX30" s="603"/>
      <c r="AY30" s="603"/>
      <c r="AZ30" s="603"/>
      <c r="BA30" s="603"/>
      <c r="BB30" s="657"/>
      <c r="BC30" s="697"/>
      <c r="BD30" s="602"/>
      <c r="BE30" s="602"/>
      <c r="BF30" s="602"/>
      <c r="BG30" s="602"/>
      <c r="BH30" s="602"/>
      <c r="BI30" s="602"/>
      <c r="BJ30" s="698"/>
      <c r="BK30" s="690"/>
      <c r="BL30" s="635"/>
      <c r="BM30" s="635"/>
      <c r="BN30" s="635" t="s">
        <v>1355</v>
      </c>
      <c r="BO30" s="635"/>
      <c r="BP30" s="635"/>
      <c r="BQ30" s="635"/>
      <c r="BR30" s="691"/>
      <c r="BS30" s="774" t="str">
        <f t="shared" si="2"/>
        <v>CFV-SR7-BLML.BLETC.04   (01-08)</v>
      </c>
      <c r="BT30" s="734" t="s">
        <v>1320</v>
      </c>
      <c r="BU30" s="617"/>
      <c r="BV30" s="602"/>
      <c r="BW30" s="602"/>
      <c r="BX30" s="644"/>
    </row>
    <row r="31" spans="1:76">
      <c r="A31" s="631">
        <v>26</v>
      </c>
      <c r="B31" s="255" t="s">
        <v>982</v>
      </c>
      <c r="C31" s="325" t="s">
        <v>265</v>
      </c>
      <c r="D31" s="296">
        <v>678</v>
      </c>
      <c r="E31" s="326" t="s">
        <v>1093</v>
      </c>
      <c r="F31" s="327" t="str">
        <f t="shared" si="3"/>
        <v>02A6</v>
      </c>
      <c r="G31" s="434">
        <v>8</v>
      </c>
      <c r="H31" s="258" t="s">
        <v>983</v>
      </c>
      <c r="I31" s="259" t="s">
        <v>984</v>
      </c>
      <c r="J31" s="268">
        <v>7</v>
      </c>
      <c r="K31" s="259" t="s">
        <v>1101</v>
      </c>
      <c r="L31" s="259">
        <v>3</v>
      </c>
      <c r="M31" s="259">
        <v>5</v>
      </c>
      <c r="N31" s="259" t="s">
        <v>985</v>
      </c>
      <c r="O31" s="260" t="s">
        <v>212</v>
      </c>
      <c r="P31" s="261" t="s">
        <v>986</v>
      </c>
      <c r="Q31" s="259" t="s">
        <v>225</v>
      </c>
      <c r="R31" s="259" t="s">
        <v>205</v>
      </c>
      <c r="S31" s="259">
        <v>5</v>
      </c>
      <c r="T31" s="260" t="s">
        <v>212</v>
      </c>
      <c r="U31" s="34" t="s">
        <v>0</v>
      </c>
      <c r="V31" s="34" t="s">
        <v>198</v>
      </c>
      <c r="W31" s="34">
        <v>1</v>
      </c>
      <c r="X31" s="34">
        <f t="shared" si="4"/>
        <v>6</v>
      </c>
      <c r="Y31" s="34">
        <v>3</v>
      </c>
      <c r="Z31" s="35" t="s">
        <v>208</v>
      </c>
      <c r="AA31" s="157"/>
      <c r="AB31" s="601" t="s">
        <v>1108</v>
      </c>
      <c r="AC31" s="601" t="s">
        <v>1108</v>
      </c>
      <c r="AD31" s="601" t="s">
        <v>1108</v>
      </c>
      <c r="AE31" s="601" t="s">
        <v>1108</v>
      </c>
      <c r="AF31" s="601" t="s">
        <v>1108</v>
      </c>
      <c r="AG31" s="601" t="s">
        <v>1108</v>
      </c>
      <c r="AH31" s="601" t="s">
        <v>1108</v>
      </c>
      <c r="AI31" s="601" t="s">
        <v>1108</v>
      </c>
      <c r="AJ31" s="601" t="s">
        <v>1108</v>
      </c>
      <c r="AK31" s="601" t="s">
        <v>1108</v>
      </c>
      <c r="AL31" s="601" t="s">
        <v>1108</v>
      </c>
      <c r="AM31" s="602"/>
      <c r="AN31" s="602"/>
      <c r="AO31" s="602"/>
      <c r="AP31" s="602"/>
      <c r="AQ31" s="602"/>
      <c r="AR31" s="602"/>
      <c r="AS31" s="602"/>
      <c r="AT31" s="602"/>
      <c r="AU31" s="697"/>
      <c r="AV31" s="602"/>
      <c r="AW31" s="602"/>
      <c r="AX31" s="602"/>
      <c r="AY31" s="602"/>
      <c r="AZ31" s="602"/>
      <c r="BA31" s="602"/>
      <c r="BB31" s="698"/>
      <c r="BC31" s="697"/>
      <c r="BD31" s="602"/>
      <c r="BE31" s="602"/>
      <c r="BF31" s="602"/>
      <c r="BG31" s="602"/>
      <c r="BH31" s="602"/>
      <c r="BI31" s="602"/>
      <c r="BJ31" s="698"/>
      <c r="BK31" s="697"/>
      <c r="BL31" s="603"/>
      <c r="BM31" s="635"/>
      <c r="BN31" s="635"/>
      <c r="BO31" s="603"/>
      <c r="BP31" s="635"/>
      <c r="BQ31" s="635"/>
      <c r="BR31" s="657"/>
      <c r="BS31" s="774" t="str">
        <f t="shared" si="2"/>
        <v>CFV-SR7-BLML.BLETC.03   (09-16)</v>
      </c>
      <c r="BT31" s="664"/>
      <c r="BU31" s="602"/>
      <c r="BV31" s="602"/>
      <c r="BW31" s="602"/>
      <c r="BX31" s="644"/>
    </row>
    <row r="32" spans="1:76">
      <c r="A32" s="19">
        <v>27</v>
      </c>
      <c r="B32" s="442" t="s">
        <v>307</v>
      </c>
      <c r="C32" s="443" t="s">
        <v>265</v>
      </c>
      <c r="D32" s="444">
        <v>559</v>
      </c>
      <c r="E32" s="492" t="s">
        <v>1093</v>
      </c>
      <c r="F32" s="493" t="str">
        <f t="shared" si="3"/>
        <v>022F</v>
      </c>
      <c r="G32" s="445">
        <v>8</v>
      </c>
      <c r="H32" s="446" t="s">
        <v>983</v>
      </c>
      <c r="I32" s="447" t="s">
        <v>984</v>
      </c>
      <c r="J32" s="448">
        <v>7</v>
      </c>
      <c r="K32" s="447" t="s">
        <v>1101</v>
      </c>
      <c r="L32" s="447">
        <v>3</v>
      </c>
      <c r="M32" s="447">
        <v>4</v>
      </c>
      <c r="N32" s="447" t="s">
        <v>684</v>
      </c>
      <c r="O32" s="449" t="s">
        <v>222</v>
      </c>
      <c r="P32" s="450" t="s">
        <v>986</v>
      </c>
      <c r="Q32" s="447" t="s">
        <v>225</v>
      </c>
      <c r="R32" s="447" t="s">
        <v>205</v>
      </c>
      <c r="S32" s="447">
        <v>4</v>
      </c>
      <c r="T32" s="449" t="s">
        <v>216</v>
      </c>
      <c r="U32" s="40" t="s">
        <v>0</v>
      </c>
      <c r="V32" s="40" t="s">
        <v>985</v>
      </c>
      <c r="W32" s="40">
        <v>4</v>
      </c>
      <c r="X32" s="40">
        <f t="shared" si="4"/>
        <v>5</v>
      </c>
      <c r="Y32" s="40">
        <v>2</v>
      </c>
      <c r="Z32" s="41" t="s">
        <v>207</v>
      </c>
      <c r="AA32" s="157"/>
      <c r="AB32" s="601" t="s">
        <v>1108</v>
      </c>
      <c r="AC32" s="601" t="s">
        <v>1108</v>
      </c>
      <c r="AD32" s="601" t="s">
        <v>1108</v>
      </c>
      <c r="AE32" s="601" t="s">
        <v>1108</v>
      </c>
      <c r="AF32" s="601" t="s">
        <v>1108</v>
      </c>
      <c r="AG32" s="601" t="s">
        <v>1108</v>
      </c>
      <c r="AH32" s="601" t="s">
        <v>1108</v>
      </c>
      <c r="AI32" s="601" t="s">
        <v>1108</v>
      </c>
      <c r="AJ32" s="601" t="s">
        <v>1108</v>
      </c>
      <c r="AK32" s="601" t="s">
        <v>1108</v>
      </c>
      <c r="AL32" s="601" t="s">
        <v>1108</v>
      </c>
      <c r="AM32" s="602"/>
      <c r="AN32" s="602"/>
      <c r="AO32" s="602"/>
      <c r="AP32" s="602"/>
      <c r="AQ32" s="602"/>
      <c r="AR32" s="602"/>
      <c r="AS32" s="602"/>
      <c r="AT32" s="602"/>
      <c r="AU32" s="697"/>
      <c r="AV32" s="602"/>
      <c r="AW32" s="602"/>
      <c r="AX32" s="602"/>
      <c r="AY32" s="602"/>
      <c r="AZ32" s="602"/>
      <c r="BA32" s="602"/>
      <c r="BB32" s="698"/>
      <c r="BC32" s="697"/>
      <c r="BD32" s="602"/>
      <c r="BE32" s="602"/>
      <c r="BF32" s="602"/>
      <c r="BG32" s="602"/>
      <c r="BH32" s="602"/>
      <c r="BI32" s="602"/>
      <c r="BJ32" s="698"/>
      <c r="BK32" s="654"/>
      <c r="BL32" s="151"/>
      <c r="BM32" s="151"/>
      <c r="BN32" s="151"/>
      <c r="BO32" s="151"/>
      <c r="BP32" s="151"/>
      <c r="BQ32" s="151"/>
      <c r="BR32" s="655"/>
      <c r="BS32" s="774" t="str">
        <f t="shared" si="2"/>
        <v>CFV-SR7-BLME.BLETC.02   (01-08)</v>
      </c>
      <c r="BT32" s="664"/>
      <c r="BU32" s="622" t="s">
        <v>1218</v>
      </c>
      <c r="BV32" s="606" t="s">
        <v>1230</v>
      </c>
      <c r="BW32" s="601"/>
      <c r="BX32" s="647"/>
    </row>
    <row r="33" spans="1:76">
      <c r="A33" s="19">
        <v>28</v>
      </c>
      <c r="B33" s="255" t="s">
        <v>308</v>
      </c>
      <c r="C33" s="325" t="s">
        <v>265</v>
      </c>
      <c r="D33" s="296">
        <v>649</v>
      </c>
      <c r="E33" s="326" t="s">
        <v>1093</v>
      </c>
      <c r="F33" s="327" t="str">
        <f t="shared" si="3"/>
        <v>0289</v>
      </c>
      <c r="G33" s="434">
        <v>6</v>
      </c>
      <c r="H33" s="258" t="s">
        <v>983</v>
      </c>
      <c r="I33" s="259" t="s">
        <v>984</v>
      </c>
      <c r="J33" s="268">
        <v>7</v>
      </c>
      <c r="K33" s="259" t="s">
        <v>1101</v>
      </c>
      <c r="L33" s="259">
        <v>3</v>
      </c>
      <c r="M33" s="259">
        <v>3</v>
      </c>
      <c r="N33" s="259" t="s">
        <v>684</v>
      </c>
      <c r="O33" s="260" t="s">
        <v>221</v>
      </c>
      <c r="P33" s="261" t="s">
        <v>986</v>
      </c>
      <c r="Q33" s="259" t="s">
        <v>225</v>
      </c>
      <c r="R33" s="259" t="s">
        <v>205</v>
      </c>
      <c r="S33" s="259">
        <v>4</v>
      </c>
      <c r="T33" s="260" t="s">
        <v>215</v>
      </c>
      <c r="U33" s="34" t="s">
        <v>0</v>
      </c>
      <c r="V33" s="34" t="s">
        <v>198</v>
      </c>
      <c r="W33" s="34">
        <v>1</v>
      </c>
      <c r="X33" s="34">
        <f t="shared" si="4"/>
        <v>6</v>
      </c>
      <c r="Y33" s="34">
        <v>3</v>
      </c>
      <c r="Z33" s="35" t="s">
        <v>207</v>
      </c>
      <c r="AA33" s="157"/>
      <c r="AB33" s="604" t="s">
        <v>1212</v>
      </c>
      <c r="AC33" s="601" t="s">
        <v>1108</v>
      </c>
      <c r="AD33" s="601" t="s">
        <v>1108</v>
      </c>
      <c r="AE33" s="601" t="s">
        <v>1108</v>
      </c>
      <c r="AF33" s="601" t="s">
        <v>1108</v>
      </c>
      <c r="AG33" s="601" t="s">
        <v>1108</v>
      </c>
      <c r="AH33" s="601" t="s">
        <v>1108</v>
      </c>
      <c r="AI33" s="601" t="s">
        <v>1108</v>
      </c>
      <c r="AJ33" s="601" t="s">
        <v>1108</v>
      </c>
      <c r="AK33" s="601" t="s">
        <v>1108</v>
      </c>
      <c r="AL33" s="601" t="s">
        <v>1108</v>
      </c>
      <c r="AM33" s="602"/>
      <c r="AN33" s="602"/>
      <c r="AO33" s="602"/>
      <c r="AP33" s="602"/>
      <c r="AQ33" s="602"/>
      <c r="AR33" s="602"/>
      <c r="AS33" s="602"/>
      <c r="AT33" s="602"/>
      <c r="AU33" s="697"/>
      <c r="AV33" s="602"/>
      <c r="AW33" s="602"/>
      <c r="AX33" s="602"/>
      <c r="AY33" s="602"/>
      <c r="AZ33" s="602"/>
      <c r="BA33" s="602"/>
      <c r="BB33" s="698"/>
      <c r="BC33" s="697"/>
      <c r="BD33" s="602"/>
      <c r="BE33" s="602"/>
      <c r="BF33" s="602"/>
      <c r="BG33" s="602"/>
      <c r="BH33" s="602"/>
      <c r="BI33" s="602"/>
      <c r="BJ33" s="698"/>
      <c r="BK33" s="656"/>
      <c r="BL33" s="635"/>
      <c r="BM33" s="635"/>
      <c r="BN33" s="603" t="s">
        <v>1355</v>
      </c>
      <c r="BO33" s="635"/>
      <c r="BP33" s="635"/>
      <c r="BQ33" s="635"/>
      <c r="BR33" s="691"/>
      <c r="BS33" s="774" t="str">
        <f t="shared" si="2"/>
        <v>CFV-SR7-BLML.BLETC.03   (01-08)</v>
      </c>
      <c r="BT33" s="664"/>
      <c r="BU33" s="617"/>
      <c r="BV33" s="602"/>
      <c r="BW33" s="602"/>
      <c r="BX33" s="644"/>
    </row>
    <row r="34" spans="1:76" ht="13.5" thickBot="1">
      <c r="A34" s="216">
        <v>29</v>
      </c>
      <c r="B34" s="451" t="s">
        <v>309</v>
      </c>
      <c r="C34" s="443" t="s">
        <v>265</v>
      </c>
      <c r="D34" s="444">
        <v>462</v>
      </c>
      <c r="E34" s="492" t="s">
        <v>1093</v>
      </c>
      <c r="F34" s="493" t="str">
        <f t="shared" si="3"/>
        <v>01CE</v>
      </c>
      <c r="G34" s="452">
        <v>3</v>
      </c>
      <c r="H34" s="453" t="s">
        <v>983</v>
      </c>
      <c r="I34" s="454" t="s">
        <v>984</v>
      </c>
      <c r="J34" s="455">
        <v>7</v>
      </c>
      <c r="K34" s="454" t="s">
        <v>1101</v>
      </c>
      <c r="L34" s="454">
        <v>3</v>
      </c>
      <c r="M34" s="454">
        <v>2</v>
      </c>
      <c r="N34" s="454" t="s">
        <v>684</v>
      </c>
      <c r="O34" s="456" t="s">
        <v>220</v>
      </c>
      <c r="P34" s="457" t="s">
        <v>986</v>
      </c>
      <c r="Q34" s="454" t="s">
        <v>225</v>
      </c>
      <c r="R34" s="454" t="s">
        <v>205</v>
      </c>
      <c r="S34" s="454">
        <v>4</v>
      </c>
      <c r="T34" s="456" t="s">
        <v>210</v>
      </c>
      <c r="U34" s="217" t="s">
        <v>0</v>
      </c>
      <c r="V34" s="217" t="s">
        <v>985</v>
      </c>
      <c r="W34" s="217">
        <v>4</v>
      </c>
      <c r="X34" s="217">
        <f t="shared" si="4"/>
        <v>4</v>
      </c>
      <c r="Y34" s="217">
        <v>1</v>
      </c>
      <c r="Z34" s="218" t="s">
        <v>208</v>
      </c>
      <c r="AA34" s="219"/>
      <c r="AB34" s="601" t="s">
        <v>1108</v>
      </c>
      <c r="AC34" s="601" t="s">
        <v>1108</v>
      </c>
      <c r="AD34" s="601" t="s">
        <v>1108</v>
      </c>
      <c r="AE34" s="601" t="s">
        <v>1108</v>
      </c>
      <c r="AF34" s="601" t="s">
        <v>1108</v>
      </c>
      <c r="AG34" s="601" t="s">
        <v>1108</v>
      </c>
      <c r="AH34" s="601" t="s">
        <v>1108</v>
      </c>
      <c r="AI34" s="601" t="s">
        <v>1108</v>
      </c>
      <c r="AJ34" s="601" t="s">
        <v>1108</v>
      </c>
      <c r="AK34" s="601" t="s">
        <v>1108</v>
      </c>
      <c r="AL34" s="601" t="s">
        <v>1108</v>
      </c>
      <c r="AM34" s="602"/>
      <c r="AN34" s="602"/>
      <c r="AO34" s="602"/>
      <c r="AP34" s="602"/>
      <c r="AQ34" s="602"/>
      <c r="AR34" s="602"/>
      <c r="AS34" s="602"/>
      <c r="AT34" s="602"/>
      <c r="AU34" s="697"/>
      <c r="AV34" s="602"/>
      <c r="AW34" s="602"/>
      <c r="AX34" s="602"/>
      <c r="AY34" s="602"/>
      <c r="AZ34" s="602"/>
      <c r="BA34" s="602"/>
      <c r="BB34" s="698"/>
      <c r="BC34" s="697"/>
      <c r="BD34" s="602"/>
      <c r="BE34" s="602"/>
      <c r="BF34" s="602"/>
      <c r="BG34" s="602"/>
      <c r="BH34" s="602"/>
      <c r="BI34" s="602"/>
      <c r="BJ34" s="698"/>
      <c r="BK34" s="654"/>
      <c r="BL34" s="151"/>
      <c r="BM34" s="151"/>
      <c r="BN34" s="151"/>
      <c r="BO34" s="151"/>
      <c r="BP34" s="151"/>
      <c r="BQ34" s="151"/>
      <c r="BR34" s="655"/>
      <c r="BS34" s="774" t="str">
        <f t="shared" si="2"/>
        <v>CFV-SR7-BLME.BLETC.01   (09-16)</v>
      </c>
      <c r="BT34" s="664"/>
      <c r="BU34" s="622" t="s">
        <v>1218</v>
      </c>
      <c r="BV34" s="606" t="s">
        <v>1269</v>
      </c>
      <c r="BW34" s="630"/>
      <c r="BX34" s="720"/>
    </row>
    <row r="35" spans="1:76">
      <c r="A35" s="86">
        <v>30</v>
      </c>
      <c r="B35" s="418" t="s">
        <v>981</v>
      </c>
      <c r="C35" s="437" t="s">
        <v>265</v>
      </c>
      <c r="D35" s="296">
        <v>513</v>
      </c>
      <c r="E35" s="326" t="s">
        <v>1093</v>
      </c>
      <c r="F35" s="494" t="str">
        <f t="shared" si="3"/>
        <v>0201</v>
      </c>
      <c r="G35" s="438">
        <v>7</v>
      </c>
      <c r="H35" s="421" t="s">
        <v>983</v>
      </c>
      <c r="I35" s="439" t="s">
        <v>984</v>
      </c>
      <c r="J35" s="422">
        <v>7</v>
      </c>
      <c r="K35" s="439" t="s">
        <v>1101</v>
      </c>
      <c r="L35" s="439">
        <v>3</v>
      </c>
      <c r="M35" s="439">
        <v>1</v>
      </c>
      <c r="N35" s="439" t="s">
        <v>684</v>
      </c>
      <c r="O35" s="440" t="s">
        <v>219</v>
      </c>
      <c r="P35" s="441" t="s">
        <v>986</v>
      </c>
      <c r="Q35" s="439" t="s">
        <v>225</v>
      </c>
      <c r="R35" s="439" t="s">
        <v>205</v>
      </c>
      <c r="S35" s="439">
        <v>4</v>
      </c>
      <c r="T35" s="440" t="s">
        <v>214</v>
      </c>
      <c r="U35" s="213" t="s">
        <v>0</v>
      </c>
      <c r="V35" s="213" t="s">
        <v>198</v>
      </c>
      <c r="W35" s="213">
        <v>1</v>
      </c>
      <c r="X35" s="213">
        <f t="shared" si="4"/>
        <v>5</v>
      </c>
      <c r="Y35" s="213">
        <v>2</v>
      </c>
      <c r="Z35" s="214" t="s">
        <v>208</v>
      </c>
      <c r="AA35" s="215"/>
      <c r="AB35" s="601" t="s">
        <v>1108</v>
      </c>
      <c r="AC35" s="601" t="s">
        <v>1108</v>
      </c>
      <c r="AD35" s="601" t="s">
        <v>1108</v>
      </c>
      <c r="AE35" s="601" t="s">
        <v>1108</v>
      </c>
      <c r="AF35" s="601" t="s">
        <v>1108</v>
      </c>
      <c r="AG35" s="601" t="s">
        <v>1108</v>
      </c>
      <c r="AH35" s="601" t="s">
        <v>1108</v>
      </c>
      <c r="AI35" s="601" t="s">
        <v>1108</v>
      </c>
      <c r="AJ35" s="601" t="s">
        <v>1108</v>
      </c>
      <c r="AK35" s="601" t="s">
        <v>1108</v>
      </c>
      <c r="AL35" s="601" t="s">
        <v>1108</v>
      </c>
      <c r="AM35" s="602"/>
      <c r="AN35" s="602"/>
      <c r="AO35" s="602"/>
      <c r="AP35" s="602"/>
      <c r="AQ35" s="602"/>
      <c r="AR35" s="602"/>
      <c r="AS35" s="602"/>
      <c r="AT35" s="602"/>
      <c r="AU35" s="697"/>
      <c r="AV35" s="602"/>
      <c r="AW35" s="602"/>
      <c r="AX35" s="602"/>
      <c r="AY35" s="602"/>
      <c r="AZ35" s="602"/>
      <c r="BA35" s="602"/>
      <c r="BB35" s="698"/>
      <c r="BC35" s="697"/>
      <c r="BD35" s="602"/>
      <c r="BE35" s="602"/>
      <c r="BF35" s="602"/>
      <c r="BG35" s="602"/>
      <c r="BH35" s="602"/>
      <c r="BI35" s="602"/>
      <c r="BJ35" s="698"/>
      <c r="BK35" s="697"/>
      <c r="BL35" s="602"/>
      <c r="BM35" s="602"/>
      <c r="BN35" s="602"/>
      <c r="BO35" s="602"/>
      <c r="BP35" s="602"/>
      <c r="BQ35" s="602"/>
      <c r="BR35" s="698"/>
      <c r="BS35" s="774" t="str">
        <f t="shared" si="2"/>
        <v>CFV-SR7-BLML.BLETC.02   (09-16)</v>
      </c>
      <c r="BT35" s="664"/>
      <c r="BU35" s="623"/>
      <c r="BV35" s="602"/>
      <c r="BW35" s="627"/>
      <c r="BX35" s="721"/>
    </row>
    <row r="36" spans="1:76">
      <c r="A36" s="19">
        <v>31</v>
      </c>
      <c r="B36" s="442" t="s">
        <v>310</v>
      </c>
      <c r="C36" s="458" t="s">
        <v>265</v>
      </c>
      <c r="D36" s="444">
        <v>411</v>
      </c>
      <c r="E36" s="492" t="s">
        <v>1093</v>
      </c>
      <c r="F36" s="495" t="str">
        <f t="shared" si="3"/>
        <v>019B</v>
      </c>
      <c r="G36" s="445">
        <v>2</v>
      </c>
      <c r="H36" s="446" t="s">
        <v>983</v>
      </c>
      <c r="I36" s="447" t="s">
        <v>984</v>
      </c>
      <c r="J36" s="448">
        <v>7</v>
      </c>
      <c r="K36" s="447" t="s">
        <v>1101</v>
      </c>
      <c r="L36" s="447">
        <v>2</v>
      </c>
      <c r="M36" s="447">
        <v>10</v>
      </c>
      <c r="N36" s="447" t="s">
        <v>684</v>
      </c>
      <c r="O36" s="449" t="s">
        <v>218</v>
      </c>
      <c r="P36" s="450" t="s">
        <v>986</v>
      </c>
      <c r="Q36" s="447" t="s">
        <v>225</v>
      </c>
      <c r="R36" s="447" t="s">
        <v>205</v>
      </c>
      <c r="S36" s="447">
        <v>4</v>
      </c>
      <c r="T36" s="449" t="s">
        <v>213</v>
      </c>
      <c r="U36" s="40" t="s">
        <v>0</v>
      </c>
      <c r="V36" s="40" t="s">
        <v>985</v>
      </c>
      <c r="W36" s="40">
        <v>4</v>
      </c>
      <c r="X36" s="40">
        <f t="shared" si="4"/>
        <v>4</v>
      </c>
      <c r="Y36" s="40">
        <v>1</v>
      </c>
      <c r="Z36" s="41" t="s">
        <v>207</v>
      </c>
      <c r="AA36" s="157"/>
      <c r="AB36" s="601" t="s">
        <v>1108</v>
      </c>
      <c r="AC36" s="601" t="s">
        <v>1108</v>
      </c>
      <c r="AD36" s="601" t="s">
        <v>1108</v>
      </c>
      <c r="AE36" s="601" t="s">
        <v>1108</v>
      </c>
      <c r="AF36" s="608" t="s">
        <v>1212</v>
      </c>
      <c r="AG36" s="601" t="s">
        <v>1108</v>
      </c>
      <c r="AH36" s="601" t="s">
        <v>1108</v>
      </c>
      <c r="AI36" s="601" t="s">
        <v>1108</v>
      </c>
      <c r="AJ36" s="601" t="s">
        <v>1108</v>
      </c>
      <c r="AK36" s="601" t="s">
        <v>1108</v>
      </c>
      <c r="AL36" s="601" t="s">
        <v>1108</v>
      </c>
      <c r="AM36" s="602"/>
      <c r="AN36" s="602"/>
      <c r="AO36" s="602"/>
      <c r="AP36" s="602"/>
      <c r="AQ36" s="602"/>
      <c r="AR36" s="602"/>
      <c r="AS36" s="602"/>
      <c r="AT36" s="602"/>
      <c r="AU36" s="697"/>
      <c r="AV36" s="602"/>
      <c r="AW36" s="602"/>
      <c r="AX36" s="602"/>
      <c r="AY36" s="602"/>
      <c r="AZ36" s="602"/>
      <c r="BA36" s="602"/>
      <c r="BB36" s="698"/>
      <c r="BC36" s="697"/>
      <c r="BD36" s="602"/>
      <c r="BE36" s="602"/>
      <c r="BF36" s="602"/>
      <c r="BG36" s="602"/>
      <c r="BH36" s="602"/>
      <c r="BI36" s="602"/>
      <c r="BJ36" s="698"/>
      <c r="BK36" s="654"/>
      <c r="BL36" s="151"/>
      <c r="BM36" s="151"/>
      <c r="BN36" s="151"/>
      <c r="BO36" s="151"/>
      <c r="BP36" s="151"/>
      <c r="BQ36" s="151"/>
      <c r="BR36" s="655"/>
      <c r="BS36" s="774" t="str">
        <f t="shared" si="2"/>
        <v>CFV-SR7-BLME.BLETC.01   (01-08)</v>
      </c>
      <c r="BT36" s="732" t="s">
        <v>1314</v>
      </c>
      <c r="BU36" s="622" t="s">
        <v>1218</v>
      </c>
      <c r="BV36" s="606" t="s">
        <v>1268</v>
      </c>
      <c r="BW36" s="601"/>
      <c r="BX36" s="647"/>
    </row>
    <row r="37" spans="1:76">
      <c r="A37" s="19">
        <v>32</v>
      </c>
      <c r="B37" s="255" t="s">
        <v>980</v>
      </c>
      <c r="C37" s="437" t="s">
        <v>265</v>
      </c>
      <c r="D37" s="296">
        <v>587</v>
      </c>
      <c r="E37" s="326" t="s">
        <v>1093</v>
      </c>
      <c r="F37" s="494" t="str">
        <f t="shared" si="3"/>
        <v>024B</v>
      </c>
      <c r="G37" s="434">
        <v>7</v>
      </c>
      <c r="H37" s="258" t="s">
        <v>983</v>
      </c>
      <c r="I37" s="259" t="s">
        <v>984</v>
      </c>
      <c r="J37" s="268">
        <v>7</v>
      </c>
      <c r="K37" s="259" t="s">
        <v>1101</v>
      </c>
      <c r="L37" s="259">
        <v>2</v>
      </c>
      <c r="M37" s="259">
        <v>9</v>
      </c>
      <c r="N37" s="259" t="s">
        <v>684</v>
      </c>
      <c r="O37" s="260" t="s">
        <v>217</v>
      </c>
      <c r="P37" s="261" t="s">
        <v>986</v>
      </c>
      <c r="Q37" s="259" t="s">
        <v>225</v>
      </c>
      <c r="R37" s="259" t="s">
        <v>205</v>
      </c>
      <c r="S37" s="259">
        <v>4</v>
      </c>
      <c r="T37" s="260" t="s">
        <v>212</v>
      </c>
      <c r="U37" s="34" t="s">
        <v>0</v>
      </c>
      <c r="V37" s="34" t="s">
        <v>198</v>
      </c>
      <c r="W37" s="34">
        <v>1</v>
      </c>
      <c r="X37" s="34">
        <f t="shared" si="4"/>
        <v>5</v>
      </c>
      <c r="Y37" s="34">
        <v>2</v>
      </c>
      <c r="Z37" s="35" t="s">
        <v>207</v>
      </c>
      <c r="AA37" s="157"/>
      <c r="AB37" s="604" t="s">
        <v>1212</v>
      </c>
      <c r="AC37" s="601" t="s">
        <v>1108</v>
      </c>
      <c r="AD37" s="601" t="s">
        <v>1108</v>
      </c>
      <c r="AE37" s="608" t="s">
        <v>1212</v>
      </c>
      <c r="AF37" s="608" t="s">
        <v>1212</v>
      </c>
      <c r="AG37" s="601" t="s">
        <v>1108</v>
      </c>
      <c r="AH37" s="601" t="s">
        <v>1108</v>
      </c>
      <c r="AI37" s="601" t="s">
        <v>1108</v>
      </c>
      <c r="AJ37" s="601" t="s">
        <v>1108</v>
      </c>
      <c r="AK37" s="601" t="s">
        <v>1108</v>
      </c>
      <c r="AL37" s="601" t="s">
        <v>1108</v>
      </c>
      <c r="AM37" s="602"/>
      <c r="AN37" s="602"/>
      <c r="AO37" s="602"/>
      <c r="AP37" s="602"/>
      <c r="AQ37" s="602"/>
      <c r="AR37" s="602"/>
      <c r="AS37" s="602"/>
      <c r="AT37" s="602"/>
      <c r="AU37" s="697"/>
      <c r="AV37" s="602"/>
      <c r="AW37" s="602"/>
      <c r="AX37" s="602"/>
      <c r="AY37" s="778"/>
      <c r="AZ37" s="778"/>
      <c r="BA37" s="778"/>
      <c r="BB37" s="698"/>
      <c r="BC37" s="697"/>
      <c r="BD37" s="602"/>
      <c r="BE37" s="602"/>
      <c r="BF37" s="602"/>
      <c r="BG37" s="602"/>
      <c r="BH37" s="602"/>
      <c r="BI37" s="602"/>
      <c r="BJ37" s="698"/>
      <c r="BK37" s="697"/>
      <c r="BL37" s="602"/>
      <c r="BM37" s="602"/>
      <c r="BN37" s="602"/>
      <c r="BO37" s="602"/>
      <c r="BP37" s="602"/>
      <c r="BQ37" s="602"/>
      <c r="BR37" s="698"/>
      <c r="BS37" s="774" t="str">
        <f t="shared" si="2"/>
        <v>CFV-SR7-BLML.BLETC.02   (01-08)</v>
      </c>
      <c r="BT37" s="664"/>
      <c r="BU37" s="602"/>
      <c r="BV37" s="602"/>
      <c r="BW37" s="602"/>
      <c r="BX37" s="644"/>
    </row>
    <row r="38" spans="1:76">
      <c r="A38" s="19">
        <v>33</v>
      </c>
      <c r="B38" s="328" t="s">
        <v>979</v>
      </c>
      <c r="C38" s="466" t="s">
        <v>265</v>
      </c>
      <c r="D38" s="302">
        <v>118</v>
      </c>
      <c r="E38" s="330" t="s">
        <v>1093</v>
      </c>
      <c r="F38" s="496" t="str">
        <f t="shared" si="3"/>
        <v>0076</v>
      </c>
      <c r="G38" s="467">
        <v>4</v>
      </c>
      <c r="H38" s="306" t="s">
        <v>983</v>
      </c>
      <c r="I38" s="468" t="s">
        <v>984</v>
      </c>
      <c r="J38" s="304">
        <v>7</v>
      </c>
      <c r="K38" s="468" t="s">
        <v>1101</v>
      </c>
      <c r="L38" s="468">
        <v>2</v>
      </c>
      <c r="M38" s="468">
        <v>8</v>
      </c>
      <c r="N38" s="468" t="s">
        <v>684</v>
      </c>
      <c r="O38" s="469" t="s">
        <v>216</v>
      </c>
      <c r="P38" s="470" t="s">
        <v>986</v>
      </c>
      <c r="Q38" s="468" t="s">
        <v>225</v>
      </c>
      <c r="R38" s="468" t="s">
        <v>205</v>
      </c>
      <c r="S38" s="468">
        <v>3</v>
      </c>
      <c r="T38" s="469" t="s">
        <v>216</v>
      </c>
      <c r="U38" s="36" t="s">
        <v>0</v>
      </c>
      <c r="V38" s="36" t="s">
        <v>205</v>
      </c>
      <c r="W38" s="36">
        <v>2</v>
      </c>
      <c r="X38" s="36">
        <f t="shared" si="4"/>
        <v>11</v>
      </c>
      <c r="Y38" s="36">
        <v>8</v>
      </c>
      <c r="Z38" s="37" t="s">
        <v>208</v>
      </c>
      <c r="AA38" s="157"/>
      <c r="AB38" s="601" t="s">
        <v>1108</v>
      </c>
      <c r="AC38" s="601" t="s">
        <v>1108</v>
      </c>
      <c r="AD38" s="601" t="s">
        <v>1108</v>
      </c>
      <c r="AE38" s="601" t="s">
        <v>1108</v>
      </c>
      <c r="AF38" s="601" t="s">
        <v>1108</v>
      </c>
      <c r="AG38" s="601" t="s">
        <v>1108</v>
      </c>
      <c r="AH38" s="601" t="s">
        <v>1108</v>
      </c>
      <c r="AI38" s="601" t="s">
        <v>1108</v>
      </c>
      <c r="AJ38" s="601" t="s">
        <v>1108</v>
      </c>
      <c r="AK38" s="601" t="s">
        <v>1108</v>
      </c>
      <c r="AL38" s="601" t="s">
        <v>1108</v>
      </c>
      <c r="AM38" s="602"/>
      <c r="AN38" s="602"/>
      <c r="AO38" s="602"/>
      <c r="AP38" s="602"/>
      <c r="AQ38" s="602"/>
      <c r="AR38" s="602"/>
      <c r="AS38" s="602"/>
      <c r="AT38" s="602"/>
      <c r="AU38" s="697"/>
      <c r="AV38" s="602"/>
      <c r="AW38" s="602"/>
      <c r="AX38" s="602"/>
      <c r="AY38" s="602"/>
      <c r="AZ38" s="602"/>
      <c r="BA38" s="602"/>
      <c r="BB38" s="698"/>
      <c r="BC38" s="690"/>
      <c r="BD38" s="602"/>
      <c r="BE38" s="602"/>
      <c r="BF38" s="602"/>
      <c r="BG38" s="602"/>
      <c r="BH38" s="602"/>
      <c r="BI38" s="602"/>
      <c r="BJ38" s="698"/>
      <c r="BK38" s="654"/>
      <c r="BL38" s="151"/>
      <c r="BM38" s="151"/>
      <c r="BN38" s="151"/>
      <c r="BO38" s="151"/>
      <c r="BP38" s="151"/>
      <c r="BQ38" s="151"/>
      <c r="BR38" s="655"/>
      <c r="BS38" s="774" t="str">
        <f t="shared" si="2"/>
        <v>CFV-SR7-BLMC.BLETC.08   (09-16)</v>
      </c>
      <c r="BT38" s="732" t="s">
        <v>1314</v>
      </c>
      <c r="BU38" s="617"/>
      <c r="BV38" s="602"/>
      <c r="BW38" s="628"/>
      <c r="BX38" s="628"/>
    </row>
    <row r="39" spans="1:76">
      <c r="A39" s="19">
        <v>34</v>
      </c>
      <c r="B39" s="328" t="s">
        <v>978</v>
      </c>
      <c r="C39" s="466" t="s">
        <v>265</v>
      </c>
      <c r="D39" s="302">
        <v>191</v>
      </c>
      <c r="E39" s="330" t="s">
        <v>1093</v>
      </c>
      <c r="F39" s="496" t="str">
        <f t="shared" si="3"/>
        <v>00BF</v>
      </c>
      <c r="G39" s="467">
        <v>4</v>
      </c>
      <c r="H39" s="306" t="s">
        <v>983</v>
      </c>
      <c r="I39" s="468" t="s">
        <v>984</v>
      </c>
      <c r="J39" s="304">
        <v>7</v>
      </c>
      <c r="K39" s="468" t="s">
        <v>1101</v>
      </c>
      <c r="L39" s="468">
        <v>2</v>
      </c>
      <c r="M39" s="468">
        <v>7</v>
      </c>
      <c r="N39" s="468" t="s">
        <v>684</v>
      </c>
      <c r="O39" s="469" t="s">
        <v>215</v>
      </c>
      <c r="P39" s="470" t="s">
        <v>986</v>
      </c>
      <c r="Q39" s="468" t="s">
        <v>225</v>
      </c>
      <c r="R39" s="468" t="s">
        <v>205</v>
      </c>
      <c r="S39" s="468">
        <v>3</v>
      </c>
      <c r="T39" s="469" t="s">
        <v>215</v>
      </c>
      <c r="U39" s="36" t="s">
        <v>0</v>
      </c>
      <c r="V39" s="36" t="s">
        <v>205</v>
      </c>
      <c r="W39" s="36">
        <v>2</v>
      </c>
      <c r="X39" s="36">
        <f t="shared" si="4"/>
        <v>11</v>
      </c>
      <c r="Y39" s="36">
        <v>8</v>
      </c>
      <c r="Z39" s="37" t="s">
        <v>207</v>
      </c>
      <c r="AA39" s="157"/>
      <c r="AB39" s="604" t="s">
        <v>1212</v>
      </c>
      <c r="AC39" s="601" t="s">
        <v>1108</v>
      </c>
      <c r="AD39" s="608" t="s">
        <v>1212</v>
      </c>
      <c r="AE39" s="601" t="s">
        <v>1108</v>
      </c>
      <c r="AF39" s="608" t="s">
        <v>1212</v>
      </c>
      <c r="AG39" s="601" t="s">
        <v>1108</v>
      </c>
      <c r="AH39" s="601" t="s">
        <v>1108</v>
      </c>
      <c r="AI39" s="601" t="s">
        <v>1108</v>
      </c>
      <c r="AJ39" s="601" t="s">
        <v>1108</v>
      </c>
      <c r="AK39" s="601" t="s">
        <v>1108</v>
      </c>
      <c r="AL39" s="601" t="s">
        <v>1108</v>
      </c>
      <c r="AM39" s="602"/>
      <c r="AN39" s="602"/>
      <c r="AO39" s="602"/>
      <c r="AP39" s="602"/>
      <c r="AQ39" s="602"/>
      <c r="AR39" s="602"/>
      <c r="AS39" s="602"/>
      <c r="AT39" s="602"/>
      <c r="AU39" s="697"/>
      <c r="AV39" s="602"/>
      <c r="AW39" s="602"/>
      <c r="AX39" s="602"/>
      <c r="AY39" s="602"/>
      <c r="AZ39" s="602"/>
      <c r="BA39" s="602"/>
      <c r="BB39" s="698"/>
      <c r="BC39" s="697"/>
      <c r="BD39" s="602"/>
      <c r="BE39" s="602"/>
      <c r="BF39" s="602"/>
      <c r="BG39" s="602"/>
      <c r="BH39" s="602"/>
      <c r="BI39" s="602"/>
      <c r="BJ39" s="698"/>
      <c r="BK39" s="697"/>
      <c r="BL39" s="602"/>
      <c r="BM39" s="602"/>
      <c r="BN39" s="602"/>
      <c r="BO39" s="602"/>
      <c r="BP39" s="602"/>
      <c r="BQ39" s="602"/>
      <c r="BR39" s="698"/>
      <c r="BS39" s="774" t="str">
        <f t="shared" si="2"/>
        <v>CFV-SR7-BLMC.BLETC.08   (01-08)</v>
      </c>
      <c r="BT39" s="664"/>
      <c r="BU39" s="617"/>
      <c r="BV39" s="606" t="s">
        <v>1265</v>
      </c>
      <c r="BW39" s="601"/>
      <c r="BX39" s="647"/>
    </row>
    <row r="40" spans="1:76">
      <c r="A40" s="19">
        <v>35</v>
      </c>
      <c r="B40" s="328" t="s">
        <v>977</v>
      </c>
      <c r="C40" s="466" t="s">
        <v>265</v>
      </c>
      <c r="D40" s="302">
        <v>434</v>
      </c>
      <c r="E40" s="330" t="s">
        <v>1093</v>
      </c>
      <c r="F40" s="496" t="str">
        <f t="shared" si="3"/>
        <v>01B2</v>
      </c>
      <c r="G40" s="467">
        <v>7</v>
      </c>
      <c r="H40" s="306" t="s">
        <v>983</v>
      </c>
      <c r="I40" s="468" t="s">
        <v>984</v>
      </c>
      <c r="J40" s="304">
        <v>7</v>
      </c>
      <c r="K40" s="468" t="s">
        <v>1101</v>
      </c>
      <c r="L40" s="468">
        <v>2</v>
      </c>
      <c r="M40" s="468">
        <v>6</v>
      </c>
      <c r="N40" s="468" t="s">
        <v>684</v>
      </c>
      <c r="O40" s="469" t="s">
        <v>210</v>
      </c>
      <c r="P40" s="470" t="s">
        <v>986</v>
      </c>
      <c r="Q40" s="468" t="s">
        <v>225</v>
      </c>
      <c r="R40" s="468" t="s">
        <v>205</v>
      </c>
      <c r="S40" s="468">
        <v>3</v>
      </c>
      <c r="T40" s="469" t="s">
        <v>210</v>
      </c>
      <c r="U40" s="36" t="s">
        <v>0</v>
      </c>
      <c r="V40" s="36" t="s">
        <v>205</v>
      </c>
      <c r="W40" s="36">
        <v>2</v>
      </c>
      <c r="X40" s="36">
        <f t="shared" si="4"/>
        <v>10</v>
      </c>
      <c r="Y40" s="36">
        <v>7</v>
      </c>
      <c r="Z40" s="37" t="s">
        <v>208</v>
      </c>
      <c r="AA40" s="157"/>
      <c r="AB40" s="601" t="s">
        <v>1108</v>
      </c>
      <c r="AC40" s="601" t="s">
        <v>1108</v>
      </c>
      <c r="AD40" s="601" t="s">
        <v>1108</v>
      </c>
      <c r="AE40" s="601" t="s">
        <v>1108</v>
      </c>
      <c r="AF40" s="601" t="s">
        <v>1108</v>
      </c>
      <c r="AG40" s="601" t="s">
        <v>1108</v>
      </c>
      <c r="AH40" s="601" t="s">
        <v>1108</v>
      </c>
      <c r="AI40" s="601" t="s">
        <v>1108</v>
      </c>
      <c r="AJ40" s="601" t="s">
        <v>1108</v>
      </c>
      <c r="AK40" s="601" t="s">
        <v>1108</v>
      </c>
      <c r="AL40" s="601" t="s">
        <v>1108</v>
      </c>
      <c r="AM40" s="602"/>
      <c r="AN40" s="602"/>
      <c r="AO40" s="602"/>
      <c r="AP40" s="602"/>
      <c r="AQ40" s="602"/>
      <c r="AR40" s="602"/>
      <c r="AS40" s="602"/>
      <c r="AT40" s="602"/>
      <c r="AU40" s="697" t="s">
        <v>1338</v>
      </c>
      <c r="AV40" s="602" t="s">
        <v>1338</v>
      </c>
      <c r="AW40" s="602" t="s">
        <v>1338</v>
      </c>
      <c r="AX40" s="602" t="s">
        <v>1338</v>
      </c>
      <c r="AY40" s="602" t="s">
        <v>1338</v>
      </c>
      <c r="AZ40" s="602" t="s">
        <v>1338</v>
      </c>
      <c r="BA40" s="602" t="s">
        <v>1338</v>
      </c>
      <c r="BB40" s="698"/>
      <c r="BC40" s="697"/>
      <c r="BD40" s="602"/>
      <c r="BE40" s="602"/>
      <c r="BF40" s="602"/>
      <c r="BG40" s="602"/>
      <c r="BH40" s="602"/>
      <c r="BI40" s="602"/>
      <c r="BJ40" s="698"/>
      <c r="BK40" s="654"/>
      <c r="BL40" s="151"/>
      <c r="BM40" s="151"/>
      <c r="BN40" s="151"/>
      <c r="BO40" s="151"/>
      <c r="BP40" s="151"/>
      <c r="BQ40" s="151"/>
      <c r="BR40" s="655"/>
      <c r="BS40" s="774" t="str">
        <f t="shared" si="2"/>
        <v>CFV-SR7-BLMC.BLETC.07   (09-16)</v>
      </c>
      <c r="BT40" s="664"/>
      <c r="BU40" s="602"/>
      <c r="BV40" s="602"/>
      <c r="BW40" s="602"/>
      <c r="BX40" s="644"/>
    </row>
    <row r="41" spans="1:76">
      <c r="A41" s="19">
        <v>36</v>
      </c>
      <c r="B41" s="328" t="s">
        <v>976</v>
      </c>
      <c r="C41" s="466" t="s">
        <v>265</v>
      </c>
      <c r="D41" s="302">
        <v>560</v>
      </c>
      <c r="E41" s="330" t="s">
        <v>1093</v>
      </c>
      <c r="F41" s="496" t="str">
        <f t="shared" si="3"/>
        <v>0230</v>
      </c>
      <c r="G41" s="467">
        <v>7</v>
      </c>
      <c r="H41" s="306" t="s">
        <v>983</v>
      </c>
      <c r="I41" s="468" t="s">
        <v>984</v>
      </c>
      <c r="J41" s="304">
        <v>7</v>
      </c>
      <c r="K41" s="468" t="s">
        <v>1101</v>
      </c>
      <c r="L41" s="468">
        <v>2</v>
      </c>
      <c r="M41" s="468">
        <v>5</v>
      </c>
      <c r="N41" s="468" t="s">
        <v>684</v>
      </c>
      <c r="O41" s="469" t="s">
        <v>214</v>
      </c>
      <c r="P41" s="470" t="s">
        <v>986</v>
      </c>
      <c r="Q41" s="468" t="s">
        <v>225</v>
      </c>
      <c r="R41" s="468" t="s">
        <v>205</v>
      </c>
      <c r="S41" s="468">
        <v>3</v>
      </c>
      <c r="T41" s="469" t="s">
        <v>214</v>
      </c>
      <c r="U41" s="36" t="s">
        <v>0</v>
      </c>
      <c r="V41" s="36" t="s">
        <v>205</v>
      </c>
      <c r="W41" s="36">
        <v>2</v>
      </c>
      <c r="X41" s="36">
        <f t="shared" si="4"/>
        <v>10</v>
      </c>
      <c r="Y41" s="36">
        <v>7</v>
      </c>
      <c r="Z41" s="37" t="s">
        <v>207</v>
      </c>
      <c r="AA41" s="157"/>
      <c r="AB41" s="157"/>
      <c r="AC41" s="157"/>
      <c r="AD41" s="601" t="s">
        <v>1108</v>
      </c>
      <c r="AE41" s="601" t="s">
        <v>1108</v>
      </c>
      <c r="AF41" s="601" t="s">
        <v>1108</v>
      </c>
      <c r="AG41" s="601" t="s">
        <v>1108</v>
      </c>
      <c r="AH41" s="601" t="s">
        <v>1108</v>
      </c>
      <c r="AI41" s="601" t="s">
        <v>1108</v>
      </c>
      <c r="AJ41" s="601" t="s">
        <v>1108</v>
      </c>
      <c r="AK41" s="601" t="s">
        <v>1108</v>
      </c>
      <c r="AL41" s="601" t="s">
        <v>1108</v>
      </c>
      <c r="AM41" s="602"/>
      <c r="AN41" s="602"/>
      <c r="AO41" s="602"/>
      <c r="AP41" s="602"/>
      <c r="AQ41" s="602"/>
      <c r="AR41" s="602"/>
      <c r="AS41" s="602"/>
      <c r="AT41" s="602"/>
      <c r="AU41" s="697"/>
      <c r="AV41" s="602"/>
      <c r="AW41" s="602"/>
      <c r="AX41" s="602"/>
      <c r="AY41" s="602"/>
      <c r="AZ41" s="602"/>
      <c r="BA41" s="602"/>
      <c r="BB41" s="698"/>
      <c r="BC41" s="697"/>
      <c r="BD41" s="602"/>
      <c r="BE41" s="602"/>
      <c r="BF41" s="602"/>
      <c r="BG41" s="602"/>
      <c r="BH41" s="602"/>
      <c r="BI41" s="602"/>
      <c r="BJ41" s="698"/>
      <c r="BK41" s="697"/>
      <c r="BL41" s="602"/>
      <c r="BM41" s="602"/>
      <c r="BN41" s="602"/>
      <c r="BO41" s="602"/>
      <c r="BP41" s="602"/>
      <c r="BQ41" s="602"/>
      <c r="BR41" s="698"/>
      <c r="BS41" s="774" t="str">
        <f t="shared" si="2"/>
        <v>CFV-SR7-BLMC.BLETC.07   (01-08)</v>
      </c>
      <c r="BT41" s="664"/>
      <c r="BU41" s="606" t="s">
        <v>1218</v>
      </c>
      <c r="BV41" s="606" t="s">
        <v>1218</v>
      </c>
      <c r="BW41" s="603" t="s">
        <v>1300</v>
      </c>
      <c r="BX41" s="647"/>
    </row>
    <row r="42" spans="1:76">
      <c r="A42" s="19">
        <v>37</v>
      </c>
      <c r="B42" s="328" t="s">
        <v>975</v>
      </c>
      <c r="C42" s="466" t="s">
        <v>265</v>
      </c>
      <c r="D42" s="302">
        <v>355</v>
      </c>
      <c r="E42" s="330" t="s">
        <v>1093</v>
      </c>
      <c r="F42" s="496" t="str">
        <f t="shared" si="3"/>
        <v>0163</v>
      </c>
      <c r="G42" s="467">
        <v>3</v>
      </c>
      <c r="H42" s="306" t="s">
        <v>983</v>
      </c>
      <c r="I42" s="468" t="s">
        <v>984</v>
      </c>
      <c r="J42" s="304">
        <v>7</v>
      </c>
      <c r="K42" s="468" t="s">
        <v>1101</v>
      </c>
      <c r="L42" s="468">
        <v>2</v>
      </c>
      <c r="M42" s="468">
        <v>4</v>
      </c>
      <c r="N42" s="468" t="s">
        <v>684</v>
      </c>
      <c r="O42" s="469" t="s">
        <v>213</v>
      </c>
      <c r="P42" s="470" t="s">
        <v>986</v>
      </c>
      <c r="Q42" s="468" t="s">
        <v>225</v>
      </c>
      <c r="R42" s="468" t="s">
        <v>205</v>
      </c>
      <c r="S42" s="468">
        <v>3</v>
      </c>
      <c r="T42" s="469" t="s">
        <v>213</v>
      </c>
      <c r="U42" s="36" t="s">
        <v>0</v>
      </c>
      <c r="V42" s="36" t="s">
        <v>205</v>
      </c>
      <c r="W42" s="36">
        <v>2</v>
      </c>
      <c r="X42" s="36">
        <f t="shared" si="4"/>
        <v>9</v>
      </c>
      <c r="Y42" s="36">
        <v>6</v>
      </c>
      <c r="Z42" s="37" t="s">
        <v>208</v>
      </c>
      <c r="AA42" s="157"/>
      <c r="AB42" s="601" t="s">
        <v>1108</v>
      </c>
      <c r="AC42" s="601" t="s">
        <v>1108</v>
      </c>
      <c r="AD42" s="601" t="s">
        <v>1108</v>
      </c>
      <c r="AE42" s="601" t="s">
        <v>1108</v>
      </c>
      <c r="AF42" s="601" t="s">
        <v>1108</v>
      </c>
      <c r="AG42" s="601" t="s">
        <v>1108</v>
      </c>
      <c r="AH42" s="601" t="s">
        <v>1108</v>
      </c>
      <c r="AI42" s="601" t="s">
        <v>1108</v>
      </c>
      <c r="AJ42" s="601" t="s">
        <v>1108</v>
      </c>
      <c r="AK42" s="601" t="s">
        <v>1108</v>
      </c>
      <c r="AL42" s="601" t="s">
        <v>1108</v>
      </c>
      <c r="AM42" s="602"/>
      <c r="AN42" s="602"/>
      <c r="AO42" s="602"/>
      <c r="AP42" s="602"/>
      <c r="AQ42" s="602"/>
      <c r="AR42" s="602"/>
      <c r="AS42" s="602"/>
      <c r="AT42" s="602"/>
      <c r="AU42" s="697"/>
      <c r="AV42" s="602"/>
      <c r="AW42" s="602"/>
      <c r="AX42" s="602"/>
      <c r="AY42" s="602"/>
      <c r="AZ42" s="602"/>
      <c r="BA42" s="602"/>
      <c r="BB42" s="698"/>
      <c r="BC42" s="697"/>
      <c r="BD42" s="602"/>
      <c r="BE42" s="602"/>
      <c r="BF42" s="602"/>
      <c r="BG42" s="602"/>
      <c r="BH42" s="602"/>
      <c r="BI42" s="602"/>
      <c r="BJ42" s="698"/>
      <c r="BK42" s="654"/>
      <c r="BL42" s="151"/>
      <c r="BM42" s="151"/>
      <c r="BN42" s="151"/>
      <c r="BO42" s="151"/>
      <c r="BP42" s="151"/>
      <c r="BQ42" s="151"/>
      <c r="BR42" s="655"/>
      <c r="BS42" s="774" t="str">
        <f t="shared" si="2"/>
        <v>CFV-SR7-BLMC.BLETC.06   (09-16)</v>
      </c>
      <c r="BT42" s="664"/>
      <c r="BU42" s="602"/>
      <c r="BV42" s="602"/>
      <c r="BW42" s="602"/>
      <c r="BX42" s="644"/>
    </row>
    <row r="43" spans="1:76">
      <c r="A43" s="19">
        <v>38</v>
      </c>
      <c r="B43" s="328" t="s">
        <v>974</v>
      </c>
      <c r="C43" s="466" t="s">
        <v>265</v>
      </c>
      <c r="D43" s="302">
        <v>553</v>
      </c>
      <c r="E43" s="330" t="s">
        <v>1093</v>
      </c>
      <c r="F43" s="496" t="str">
        <f t="shared" si="3"/>
        <v>0229</v>
      </c>
      <c r="G43" s="467">
        <v>3</v>
      </c>
      <c r="H43" s="306" t="s">
        <v>983</v>
      </c>
      <c r="I43" s="468" t="s">
        <v>984</v>
      </c>
      <c r="J43" s="304">
        <v>7</v>
      </c>
      <c r="K43" s="468" t="s">
        <v>1101</v>
      </c>
      <c r="L43" s="468">
        <v>2</v>
      </c>
      <c r="M43" s="468">
        <v>3</v>
      </c>
      <c r="N43" s="468" t="s">
        <v>684</v>
      </c>
      <c r="O43" s="469" t="s">
        <v>212</v>
      </c>
      <c r="P43" s="470" t="s">
        <v>986</v>
      </c>
      <c r="Q43" s="468" t="s">
        <v>225</v>
      </c>
      <c r="R43" s="468" t="s">
        <v>205</v>
      </c>
      <c r="S43" s="468">
        <v>3</v>
      </c>
      <c r="T43" s="469" t="s">
        <v>212</v>
      </c>
      <c r="U43" s="36" t="s">
        <v>0</v>
      </c>
      <c r="V43" s="36" t="s">
        <v>205</v>
      </c>
      <c r="W43" s="36">
        <v>2</v>
      </c>
      <c r="X43" s="36">
        <f t="shared" si="4"/>
        <v>9</v>
      </c>
      <c r="Y43" s="36">
        <v>6</v>
      </c>
      <c r="Z43" s="37" t="s">
        <v>207</v>
      </c>
      <c r="AA43" s="157"/>
      <c r="AB43" s="601" t="s">
        <v>1108</v>
      </c>
      <c r="AC43" s="601" t="s">
        <v>1108</v>
      </c>
      <c r="AD43" s="601" t="s">
        <v>1108</v>
      </c>
      <c r="AE43" s="601" t="s">
        <v>1108</v>
      </c>
      <c r="AF43" s="601" t="s">
        <v>1108</v>
      </c>
      <c r="AG43" s="608" t="s">
        <v>1212</v>
      </c>
      <c r="AH43" s="601" t="s">
        <v>1108</v>
      </c>
      <c r="AI43" s="601" t="s">
        <v>1108</v>
      </c>
      <c r="AJ43" s="601" t="s">
        <v>1108</v>
      </c>
      <c r="AK43" s="601" t="s">
        <v>1108</v>
      </c>
      <c r="AL43" s="601" t="s">
        <v>1108</v>
      </c>
      <c r="AM43" s="602"/>
      <c r="AN43" s="602"/>
      <c r="AO43" s="602"/>
      <c r="AP43" s="602"/>
      <c r="AQ43" s="602"/>
      <c r="AR43" s="602"/>
      <c r="AS43" s="602"/>
      <c r="AT43" s="602"/>
      <c r="AU43" s="697" t="s">
        <v>1338</v>
      </c>
      <c r="AV43" s="602" t="s">
        <v>1338</v>
      </c>
      <c r="AW43" s="602" t="s">
        <v>1338</v>
      </c>
      <c r="AX43" s="602"/>
      <c r="AY43" s="602"/>
      <c r="AZ43" s="602"/>
      <c r="BA43" s="602"/>
      <c r="BB43" s="698"/>
      <c r="BC43" s="697"/>
      <c r="BD43" s="602"/>
      <c r="BE43" s="602"/>
      <c r="BF43" s="602"/>
      <c r="BG43" s="602"/>
      <c r="BH43" s="602"/>
      <c r="BI43" s="602"/>
      <c r="BJ43" s="698"/>
      <c r="BK43" s="690"/>
      <c r="BL43" s="635"/>
      <c r="BM43" s="635"/>
      <c r="BN43" s="635" t="s">
        <v>1355</v>
      </c>
      <c r="BO43" s="635"/>
      <c r="BP43" s="635"/>
      <c r="BQ43" s="635"/>
      <c r="BR43" s="691"/>
      <c r="BS43" s="774" t="str">
        <f t="shared" si="2"/>
        <v>CFV-SR7-BLMC.BLETC.06   (01-08)</v>
      </c>
      <c r="BT43" s="664"/>
      <c r="BU43" s="602"/>
      <c r="BV43" s="602"/>
      <c r="BW43" s="602"/>
      <c r="BX43" s="644"/>
    </row>
    <row r="44" spans="1:76">
      <c r="A44" s="19">
        <v>39</v>
      </c>
      <c r="B44" s="328" t="s">
        <v>311</v>
      </c>
      <c r="C44" s="466" t="s">
        <v>265</v>
      </c>
      <c r="D44" s="302">
        <v>682</v>
      </c>
      <c r="E44" s="330" t="s">
        <v>1093</v>
      </c>
      <c r="F44" s="496" t="str">
        <f t="shared" si="3"/>
        <v>02AA</v>
      </c>
      <c r="G44" s="467">
        <v>7</v>
      </c>
      <c r="H44" s="306" t="s">
        <v>983</v>
      </c>
      <c r="I44" s="468" t="s">
        <v>984</v>
      </c>
      <c r="J44" s="304">
        <v>7</v>
      </c>
      <c r="K44" s="468" t="s">
        <v>1101</v>
      </c>
      <c r="L44" s="468">
        <v>2</v>
      </c>
      <c r="M44" s="468">
        <v>2</v>
      </c>
      <c r="N44" s="468" t="s">
        <v>205</v>
      </c>
      <c r="O44" s="469" t="s">
        <v>222</v>
      </c>
      <c r="P44" s="470" t="s">
        <v>986</v>
      </c>
      <c r="Q44" s="468" t="s">
        <v>225</v>
      </c>
      <c r="R44" s="468" t="s">
        <v>205</v>
      </c>
      <c r="S44" s="468">
        <v>2</v>
      </c>
      <c r="T44" s="469" t="s">
        <v>216</v>
      </c>
      <c r="U44" s="36" t="s">
        <v>0</v>
      </c>
      <c r="V44" s="36" t="s">
        <v>205</v>
      </c>
      <c r="W44" s="36">
        <v>2</v>
      </c>
      <c r="X44" s="36">
        <f t="shared" si="4"/>
        <v>8</v>
      </c>
      <c r="Y44" s="36">
        <v>5</v>
      </c>
      <c r="Z44" s="37" t="s">
        <v>208</v>
      </c>
      <c r="AA44" s="157"/>
      <c r="AB44" s="601" t="s">
        <v>1108</v>
      </c>
      <c r="AC44" s="601" t="s">
        <v>1108</v>
      </c>
      <c r="AD44" s="601" t="s">
        <v>1108</v>
      </c>
      <c r="AE44" s="601" t="s">
        <v>1108</v>
      </c>
      <c r="AF44" s="601" t="s">
        <v>1108</v>
      </c>
      <c r="AG44" s="601" t="s">
        <v>1108</v>
      </c>
      <c r="AH44" s="601" t="s">
        <v>1108</v>
      </c>
      <c r="AI44" s="601" t="s">
        <v>1108</v>
      </c>
      <c r="AJ44" s="601" t="s">
        <v>1108</v>
      </c>
      <c r="AK44" s="601" t="s">
        <v>1108</v>
      </c>
      <c r="AL44" s="601" t="s">
        <v>1108</v>
      </c>
      <c r="AM44" s="602"/>
      <c r="AN44" s="602"/>
      <c r="AO44" s="602"/>
      <c r="AP44" s="602"/>
      <c r="AQ44" s="602"/>
      <c r="AR44" s="602"/>
      <c r="AS44" s="602"/>
      <c r="AT44" s="602"/>
      <c r="AU44" s="697" t="s">
        <v>1338</v>
      </c>
      <c r="AV44" s="602" t="s">
        <v>1338</v>
      </c>
      <c r="AW44" s="602" t="s">
        <v>1338</v>
      </c>
      <c r="AX44" s="602" t="s">
        <v>1338</v>
      </c>
      <c r="AY44" s="602" t="s">
        <v>1338</v>
      </c>
      <c r="AZ44" s="602" t="s">
        <v>1338</v>
      </c>
      <c r="BA44" s="602" t="s">
        <v>1338</v>
      </c>
      <c r="BB44" s="698"/>
      <c r="BC44" s="730"/>
      <c r="BD44" s="602"/>
      <c r="BE44" s="602"/>
      <c r="BF44" s="602"/>
      <c r="BG44" s="602"/>
      <c r="BH44" s="602"/>
      <c r="BI44" s="602"/>
      <c r="BJ44" s="698"/>
      <c r="BK44" s="654"/>
      <c r="BL44" s="151"/>
      <c r="BM44" s="151"/>
      <c r="BN44" s="151"/>
      <c r="BO44" s="151"/>
      <c r="BP44" s="151"/>
      <c r="BQ44" s="151"/>
      <c r="BR44" s="655"/>
      <c r="BS44" s="774" t="str">
        <f t="shared" si="2"/>
        <v>CFV-SR7-BLMC.BLETC.05   (09-16)</v>
      </c>
      <c r="BT44" s="733" t="s">
        <v>1319</v>
      </c>
      <c r="BU44" s="602"/>
      <c r="BV44" s="602"/>
      <c r="BW44" s="602"/>
      <c r="BX44" s="644"/>
    </row>
    <row r="45" spans="1:76">
      <c r="A45" s="19">
        <v>40</v>
      </c>
      <c r="B45" s="328" t="s">
        <v>312</v>
      </c>
      <c r="C45" s="466" t="s">
        <v>265</v>
      </c>
      <c r="D45" s="302">
        <v>465</v>
      </c>
      <c r="E45" s="330" t="s">
        <v>1093</v>
      </c>
      <c r="F45" s="496" t="str">
        <f t="shared" si="3"/>
        <v>01D1</v>
      </c>
      <c r="G45" s="467">
        <v>7</v>
      </c>
      <c r="H45" s="306" t="s">
        <v>983</v>
      </c>
      <c r="I45" s="468" t="s">
        <v>984</v>
      </c>
      <c r="J45" s="304">
        <v>7</v>
      </c>
      <c r="K45" s="468" t="s">
        <v>1101</v>
      </c>
      <c r="L45" s="468">
        <v>2</v>
      </c>
      <c r="M45" s="468">
        <v>1</v>
      </c>
      <c r="N45" s="468" t="s">
        <v>205</v>
      </c>
      <c r="O45" s="469" t="s">
        <v>221</v>
      </c>
      <c r="P45" s="470" t="s">
        <v>986</v>
      </c>
      <c r="Q45" s="468" t="s">
        <v>225</v>
      </c>
      <c r="R45" s="468" t="s">
        <v>205</v>
      </c>
      <c r="S45" s="468">
        <v>2</v>
      </c>
      <c r="T45" s="469" t="s">
        <v>215</v>
      </c>
      <c r="U45" s="36" t="s">
        <v>0</v>
      </c>
      <c r="V45" s="36" t="s">
        <v>205</v>
      </c>
      <c r="W45" s="36">
        <v>2</v>
      </c>
      <c r="X45" s="36">
        <f t="shared" si="4"/>
        <v>8</v>
      </c>
      <c r="Y45" s="36">
        <v>5</v>
      </c>
      <c r="Z45" s="37" t="s">
        <v>207</v>
      </c>
      <c r="AA45" s="157"/>
      <c r="AB45" s="604" t="s">
        <v>1212</v>
      </c>
      <c r="AC45" s="601" t="s">
        <v>1108</v>
      </c>
      <c r="AD45" s="601" t="s">
        <v>1108</v>
      </c>
      <c r="AE45" s="608" t="s">
        <v>1212</v>
      </c>
      <c r="AF45" s="601" t="s">
        <v>1108</v>
      </c>
      <c r="AG45" s="608" t="s">
        <v>1212</v>
      </c>
      <c r="AH45" s="601" t="s">
        <v>1108</v>
      </c>
      <c r="AI45" s="601" t="s">
        <v>1108</v>
      </c>
      <c r="AJ45" s="601" t="s">
        <v>1108</v>
      </c>
      <c r="AK45" s="601" t="s">
        <v>1108</v>
      </c>
      <c r="AL45" s="601" t="s">
        <v>1108</v>
      </c>
      <c r="AM45" s="602"/>
      <c r="AN45" s="602"/>
      <c r="AO45" s="602"/>
      <c r="AP45" s="602"/>
      <c r="AQ45" s="602"/>
      <c r="AR45" s="602"/>
      <c r="AS45" s="602"/>
      <c r="AT45" s="602"/>
      <c r="AU45" s="697"/>
      <c r="AV45" s="602"/>
      <c r="AW45" s="602"/>
      <c r="AX45" s="602"/>
      <c r="AY45" s="602"/>
      <c r="AZ45" s="602"/>
      <c r="BA45" s="602"/>
      <c r="BB45" s="698"/>
      <c r="BC45" s="730"/>
      <c r="BD45" s="602"/>
      <c r="BE45" s="602"/>
      <c r="BF45" s="602"/>
      <c r="BG45" s="602"/>
      <c r="BH45" s="602"/>
      <c r="BI45" s="602"/>
      <c r="BJ45" s="698"/>
      <c r="BK45" s="690"/>
      <c r="BL45" s="635"/>
      <c r="BM45" s="635"/>
      <c r="BN45" s="635" t="s">
        <v>1367</v>
      </c>
      <c r="BO45" s="635"/>
      <c r="BP45" s="635"/>
      <c r="BQ45" s="635"/>
      <c r="BR45" s="691"/>
      <c r="BS45" s="774" t="str">
        <f t="shared" si="2"/>
        <v>CFV-SR7-BLMC.BLETC.05   (01-08)</v>
      </c>
      <c r="BT45" s="733" t="s">
        <v>1319</v>
      </c>
      <c r="BU45" s="602"/>
      <c r="BV45" s="602"/>
      <c r="BW45" s="603" t="s">
        <v>1281</v>
      </c>
      <c r="BX45" s="644"/>
    </row>
    <row r="46" spans="1:76">
      <c r="A46" s="19">
        <v>41</v>
      </c>
      <c r="B46" s="255" t="s">
        <v>973</v>
      </c>
      <c r="C46" s="437" t="s">
        <v>265</v>
      </c>
      <c r="D46" s="296">
        <v>96</v>
      </c>
      <c r="E46" s="326" t="s">
        <v>1093</v>
      </c>
      <c r="F46" s="494" t="str">
        <f t="shared" si="3"/>
        <v>0060</v>
      </c>
      <c r="G46" s="434">
        <v>6</v>
      </c>
      <c r="H46" s="258" t="s">
        <v>983</v>
      </c>
      <c r="I46" s="259" t="s">
        <v>984</v>
      </c>
      <c r="J46" s="268">
        <v>7</v>
      </c>
      <c r="K46" s="259" t="s">
        <v>1101</v>
      </c>
      <c r="L46" s="259">
        <v>1</v>
      </c>
      <c r="M46" s="259">
        <v>10</v>
      </c>
      <c r="N46" s="259" t="s">
        <v>205</v>
      </c>
      <c r="O46" s="260" t="s">
        <v>220</v>
      </c>
      <c r="P46" s="261" t="s">
        <v>986</v>
      </c>
      <c r="Q46" s="259" t="s">
        <v>225</v>
      </c>
      <c r="R46" s="259" t="s">
        <v>205</v>
      </c>
      <c r="S46" s="259">
        <v>2</v>
      </c>
      <c r="T46" s="260" t="s">
        <v>210</v>
      </c>
      <c r="U46" s="270" t="s">
        <v>0</v>
      </c>
      <c r="V46" s="34" t="s">
        <v>198</v>
      </c>
      <c r="W46" s="34">
        <v>1</v>
      </c>
      <c r="X46" s="34">
        <f t="shared" si="4"/>
        <v>4</v>
      </c>
      <c r="Y46" s="34">
        <v>1</v>
      </c>
      <c r="Z46" s="35" t="s">
        <v>208</v>
      </c>
      <c r="AA46" s="157"/>
      <c r="AB46" s="601" t="s">
        <v>1108</v>
      </c>
      <c r="AC46" s="601" t="s">
        <v>1108</v>
      </c>
      <c r="AD46" s="601" t="s">
        <v>1108</v>
      </c>
      <c r="AE46" s="601" t="s">
        <v>1108</v>
      </c>
      <c r="AF46" s="601" t="s">
        <v>1108</v>
      </c>
      <c r="AG46" s="601" t="s">
        <v>1108</v>
      </c>
      <c r="AH46" s="601" t="s">
        <v>1108</v>
      </c>
      <c r="AI46" s="601" t="s">
        <v>1108</v>
      </c>
      <c r="AJ46" s="601" t="s">
        <v>1108</v>
      </c>
      <c r="AK46" s="601" t="s">
        <v>1108</v>
      </c>
      <c r="AL46" s="601" t="s">
        <v>1108</v>
      </c>
      <c r="AM46" s="602"/>
      <c r="AN46" s="602"/>
      <c r="AO46" s="602"/>
      <c r="AP46" s="602"/>
      <c r="AQ46" s="602"/>
      <c r="AR46" s="602"/>
      <c r="AS46" s="602"/>
      <c r="AT46" s="602"/>
      <c r="AU46" s="697"/>
      <c r="AV46" s="602"/>
      <c r="AW46" s="602"/>
      <c r="AX46" s="602"/>
      <c r="AY46" s="602"/>
      <c r="AZ46" s="602"/>
      <c r="BA46" s="602"/>
      <c r="BB46" s="698"/>
      <c r="BC46" s="697"/>
      <c r="BD46" s="602"/>
      <c r="BE46" s="602"/>
      <c r="BF46" s="602"/>
      <c r="BG46" s="602"/>
      <c r="BH46" s="602"/>
      <c r="BI46" s="602"/>
      <c r="BJ46" s="698"/>
      <c r="BK46" s="695"/>
      <c r="BL46" s="635"/>
      <c r="BM46" s="635"/>
      <c r="BN46" s="635" t="s">
        <v>1355</v>
      </c>
      <c r="BO46" s="635"/>
      <c r="BP46" s="635"/>
      <c r="BQ46" s="635"/>
      <c r="BR46" s="691"/>
      <c r="BS46" s="774" t="str">
        <f t="shared" si="2"/>
        <v>CFV-SR7-BLML.BLETC.01   (09-16)</v>
      </c>
      <c r="BT46" s="664"/>
      <c r="BU46" s="602"/>
      <c r="BV46" s="602"/>
      <c r="BW46" s="629" t="s">
        <v>1290</v>
      </c>
      <c r="BX46" s="648"/>
    </row>
    <row r="47" spans="1:76">
      <c r="A47" s="19">
        <v>42</v>
      </c>
      <c r="B47" s="328" t="s">
        <v>972</v>
      </c>
      <c r="C47" s="466" t="s">
        <v>265</v>
      </c>
      <c r="D47" s="302">
        <v>94</v>
      </c>
      <c r="E47" s="330" t="s">
        <v>1093</v>
      </c>
      <c r="F47" s="496" t="str">
        <f t="shared" si="3"/>
        <v>005E</v>
      </c>
      <c r="G47" s="467">
        <v>6</v>
      </c>
      <c r="H47" s="306" t="s">
        <v>983</v>
      </c>
      <c r="I47" s="468" t="s">
        <v>984</v>
      </c>
      <c r="J47" s="304">
        <v>7</v>
      </c>
      <c r="K47" s="468" t="s">
        <v>1101</v>
      </c>
      <c r="L47" s="468">
        <v>1</v>
      </c>
      <c r="M47" s="468">
        <v>9</v>
      </c>
      <c r="N47" s="468" t="s">
        <v>205</v>
      </c>
      <c r="O47" s="469" t="s">
        <v>219</v>
      </c>
      <c r="P47" s="470" t="s">
        <v>986</v>
      </c>
      <c r="Q47" s="468" t="s">
        <v>225</v>
      </c>
      <c r="R47" s="468" t="s">
        <v>205</v>
      </c>
      <c r="S47" s="468">
        <v>2</v>
      </c>
      <c r="T47" s="469" t="s">
        <v>214</v>
      </c>
      <c r="U47" s="36" t="s">
        <v>0</v>
      </c>
      <c r="V47" s="36" t="s">
        <v>205</v>
      </c>
      <c r="W47" s="36">
        <v>2</v>
      </c>
      <c r="X47" s="36">
        <f t="shared" si="4"/>
        <v>7</v>
      </c>
      <c r="Y47" s="36">
        <v>4</v>
      </c>
      <c r="Z47" s="37" t="s">
        <v>208</v>
      </c>
      <c r="AA47" s="157"/>
      <c r="AB47" s="601" t="s">
        <v>1108</v>
      </c>
      <c r="AC47" s="601" t="s">
        <v>1108</v>
      </c>
      <c r="AD47" s="601" t="s">
        <v>1108</v>
      </c>
      <c r="AE47" s="601" t="s">
        <v>1108</v>
      </c>
      <c r="AF47" s="601" t="s">
        <v>1108</v>
      </c>
      <c r="AG47" s="601" t="s">
        <v>1108</v>
      </c>
      <c r="AH47" s="601" t="s">
        <v>1108</v>
      </c>
      <c r="AI47" s="601" t="s">
        <v>1108</v>
      </c>
      <c r="AJ47" s="601" t="s">
        <v>1108</v>
      </c>
      <c r="AK47" s="601" t="s">
        <v>1108</v>
      </c>
      <c r="AL47" s="601" t="s">
        <v>1108</v>
      </c>
      <c r="AM47" s="602"/>
      <c r="AN47" s="602"/>
      <c r="AO47" s="602"/>
      <c r="AP47" s="602"/>
      <c r="AQ47" s="602"/>
      <c r="AR47" s="602"/>
      <c r="AS47" s="602"/>
      <c r="AT47" s="602"/>
      <c r="AU47" s="697" t="s">
        <v>1338</v>
      </c>
      <c r="AV47" s="602" t="s">
        <v>1338</v>
      </c>
      <c r="AW47" s="602" t="s">
        <v>1338</v>
      </c>
      <c r="AX47" s="602" t="s">
        <v>1338</v>
      </c>
      <c r="AY47" s="602" t="s">
        <v>1338</v>
      </c>
      <c r="AZ47" s="602" t="s">
        <v>1338</v>
      </c>
      <c r="BA47" s="602"/>
      <c r="BB47" s="698"/>
      <c r="BC47" s="697"/>
      <c r="BD47" s="602"/>
      <c r="BE47" s="602"/>
      <c r="BF47" s="602"/>
      <c r="BG47" s="602"/>
      <c r="BH47" s="728"/>
      <c r="BI47" s="602"/>
      <c r="BJ47" s="698"/>
      <c r="BK47" s="654"/>
      <c r="BL47" s="151"/>
      <c r="BM47" s="151"/>
      <c r="BN47" s="151"/>
      <c r="BO47" s="151"/>
      <c r="BP47" s="151"/>
      <c r="BQ47" s="151"/>
      <c r="BR47" s="655"/>
      <c r="BS47" s="774" t="str">
        <f t="shared" si="2"/>
        <v>CFV-SR7-BLMC.BLETC.04   (09-16)</v>
      </c>
      <c r="BT47" s="733" t="s">
        <v>1319</v>
      </c>
      <c r="BU47" s="606" t="s">
        <v>1218</v>
      </c>
      <c r="BV47" s="602"/>
      <c r="BW47" s="602"/>
      <c r="BX47" s="644"/>
    </row>
    <row r="48" spans="1:76">
      <c r="A48" s="19">
        <v>43</v>
      </c>
      <c r="B48" s="328" t="s">
        <v>971</v>
      </c>
      <c r="C48" s="466" t="s">
        <v>265</v>
      </c>
      <c r="D48" s="302">
        <v>273</v>
      </c>
      <c r="E48" s="330" t="s">
        <v>1093</v>
      </c>
      <c r="F48" s="496" t="str">
        <f t="shared" si="3"/>
        <v>0111</v>
      </c>
      <c r="G48" s="467">
        <v>6</v>
      </c>
      <c r="H48" s="306" t="s">
        <v>983</v>
      </c>
      <c r="I48" s="468" t="s">
        <v>984</v>
      </c>
      <c r="J48" s="304">
        <v>7</v>
      </c>
      <c r="K48" s="468" t="s">
        <v>1101</v>
      </c>
      <c r="L48" s="468">
        <v>1</v>
      </c>
      <c r="M48" s="468">
        <v>8</v>
      </c>
      <c r="N48" s="468" t="s">
        <v>205</v>
      </c>
      <c r="O48" s="469" t="s">
        <v>218</v>
      </c>
      <c r="P48" s="470" t="s">
        <v>986</v>
      </c>
      <c r="Q48" s="468" t="s">
        <v>225</v>
      </c>
      <c r="R48" s="468" t="s">
        <v>205</v>
      </c>
      <c r="S48" s="468">
        <v>2</v>
      </c>
      <c r="T48" s="469" t="s">
        <v>213</v>
      </c>
      <c r="U48" s="36" t="s">
        <v>0</v>
      </c>
      <c r="V48" s="36" t="s">
        <v>205</v>
      </c>
      <c r="W48" s="36">
        <v>2</v>
      </c>
      <c r="X48" s="36">
        <f t="shared" si="4"/>
        <v>7</v>
      </c>
      <c r="Y48" s="36">
        <v>4</v>
      </c>
      <c r="Z48" s="37" t="s">
        <v>207</v>
      </c>
      <c r="AA48" s="157"/>
      <c r="AB48" s="601" t="s">
        <v>1108</v>
      </c>
      <c r="AC48" s="601" t="s">
        <v>1108</v>
      </c>
      <c r="AD48" s="608" t="s">
        <v>1212</v>
      </c>
      <c r="AE48" s="601" t="s">
        <v>1108</v>
      </c>
      <c r="AF48" s="608" t="s">
        <v>1212</v>
      </c>
      <c r="AG48" s="601" t="s">
        <v>1108</v>
      </c>
      <c r="AH48" s="601" t="s">
        <v>1108</v>
      </c>
      <c r="AI48" s="601" t="s">
        <v>1108</v>
      </c>
      <c r="AJ48" s="601" t="s">
        <v>1108</v>
      </c>
      <c r="AK48" s="601" t="s">
        <v>1108</v>
      </c>
      <c r="AL48" s="601" t="s">
        <v>1108</v>
      </c>
      <c r="AM48" s="602"/>
      <c r="AN48" s="602"/>
      <c r="AO48" s="602"/>
      <c r="AP48" s="602"/>
      <c r="AQ48" s="602"/>
      <c r="AR48" s="602"/>
      <c r="AS48" s="602"/>
      <c r="AT48" s="602"/>
      <c r="AU48" s="697"/>
      <c r="AV48" s="602"/>
      <c r="AW48" s="602"/>
      <c r="AX48" s="602"/>
      <c r="AY48" s="602"/>
      <c r="AZ48" s="602"/>
      <c r="BA48" s="602"/>
      <c r="BB48" s="698"/>
      <c r="BC48" s="697"/>
      <c r="BD48" s="602"/>
      <c r="BE48" s="602"/>
      <c r="BF48" s="602"/>
      <c r="BG48" s="602"/>
      <c r="BH48" s="728"/>
      <c r="BI48" s="602"/>
      <c r="BJ48" s="698"/>
      <c r="BK48" s="690"/>
      <c r="BL48" s="635"/>
      <c r="BM48" s="635"/>
      <c r="BN48" s="635" t="s">
        <v>1363</v>
      </c>
      <c r="BO48" s="635"/>
      <c r="BP48" s="635"/>
      <c r="BQ48" s="635"/>
      <c r="BR48" s="691"/>
      <c r="BS48" s="774" t="str">
        <f t="shared" si="2"/>
        <v>CFV-SR7-BLMC.BLETC.04   (01-08)</v>
      </c>
      <c r="BT48" s="733" t="s">
        <v>1319</v>
      </c>
      <c r="BU48" s="602"/>
      <c r="BV48" s="602"/>
      <c r="BW48" s="602"/>
      <c r="BX48" s="644"/>
    </row>
    <row r="49" spans="1:77">
      <c r="A49" s="19">
        <v>44</v>
      </c>
      <c r="B49" s="328" t="s">
        <v>970</v>
      </c>
      <c r="C49" s="466" t="s">
        <v>265</v>
      </c>
      <c r="D49" s="302">
        <v>590</v>
      </c>
      <c r="E49" s="330" t="s">
        <v>1093</v>
      </c>
      <c r="F49" s="496" t="str">
        <f t="shared" si="3"/>
        <v>024E</v>
      </c>
      <c r="G49" s="467">
        <v>8</v>
      </c>
      <c r="H49" s="306" t="s">
        <v>983</v>
      </c>
      <c r="I49" s="468" t="s">
        <v>984</v>
      </c>
      <c r="J49" s="304">
        <v>7</v>
      </c>
      <c r="K49" s="468" t="s">
        <v>1101</v>
      </c>
      <c r="L49" s="468">
        <v>1</v>
      </c>
      <c r="M49" s="468">
        <v>7</v>
      </c>
      <c r="N49" s="468" t="s">
        <v>205</v>
      </c>
      <c r="O49" s="469" t="s">
        <v>217</v>
      </c>
      <c r="P49" s="470" t="s">
        <v>986</v>
      </c>
      <c r="Q49" s="468" t="s">
        <v>225</v>
      </c>
      <c r="R49" s="468" t="s">
        <v>205</v>
      </c>
      <c r="S49" s="468">
        <v>2</v>
      </c>
      <c r="T49" s="469" t="s">
        <v>212</v>
      </c>
      <c r="U49" s="36" t="s">
        <v>0</v>
      </c>
      <c r="V49" s="36" t="s">
        <v>205</v>
      </c>
      <c r="W49" s="36">
        <v>2</v>
      </c>
      <c r="X49" s="36">
        <f t="shared" si="4"/>
        <v>6</v>
      </c>
      <c r="Y49" s="36">
        <v>3</v>
      </c>
      <c r="Z49" s="37" t="s">
        <v>208</v>
      </c>
      <c r="AA49" s="157"/>
      <c r="AB49" s="601" t="s">
        <v>1108</v>
      </c>
      <c r="AC49" s="601" t="s">
        <v>1108</v>
      </c>
      <c r="AD49" s="601" t="s">
        <v>1108</v>
      </c>
      <c r="AE49" s="601" t="s">
        <v>1108</v>
      </c>
      <c r="AF49" s="601" t="s">
        <v>1108</v>
      </c>
      <c r="AG49" s="601" t="s">
        <v>1108</v>
      </c>
      <c r="AH49" s="601" t="s">
        <v>1108</v>
      </c>
      <c r="AI49" s="601" t="s">
        <v>1108</v>
      </c>
      <c r="AJ49" s="601" t="s">
        <v>1108</v>
      </c>
      <c r="AK49" s="601" t="s">
        <v>1108</v>
      </c>
      <c r="AL49" s="601" t="s">
        <v>1108</v>
      </c>
      <c r="AM49" s="602"/>
      <c r="AN49" s="602"/>
      <c r="AO49" s="602"/>
      <c r="AP49" s="602"/>
      <c r="AQ49" s="602"/>
      <c r="AR49" s="602"/>
      <c r="AS49" s="602"/>
      <c r="AT49" s="602"/>
      <c r="AU49" s="697" t="s">
        <v>1338</v>
      </c>
      <c r="AV49" s="602" t="s">
        <v>1338</v>
      </c>
      <c r="AW49" s="602" t="s">
        <v>1338</v>
      </c>
      <c r="AX49" s="602" t="s">
        <v>1338</v>
      </c>
      <c r="AY49" s="602" t="s">
        <v>1338</v>
      </c>
      <c r="AZ49" s="602" t="s">
        <v>1338</v>
      </c>
      <c r="BA49" s="602" t="s">
        <v>1338</v>
      </c>
      <c r="BB49" s="698" t="s">
        <v>1338</v>
      </c>
      <c r="BC49" s="697"/>
      <c r="BD49" s="602"/>
      <c r="BE49" s="602"/>
      <c r="BF49" s="602"/>
      <c r="BG49" s="602"/>
      <c r="BH49" s="602"/>
      <c r="BI49" s="602"/>
      <c r="BJ49" s="729"/>
      <c r="BK49" s="654"/>
      <c r="BL49" s="151"/>
      <c r="BM49" s="151"/>
      <c r="BN49" s="151"/>
      <c r="BO49" s="151"/>
      <c r="BP49" s="151"/>
      <c r="BQ49" s="151"/>
      <c r="BR49" s="655"/>
      <c r="BS49" s="774" t="str">
        <f t="shared" si="2"/>
        <v>CFV-SR7-BLMC.BLETC.03   (09-16)</v>
      </c>
      <c r="BT49" s="733" t="s">
        <v>1319</v>
      </c>
      <c r="BU49" s="606" t="s">
        <v>1218</v>
      </c>
      <c r="BV49" s="602"/>
      <c r="BW49" s="602"/>
      <c r="BX49" s="644"/>
    </row>
    <row r="50" spans="1:77">
      <c r="A50" s="19">
        <v>45</v>
      </c>
      <c r="B50" s="328" t="s">
        <v>313</v>
      </c>
      <c r="C50" s="466" t="s">
        <v>265</v>
      </c>
      <c r="D50" s="302">
        <v>1</v>
      </c>
      <c r="E50" s="330" t="s">
        <v>1093</v>
      </c>
      <c r="F50" s="496" t="str">
        <f t="shared" si="3"/>
        <v>0001</v>
      </c>
      <c r="G50" s="467">
        <v>8</v>
      </c>
      <c r="H50" s="306" t="s">
        <v>983</v>
      </c>
      <c r="I50" s="468" t="s">
        <v>984</v>
      </c>
      <c r="J50" s="304">
        <v>7</v>
      </c>
      <c r="K50" s="468" t="s">
        <v>1101</v>
      </c>
      <c r="L50" s="468">
        <v>1</v>
      </c>
      <c r="M50" s="468">
        <v>6</v>
      </c>
      <c r="N50" s="468" t="s">
        <v>205</v>
      </c>
      <c r="O50" s="469" t="s">
        <v>216</v>
      </c>
      <c r="P50" s="470" t="s">
        <v>986</v>
      </c>
      <c r="Q50" s="468" t="s">
        <v>225</v>
      </c>
      <c r="R50" s="468" t="s">
        <v>205</v>
      </c>
      <c r="S50" s="468">
        <v>1</v>
      </c>
      <c r="T50" s="469" t="s">
        <v>216</v>
      </c>
      <c r="U50" s="36" t="s">
        <v>0</v>
      </c>
      <c r="V50" s="36" t="s">
        <v>205</v>
      </c>
      <c r="W50" s="36">
        <v>2</v>
      </c>
      <c r="X50" s="36">
        <f t="shared" si="4"/>
        <v>6</v>
      </c>
      <c r="Y50" s="36">
        <v>3</v>
      </c>
      <c r="Z50" s="37" t="s">
        <v>207</v>
      </c>
      <c r="AA50" s="157"/>
      <c r="AB50" s="601" t="s">
        <v>1108</v>
      </c>
      <c r="AC50" s="601" t="s">
        <v>1108</v>
      </c>
      <c r="AD50" s="608" t="s">
        <v>1212</v>
      </c>
      <c r="AE50" s="601" t="s">
        <v>1108</v>
      </c>
      <c r="AF50" s="601" t="s">
        <v>1108</v>
      </c>
      <c r="AG50" s="601" t="s">
        <v>1108</v>
      </c>
      <c r="AH50" s="601" t="s">
        <v>1108</v>
      </c>
      <c r="AI50" s="601" t="s">
        <v>1108</v>
      </c>
      <c r="AJ50" s="601" t="s">
        <v>1108</v>
      </c>
      <c r="AK50" s="601" t="s">
        <v>1108</v>
      </c>
      <c r="AL50" s="601" t="s">
        <v>1108</v>
      </c>
      <c r="AM50" s="602"/>
      <c r="AN50" s="602"/>
      <c r="AO50" s="602"/>
      <c r="AP50" s="602"/>
      <c r="AQ50" s="602"/>
      <c r="AR50" s="602"/>
      <c r="AS50" s="602"/>
      <c r="AT50" s="602"/>
      <c r="AU50" s="697"/>
      <c r="AV50" s="602"/>
      <c r="AW50" s="602"/>
      <c r="AX50" s="602"/>
      <c r="AY50" s="602"/>
      <c r="AZ50" s="602"/>
      <c r="BA50" s="602"/>
      <c r="BB50" s="698"/>
      <c r="BC50" s="697"/>
      <c r="BD50" s="602"/>
      <c r="BE50" s="602"/>
      <c r="BF50" s="602"/>
      <c r="BG50" s="602"/>
      <c r="BH50" s="602"/>
      <c r="BI50" s="602"/>
      <c r="BJ50" s="729"/>
      <c r="BK50" s="690"/>
      <c r="BL50" s="635"/>
      <c r="BM50" s="635"/>
      <c r="BN50" s="635" t="s">
        <v>1367</v>
      </c>
      <c r="BO50" s="635"/>
      <c r="BP50" s="635"/>
      <c r="BQ50" s="635"/>
      <c r="BR50" s="691"/>
      <c r="BS50" s="774" t="str">
        <f t="shared" si="2"/>
        <v>CFV-SR7-BLMC.BLETC.03   (01-08)</v>
      </c>
      <c r="BT50" s="733" t="s">
        <v>1319</v>
      </c>
      <c r="BU50" s="617"/>
      <c r="BV50" s="602"/>
      <c r="BW50" s="602"/>
      <c r="BX50" s="644"/>
    </row>
    <row r="51" spans="1:77">
      <c r="A51" s="19">
        <v>46</v>
      </c>
      <c r="B51" s="255" t="s">
        <v>931</v>
      </c>
      <c r="C51" s="437" t="s">
        <v>265</v>
      </c>
      <c r="D51" s="296">
        <v>372</v>
      </c>
      <c r="E51" s="326" t="s">
        <v>1093</v>
      </c>
      <c r="F51" s="494" t="str">
        <f t="shared" si="3"/>
        <v>0174</v>
      </c>
      <c r="G51" s="434">
        <v>6</v>
      </c>
      <c r="H51" s="258" t="s">
        <v>983</v>
      </c>
      <c r="I51" s="259" t="s">
        <v>984</v>
      </c>
      <c r="J51" s="268">
        <v>7</v>
      </c>
      <c r="K51" s="259" t="s">
        <v>1101</v>
      </c>
      <c r="L51" s="259">
        <v>1</v>
      </c>
      <c r="M51" s="259">
        <v>5</v>
      </c>
      <c r="N51" s="259" t="s">
        <v>205</v>
      </c>
      <c r="O51" s="260" t="s">
        <v>215</v>
      </c>
      <c r="P51" s="261" t="s">
        <v>986</v>
      </c>
      <c r="Q51" s="259" t="s">
        <v>225</v>
      </c>
      <c r="R51" s="259" t="s">
        <v>205</v>
      </c>
      <c r="S51" s="259">
        <v>1</v>
      </c>
      <c r="T51" s="260" t="s">
        <v>215</v>
      </c>
      <c r="U51" s="34" t="s">
        <v>0</v>
      </c>
      <c r="V51" s="34" t="s">
        <v>198</v>
      </c>
      <c r="W51" s="34">
        <v>1</v>
      </c>
      <c r="X51" s="34">
        <f t="shared" si="4"/>
        <v>4</v>
      </c>
      <c r="Y51" s="34">
        <v>1</v>
      </c>
      <c r="Z51" s="35" t="s">
        <v>207</v>
      </c>
      <c r="AA51" s="157"/>
      <c r="AB51" s="604" t="s">
        <v>1212</v>
      </c>
      <c r="AC51" s="601" t="s">
        <v>1108</v>
      </c>
      <c r="AD51" s="601" t="s">
        <v>1108</v>
      </c>
      <c r="AE51" s="601" t="s">
        <v>1108</v>
      </c>
      <c r="AF51" s="601" t="s">
        <v>1108</v>
      </c>
      <c r="AG51" s="608" t="s">
        <v>1212</v>
      </c>
      <c r="AH51" s="601" t="s">
        <v>1108</v>
      </c>
      <c r="AI51" s="601" t="s">
        <v>1108</v>
      </c>
      <c r="AJ51" s="601" t="s">
        <v>1108</v>
      </c>
      <c r="AK51" s="601" t="s">
        <v>1108</v>
      </c>
      <c r="AL51" s="601" t="s">
        <v>1108</v>
      </c>
      <c r="AM51" s="602"/>
      <c r="AN51" s="602"/>
      <c r="AO51" s="602"/>
      <c r="AP51" s="602"/>
      <c r="AQ51" s="602"/>
      <c r="AR51" s="602"/>
      <c r="AS51" s="602"/>
      <c r="AT51" s="602"/>
      <c r="AU51" s="697"/>
      <c r="AV51" s="602"/>
      <c r="AW51" s="602"/>
      <c r="AX51" s="602"/>
      <c r="AY51" s="602"/>
      <c r="AZ51" s="602"/>
      <c r="BA51" s="602"/>
      <c r="BB51" s="698"/>
      <c r="BC51" s="697"/>
      <c r="BD51" s="602"/>
      <c r="BE51" s="602"/>
      <c r="BF51" s="602"/>
      <c r="BG51" s="602"/>
      <c r="BH51" s="602"/>
      <c r="BI51" s="602"/>
      <c r="BJ51" s="698"/>
      <c r="BK51" s="690"/>
      <c r="BL51" s="635"/>
      <c r="BM51" s="635"/>
      <c r="BN51" s="635" t="s">
        <v>1355</v>
      </c>
      <c r="BO51" s="635"/>
      <c r="BP51" s="635"/>
      <c r="BQ51" s="635"/>
      <c r="BR51" s="691"/>
      <c r="BS51" s="774" t="str">
        <f t="shared" si="2"/>
        <v>CFV-SR7-BLML.BLETC.01   (01-08)</v>
      </c>
      <c r="BT51" s="664"/>
      <c r="BU51" s="602"/>
      <c r="BV51" s="602"/>
      <c r="BW51" s="629" t="s">
        <v>1289</v>
      </c>
      <c r="BX51" s="648"/>
    </row>
    <row r="52" spans="1:77">
      <c r="A52" s="19">
        <v>47</v>
      </c>
      <c r="B52" s="328" t="s">
        <v>930</v>
      </c>
      <c r="C52" s="466" t="s">
        <v>265</v>
      </c>
      <c r="D52" s="302">
        <v>445</v>
      </c>
      <c r="E52" s="330" t="s">
        <v>1093</v>
      </c>
      <c r="F52" s="496" t="str">
        <f t="shared" si="3"/>
        <v>01BD</v>
      </c>
      <c r="G52" s="467">
        <v>6</v>
      </c>
      <c r="H52" s="306" t="s">
        <v>983</v>
      </c>
      <c r="I52" s="468" t="s">
        <v>984</v>
      </c>
      <c r="J52" s="304">
        <v>7</v>
      </c>
      <c r="K52" s="468" t="s">
        <v>1101</v>
      </c>
      <c r="L52" s="468">
        <v>1</v>
      </c>
      <c r="M52" s="468">
        <v>4</v>
      </c>
      <c r="N52" s="468" t="s">
        <v>205</v>
      </c>
      <c r="O52" s="469" t="s">
        <v>210</v>
      </c>
      <c r="P52" s="470" t="s">
        <v>986</v>
      </c>
      <c r="Q52" s="468" t="s">
        <v>225</v>
      </c>
      <c r="R52" s="468" t="s">
        <v>205</v>
      </c>
      <c r="S52" s="468">
        <v>1</v>
      </c>
      <c r="T52" s="469" t="s">
        <v>210</v>
      </c>
      <c r="U52" s="36" t="s">
        <v>0</v>
      </c>
      <c r="V52" s="29" t="s">
        <v>205</v>
      </c>
      <c r="W52" s="29">
        <v>2</v>
      </c>
      <c r="X52" s="29">
        <f t="shared" si="4"/>
        <v>5</v>
      </c>
      <c r="Y52" s="29">
        <v>2</v>
      </c>
      <c r="Z52" s="30" t="s">
        <v>208</v>
      </c>
      <c r="AA52" s="151"/>
      <c r="AB52" s="601" t="s">
        <v>1108</v>
      </c>
      <c r="AC52" s="601" t="s">
        <v>1108</v>
      </c>
      <c r="AD52" s="601" t="s">
        <v>1108</v>
      </c>
      <c r="AE52" s="601" t="s">
        <v>1108</v>
      </c>
      <c r="AF52" s="601" t="s">
        <v>1108</v>
      </c>
      <c r="AG52" s="601" t="s">
        <v>1108</v>
      </c>
      <c r="AH52" s="601" t="s">
        <v>1108</v>
      </c>
      <c r="AI52" s="601" t="s">
        <v>1108</v>
      </c>
      <c r="AJ52" s="601" t="s">
        <v>1108</v>
      </c>
      <c r="AK52" s="601" t="s">
        <v>1108</v>
      </c>
      <c r="AL52" s="601" t="s">
        <v>1108</v>
      </c>
      <c r="AM52" s="602"/>
      <c r="AN52" s="602"/>
      <c r="AO52" s="602"/>
      <c r="AP52" s="602"/>
      <c r="AQ52" s="602"/>
      <c r="AR52" s="602"/>
      <c r="AS52" s="602"/>
      <c r="AT52" s="602"/>
      <c r="AU52" s="697" t="s">
        <v>1338</v>
      </c>
      <c r="AV52" s="602" t="s">
        <v>1338</v>
      </c>
      <c r="AW52" s="602" t="s">
        <v>1338</v>
      </c>
      <c r="AX52" s="602" t="s">
        <v>1338</v>
      </c>
      <c r="AY52" s="602" t="s">
        <v>1338</v>
      </c>
      <c r="AZ52" s="602" t="s">
        <v>1338</v>
      </c>
      <c r="BA52" s="602"/>
      <c r="BB52" s="698"/>
      <c r="BC52" s="697"/>
      <c r="BD52" s="602"/>
      <c r="BE52" s="728"/>
      <c r="BF52" s="728"/>
      <c r="BG52" s="728"/>
      <c r="BH52" s="728"/>
      <c r="BI52" s="602"/>
      <c r="BJ52" s="698"/>
      <c r="BK52" s="654"/>
      <c r="BL52" s="151"/>
      <c r="BM52" s="151"/>
      <c r="BN52" s="151"/>
      <c r="BO52" s="151"/>
      <c r="BP52" s="151"/>
      <c r="BQ52" s="151"/>
      <c r="BR52" s="655"/>
      <c r="BS52" s="774" t="str">
        <f t="shared" si="2"/>
        <v>CFV-SR7-BLMC.BLETC.02   (09-16)</v>
      </c>
      <c r="BT52" s="733" t="s">
        <v>1319</v>
      </c>
      <c r="BU52" s="606" t="s">
        <v>1218</v>
      </c>
      <c r="BV52" s="602"/>
      <c r="BW52" s="602"/>
      <c r="BX52" s="644"/>
    </row>
    <row r="53" spans="1:77">
      <c r="A53" s="19">
        <v>48</v>
      </c>
      <c r="B53" s="328" t="s">
        <v>929</v>
      </c>
      <c r="C53" s="466" t="s">
        <v>265</v>
      </c>
      <c r="D53" s="302">
        <v>369</v>
      </c>
      <c r="E53" s="330" t="s">
        <v>1093</v>
      </c>
      <c r="F53" s="496" t="str">
        <f t="shared" si="3"/>
        <v>0171</v>
      </c>
      <c r="G53" s="467">
        <v>6</v>
      </c>
      <c r="H53" s="306" t="s">
        <v>983</v>
      </c>
      <c r="I53" s="468" t="s">
        <v>984</v>
      </c>
      <c r="J53" s="304">
        <v>7</v>
      </c>
      <c r="K53" s="468" t="s">
        <v>1101</v>
      </c>
      <c r="L53" s="468">
        <v>1</v>
      </c>
      <c r="M53" s="468">
        <v>3</v>
      </c>
      <c r="N53" s="468" t="s">
        <v>205</v>
      </c>
      <c r="O53" s="469" t="s">
        <v>214</v>
      </c>
      <c r="P53" s="470" t="s">
        <v>986</v>
      </c>
      <c r="Q53" s="468" t="s">
        <v>225</v>
      </c>
      <c r="R53" s="468" t="s">
        <v>205</v>
      </c>
      <c r="S53" s="468">
        <v>1</v>
      </c>
      <c r="T53" s="469" t="s">
        <v>214</v>
      </c>
      <c r="U53" s="36" t="s">
        <v>0</v>
      </c>
      <c r="V53" s="29" t="s">
        <v>205</v>
      </c>
      <c r="W53" s="29">
        <v>2</v>
      </c>
      <c r="X53" s="29">
        <f t="shared" si="4"/>
        <v>5</v>
      </c>
      <c r="Y53" s="29">
        <v>2</v>
      </c>
      <c r="Z53" s="30" t="s">
        <v>207</v>
      </c>
      <c r="AA53" s="151"/>
      <c r="AB53" s="604" t="s">
        <v>1212</v>
      </c>
      <c r="AC53" s="601" t="s">
        <v>1108</v>
      </c>
      <c r="AD53" s="601" t="s">
        <v>1108</v>
      </c>
      <c r="AE53" s="601" t="s">
        <v>1108</v>
      </c>
      <c r="AF53" s="608" t="s">
        <v>1212</v>
      </c>
      <c r="AG53" s="601" t="s">
        <v>1108</v>
      </c>
      <c r="AH53" s="601" t="s">
        <v>1108</v>
      </c>
      <c r="AI53" s="601" t="s">
        <v>1108</v>
      </c>
      <c r="AJ53" s="601" t="s">
        <v>1108</v>
      </c>
      <c r="AK53" s="601" t="s">
        <v>1108</v>
      </c>
      <c r="AL53" s="601" t="s">
        <v>1108</v>
      </c>
      <c r="AM53" s="602"/>
      <c r="AN53" s="602"/>
      <c r="AO53" s="602"/>
      <c r="AP53" s="602"/>
      <c r="AQ53" s="602"/>
      <c r="AR53" s="602"/>
      <c r="AS53" s="602"/>
      <c r="AT53" s="602"/>
      <c r="AU53" s="697"/>
      <c r="AV53" s="602"/>
      <c r="AW53" s="602"/>
      <c r="AX53" s="602"/>
      <c r="AY53" s="602"/>
      <c r="AZ53" s="602"/>
      <c r="BA53" s="602"/>
      <c r="BB53" s="698"/>
      <c r="BC53" s="697"/>
      <c r="BD53" s="602"/>
      <c r="BE53" s="728"/>
      <c r="BF53" s="728"/>
      <c r="BG53" s="728"/>
      <c r="BH53" s="728"/>
      <c r="BI53" s="602"/>
      <c r="BJ53" s="698"/>
      <c r="BK53" s="690"/>
      <c r="BL53" s="635"/>
      <c r="BM53" s="635"/>
      <c r="BN53" s="635" t="s">
        <v>1355</v>
      </c>
      <c r="BO53" s="635"/>
      <c r="BP53" s="635"/>
      <c r="BQ53" s="635"/>
      <c r="BR53" s="691"/>
      <c r="BS53" s="774" t="str">
        <f t="shared" si="2"/>
        <v>CFV-SR7-BLMC.BLETC.02   (01-08)</v>
      </c>
      <c r="BT53" s="733" t="s">
        <v>1319</v>
      </c>
      <c r="BU53" s="617"/>
      <c r="BV53" s="606" t="s">
        <v>1264</v>
      </c>
      <c r="BW53" s="601"/>
      <c r="BX53" s="647"/>
    </row>
    <row r="54" spans="1:77">
      <c r="A54" s="19">
        <v>49</v>
      </c>
      <c r="B54" s="328" t="s">
        <v>928</v>
      </c>
      <c r="C54" s="466" t="s">
        <v>265</v>
      </c>
      <c r="D54" s="302">
        <v>633</v>
      </c>
      <c r="E54" s="330" t="s">
        <v>1093</v>
      </c>
      <c r="F54" s="496" t="str">
        <f t="shared" si="3"/>
        <v>0279</v>
      </c>
      <c r="G54" s="467">
        <v>6</v>
      </c>
      <c r="H54" s="306" t="s">
        <v>983</v>
      </c>
      <c r="I54" s="468" t="s">
        <v>984</v>
      </c>
      <c r="J54" s="304">
        <v>7</v>
      </c>
      <c r="K54" s="468" t="s">
        <v>1101</v>
      </c>
      <c r="L54" s="468">
        <v>1</v>
      </c>
      <c r="M54" s="468">
        <v>2</v>
      </c>
      <c r="N54" s="468" t="s">
        <v>205</v>
      </c>
      <c r="O54" s="469" t="s">
        <v>213</v>
      </c>
      <c r="P54" s="470" t="s">
        <v>986</v>
      </c>
      <c r="Q54" s="468" t="s">
        <v>225</v>
      </c>
      <c r="R54" s="468" t="s">
        <v>205</v>
      </c>
      <c r="S54" s="468">
        <v>1</v>
      </c>
      <c r="T54" s="469" t="s">
        <v>213</v>
      </c>
      <c r="U54" s="36" t="s">
        <v>0</v>
      </c>
      <c r="V54" s="36" t="s">
        <v>205</v>
      </c>
      <c r="W54" s="36">
        <v>2</v>
      </c>
      <c r="X54" s="36">
        <f t="shared" si="4"/>
        <v>4</v>
      </c>
      <c r="Y54" s="36">
        <v>1</v>
      </c>
      <c r="Z54" s="37" t="s">
        <v>208</v>
      </c>
      <c r="AA54" s="157"/>
      <c r="AB54" s="601" t="s">
        <v>1108</v>
      </c>
      <c r="AC54" s="601" t="s">
        <v>1108</v>
      </c>
      <c r="AD54" s="601" t="s">
        <v>1108</v>
      </c>
      <c r="AE54" s="601" t="s">
        <v>1108</v>
      </c>
      <c r="AF54" s="601" t="s">
        <v>1108</v>
      </c>
      <c r="AG54" s="601" t="s">
        <v>1108</v>
      </c>
      <c r="AH54" s="601" t="s">
        <v>1108</v>
      </c>
      <c r="AI54" s="601" t="s">
        <v>1108</v>
      </c>
      <c r="AJ54" s="601" t="s">
        <v>1108</v>
      </c>
      <c r="AK54" s="601" t="s">
        <v>1108</v>
      </c>
      <c r="AL54" s="601" t="s">
        <v>1108</v>
      </c>
      <c r="AM54" s="602"/>
      <c r="AN54" s="602"/>
      <c r="AO54" s="602"/>
      <c r="AP54" s="602"/>
      <c r="AQ54" s="602"/>
      <c r="AR54" s="602"/>
      <c r="AS54" s="602"/>
      <c r="AT54" s="602"/>
      <c r="AU54" s="697" t="s">
        <v>1338</v>
      </c>
      <c r="AV54" s="602" t="s">
        <v>1338</v>
      </c>
      <c r="AW54" s="602" t="s">
        <v>1338</v>
      </c>
      <c r="AX54" s="602" t="s">
        <v>1338</v>
      </c>
      <c r="AY54" s="602" t="s">
        <v>1338</v>
      </c>
      <c r="AZ54" s="602" t="s">
        <v>1338</v>
      </c>
      <c r="BA54" s="602"/>
      <c r="BB54" s="698"/>
      <c r="BC54" s="697"/>
      <c r="BD54" s="602"/>
      <c r="BE54" s="602"/>
      <c r="BF54" s="602"/>
      <c r="BG54" s="602"/>
      <c r="BH54" s="602"/>
      <c r="BI54" s="602"/>
      <c r="BJ54" s="698"/>
      <c r="BK54" s="654"/>
      <c r="BL54" s="151"/>
      <c r="BM54" s="151"/>
      <c r="BN54" s="151"/>
      <c r="BO54" s="151"/>
      <c r="BP54" s="151"/>
      <c r="BQ54" s="151"/>
      <c r="BR54" s="655"/>
      <c r="BS54" s="774" t="str">
        <f t="shared" si="2"/>
        <v>CFV-SR7-BLMC.BLETC.01   (09-16)</v>
      </c>
      <c r="BT54" s="664"/>
      <c r="BU54" s="606" t="s">
        <v>1218</v>
      </c>
      <c r="BV54" s="602"/>
      <c r="BW54" s="602"/>
      <c r="BX54" s="644"/>
    </row>
    <row r="55" spans="1:77" ht="13.5" thickBot="1">
      <c r="A55" s="19">
        <v>50</v>
      </c>
      <c r="B55" s="328" t="s">
        <v>927</v>
      </c>
      <c r="C55" s="471" t="s">
        <v>265</v>
      </c>
      <c r="D55" s="427">
        <v>308</v>
      </c>
      <c r="E55" s="497" t="s">
        <v>1093</v>
      </c>
      <c r="F55" s="498" t="str">
        <f t="shared" si="3"/>
        <v>0134</v>
      </c>
      <c r="G55" s="467">
        <v>6</v>
      </c>
      <c r="H55" s="306" t="s">
        <v>983</v>
      </c>
      <c r="I55" s="468" t="s">
        <v>984</v>
      </c>
      <c r="J55" s="304">
        <v>7</v>
      </c>
      <c r="K55" s="468" t="s">
        <v>1101</v>
      </c>
      <c r="L55" s="468">
        <v>1</v>
      </c>
      <c r="M55" s="468">
        <v>1</v>
      </c>
      <c r="N55" s="468" t="s">
        <v>205</v>
      </c>
      <c r="O55" s="469" t="s">
        <v>212</v>
      </c>
      <c r="P55" s="470" t="s">
        <v>986</v>
      </c>
      <c r="Q55" s="468" t="s">
        <v>225</v>
      </c>
      <c r="R55" s="468" t="s">
        <v>205</v>
      </c>
      <c r="S55" s="468">
        <v>1</v>
      </c>
      <c r="T55" s="469" t="s">
        <v>212</v>
      </c>
      <c r="U55" s="36" t="s">
        <v>0</v>
      </c>
      <c r="V55" s="36" t="s">
        <v>205</v>
      </c>
      <c r="W55" s="36">
        <v>2</v>
      </c>
      <c r="X55" s="36">
        <f t="shared" si="4"/>
        <v>4</v>
      </c>
      <c r="Y55" s="36">
        <v>1</v>
      </c>
      <c r="Z55" s="37" t="s">
        <v>207</v>
      </c>
      <c r="AA55" s="157"/>
      <c r="AB55" s="601" t="s">
        <v>1108</v>
      </c>
      <c r="AC55" s="601" t="s">
        <v>1108</v>
      </c>
      <c r="AD55" s="608" t="s">
        <v>1212</v>
      </c>
      <c r="AE55" s="601" t="s">
        <v>1108</v>
      </c>
      <c r="AF55" s="608" t="s">
        <v>1212</v>
      </c>
      <c r="AG55" s="601" t="s">
        <v>1108</v>
      </c>
      <c r="AH55" s="601" t="s">
        <v>1108</v>
      </c>
      <c r="AI55" s="601" t="s">
        <v>1108</v>
      </c>
      <c r="AJ55" s="601" t="s">
        <v>1108</v>
      </c>
      <c r="AK55" s="601" t="s">
        <v>1108</v>
      </c>
      <c r="AL55" s="601" t="s">
        <v>1108</v>
      </c>
      <c r="AM55" s="602"/>
      <c r="AN55" s="602"/>
      <c r="AO55" s="602"/>
      <c r="AP55" s="602"/>
      <c r="AQ55" s="602"/>
      <c r="AR55" s="602"/>
      <c r="AS55" s="602"/>
      <c r="AT55" s="602"/>
      <c r="AU55" s="697"/>
      <c r="AV55" s="602"/>
      <c r="AW55" s="602"/>
      <c r="AX55" s="602"/>
      <c r="AY55" s="602"/>
      <c r="AZ55" s="602"/>
      <c r="BA55" s="602"/>
      <c r="BB55" s="698"/>
      <c r="BC55" s="697"/>
      <c r="BD55" s="602"/>
      <c r="BE55" s="602"/>
      <c r="BF55" s="602"/>
      <c r="BG55" s="602"/>
      <c r="BH55" s="602"/>
      <c r="BI55" s="602"/>
      <c r="BJ55" s="698"/>
      <c r="BK55" s="690"/>
      <c r="BL55" s="635"/>
      <c r="BM55" s="635"/>
      <c r="BN55" s="635" t="s">
        <v>1355</v>
      </c>
      <c r="BO55" s="635"/>
      <c r="BP55" s="635"/>
      <c r="BQ55" s="635"/>
      <c r="BR55" s="691"/>
      <c r="BS55" s="774" t="str">
        <f t="shared" si="2"/>
        <v>CFV-SR7-BLMC.BLETC.01   (01-08)</v>
      </c>
      <c r="BT55" s="664"/>
      <c r="BU55" s="602"/>
      <c r="BV55" s="602"/>
      <c r="BW55" s="602"/>
      <c r="BX55" s="644"/>
    </row>
    <row r="56" spans="1:77" ht="13.5" thickBot="1">
      <c r="A56" s="42"/>
      <c r="B56" s="43"/>
      <c r="C56" s="226"/>
      <c r="D56" s="227"/>
      <c r="E56" s="228"/>
      <c r="F56" s="79"/>
      <c r="G56" s="56"/>
      <c r="H56" s="56"/>
      <c r="I56" s="42"/>
      <c r="J56" s="70"/>
      <c r="K56" s="42"/>
      <c r="L56" s="42"/>
      <c r="M56" s="42"/>
      <c r="N56" s="42"/>
      <c r="O56" s="49"/>
      <c r="P56" s="50"/>
      <c r="Q56" s="42"/>
      <c r="R56" s="42"/>
      <c r="S56" s="42"/>
      <c r="T56" s="49"/>
      <c r="U56" s="42"/>
      <c r="V56" s="42"/>
      <c r="W56" s="42"/>
      <c r="X56" s="42"/>
      <c r="Y56" s="42"/>
      <c r="Z56" s="49"/>
      <c r="AA56" s="81"/>
      <c r="AB56" s="81"/>
      <c r="AC56" s="81"/>
      <c r="AD56" s="81"/>
      <c r="AE56" s="81"/>
      <c r="AF56" s="590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774" t="str">
        <f t="shared" si="2"/>
        <v/>
      </c>
      <c r="BT56" s="81"/>
      <c r="BU56" s="81"/>
      <c r="BV56" s="81"/>
      <c r="BW56" s="81"/>
      <c r="BX56" s="81"/>
      <c r="BY56" s="81"/>
    </row>
    <row r="57" spans="1:77">
      <c r="A57" s="19">
        <v>51</v>
      </c>
      <c r="B57" s="328" t="s">
        <v>289</v>
      </c>
      <c r="C57" s="472" t="s">
        <v>265</v>
      </c>
      <c r="D57" s="359">
        <v>443</v>
      </c>
      <c r="E57" s="499" t="s">
        <v>1093</v>
      </c>
      <c r="F57" s="500" t="str">
        <f t="shared" ref="F57:F84" si="5">DEC2HEX(D57,4)</f>
        <v>01BB</v>
      </c>
      <c r="G57" s="467">
        <v>6</v>
      </c>
      <c r="H57" s="306" t="s">
        <v>1022</v>
      </c>
      <c r="I57" s="468" t="s">
        <v>0</v>
      </c>
      <c r="J57" s="304">
        <v>7</v>
      </c>
      <c r="K57" s="468" t="s">
        <v>1102</v>
      </c>
      <c r="L57" s="468">
        <v>1</v>
      </c>
      <c r="M57" s="468">
        <v>1</v>
      </c>
      <c r="N57" s="468" t="s">
        <v>205</v>
      </c>
      <c r="O57" s="469" t="s">
        <v>212</v>
      </c>
      <c r="P57" s="470" t="s">
        <v>986</v>
      </c>
      <c r="Q57" s="468" t="s">
        <v>225</v>
      </c>
      <c r="R57" s="468" t="s">
        <v>205</v>
      </c>
      <c r="S57" s="468">
        <v>12</v>
      </c>
      <c r="T57" s="469" t="s">
        <v>212</v>
      </c>
      <c r="U57" s="36" t="s">
        <v>0</v>
      </c>
      <c r="V57" s="36" t="s">
        <v>205</v>
      </c>
      <c r="W57" s="36">
        <v>2</v>
      </c>
      <c r="X57" s="36">
        <f t="shared" ref="X57:X84" si="6">IF(Y57&lt;9,Y57+3,Y57+4)</f>
        <v>13</v>
      </c>
      <c r="Y57" s="36">
        <v>9</v>
      </c>
      <c r="Z57" s="37" t="s">
        <v>207</v>
      </c>
      <c r="AA57" s="157"/>
      <c r="AB57" s="604" t="s">
        <v>1212</v>
      </c>
      <c r="AC57" s="601" t="s">
        <v>1108</v>
      </c>
      <c r="AD57" s="608" t="s">
        <v>1212</v>
      </c>
      <c r="AE57" s="601" t="s">
        <v>1108</v>
      </c>
      <c r="AF57" s="601" t="s">
        <v>1108</v>
      </c>
      <c r="AG57" s="601" t="s">
        <v>1108</v>
      </c>
      <c r="AH57" s="601" t="s">
        <v>1108</v>
      </c>
      <c r="AI57" s="601" t="s">
        <v>1108</v>
      </c>
      <c r="AJ57" s="601" t="s">
        <v>1108</v>
      </c>
      <c r="AK57" s="601" t="s">
        <v>1108</v>
      </c>
      <c r="AL57" s="601" t="s">
        <v>1108</v>
      </c>
      <c r="AM57" s="602"/>
      <c r="AN57" s="602"/>
      <c r="AO57" s="602"/>
      <c r="AP57" s="602"/>
      <c r="AQ57" s="602"/>
      <c r="AR57" s="602"/>
      <c r="AS57" s="602"/>
      <c r="AT57" s="602"/>
      <c r="AU57" s="697"/>
      <c r="AV57" s="602"/>
      <c r="AW57" s="602"/>
      <c r="AX57" s="602"/>
      <c r="AY57" s="602"/>
      <c r="AZ57" s="602"/>
      <c r="BA57" s="602"/>
      <c r="BB57" s="698"/>
      <c r="BC57" s="697"/>
      <c r="BD57" s="602"/>
      <c r="BE57" s="602"/>
      <c r="BF57" s="602"/>
      <c r="BG57" s="602"/>
      <c r="BH57" s="602"/>
      <c r="BI57" s="602"/>
      <c r="BJ57" s="698"/>
      <c r="BK57" s="690"/>
      <c r="BL57" s="635"/>
      <c r="BM57" s="635"/>
      <c r="BN57" s="635" t="s">
        <v>1355</v>
      </c>
      <c r="BO57" s="635"/>
      <c r="BP57" s="635"/>
      <c r="BQ57" s="635"/>
      <c r="BR57" s="691"/>
      <c r="BS57" s="774" t="str">
        <f t="shared" si="2"/>
        <v>CFV-SR7-BLMC.BLETC.09   (01-08)</v>
      </c>
      <c r="BT57" s="664"/>
      <c r="BU57" s="617"/>
      <c r="BV57" s="617"/>
      <c r="BW57" s="617"/>
      <c r="BX57" s="648"/>
    </row>
    <row r="58" spans="1:77">
      <c r="A58" s="19">
        <v>52</v>
      </c>
      <c r="B58" s="328" t="s">
        <v>290</v>
      </c>
      <c r="C58" s="466" t="s">
        <v>265</v>
      </c>
      <c r="D58" s="302">
        <v>455</v>
      </c>
      <c r="E58" s="330" t="s">
        <v>1093</v>
      </c>
      <c r="F58" s="496" t="str">
        <f t="shared" si="5"/>
        <v>01C7</v>
      </c>
      <c r="G58" s="467">
        <v>6</v>
      </c>
      <c r="H58" s="306" t="s">
        <v>1022</v>
      </c>
      <c r="I58" s="468" t="s">
        <v>0</v>
      </c>
      <c r="J58" s="304">
        <v>7</v>
      </c>
      <c r="K58" s="468" t="s">
        <v>1102</v>
      </c>
      <c r="L58" s="468">
        <v>1</v>
      </c>
      <c r="M58" s="468">
        <v>2</v>
      </c>
      <c r="N58" s="468" t="s">
        <v>205</v>
      </c>
      <c r="O58" s="469" t="s">
        <v>213</v>
      </c>
      <c r="P58" s="470" t="s">
        <v>986</v>
      </c>
      <c r="Q58" s="468" t="s">
        <v>225</v>
      </c>
      <c r="R58" s="468" t="s">
        <v>205</v>
      </c>
      <c r="S58" s="468">
        <v>12</v>
      </c>
      <c r="T58" s="469" t="s">
        <v>213</v>
      </c>
      <c r="U58" s="36" t="s">
        <v>0</v>
      </c>
      <c r="V58" s="36" t="s">
        <v>205</v>
      </c>
      <c r="W58" s="36">
        <v>2</v>
      </c>
      <c r="X58" s="36">
        <f t="shared" si="6"/>
        <v>13</v>
      </c>
      <c r="Y58" s="36">
        <v>9</v>
      </c>
      <c r="Z58" s="37" t="s">
        <v>208</v>
      </c>
      <c r="AA58" s="157"/>
      <c r="AB58" s="601" t="s">
        <v>1108</v>
      </c>
      <c r="AC58" s="601" t="s">
        <v>1108</v>
      </c>
      <c r="AD58" s="601" t="s">
        <v>1108</v>
      </c>
      <c r="AE58" s="601" t="s">
        <v>1108</v>
      </c>
      <c r="AF58" s="601" t="s">
        <v>1108</v>
      </c>
      <c r="AG58" s="601" t="s">
        <v>1108</v>
      </c>
      <c r="AH58" s="601" t="s">
        <v>1108</v>
      </c>
      <c r="AI58" s="601" t="s">
        <v>1108</v>
      </c>
      <c r="AJ58" s="601" t="s">
        <v>1108</v>
      </c>
      <c r="AK58" s="601" t="s">
        <v>1108</v>
      </c>
      <c r="AL58" s="601" t="s">
        <v>1108</v>
      </c>
      <c r="AM58" s="602"/>
      <c r="AN58" s="602"/>
      <c r="AO58" s="602"/>
      <c r="AP58" s="602"/>
      <c r="AQ58" s="602"/>
      <c r="AR58" s="602"/>
      <c r="AS58" s="602"/>
      <c r="AT58" s="602"/>
      <c r="AU58" s="697" t="s">
        <v>1338</v>
      </c>
      <c r="AV58" s="602" t="s">
        <v>1338</v>
      </c>
      <c r="AW58" s="602" t="s">
        <v>1338</v>
      </c>
      <c r="AX58" s="602" t="s">
        <v>1338</v>
      </c>
      <c r="AY58" s="602" t="s">
        <v>1338</v>
      </c>
      <c r="AZ58" s="602" t="s">
        <v>1338</v>
      </c>
      <c r="BA58" s="602"/>
      <c r="BB58" s="698"/>
      <c r="BC58" s="697"/>
      <c r="BD58" s="602"/>
      <c r="BE58" s="602"/>
      <c r="BF58" s="602"/>
      <c r="BG58" s="602"/>
      <c r="BH58" s="602"/>
      <c r="BI58" s="602"/>
      <c r="BJ58" s="698"/>
      <c r="BK58" s="654"/>
      <c r="BL58" s="151"/>
      <c r="BM58" s="151"/>
      <c r="BN58" s="151"/>
      <c r="BO58" s="151"/>
      <c r="BP58" s="151"/>
      <c r="BQ58" s="151"/>
      <c r="BR58" s="655"/>
      <c r="BS58" s="774" t="str">
        <f t="shared" si="2"/>
        <v>CFV-SR7-BLMC.BLETC.09   (09-16)</v>
      </c>
      <c r="BT58" s="664"/>
      <c r="BU58" s="602"/>
      <c r="BV58" s="617"/>
      <c r="BW58" s="617"/>
      <c r="BX58" s="648"/>
    </row>
    <row r="59" spans="1:77">
      <c r="A59" s="19">
        <v>53</v>
      </c>
      <c r="B59" s="328" t="s">
        <v>291</v>
      </c>
      <c r="C59" s="466" t="s">
        <v>265</v>
      </c>
      <c r="D59" s="302">
        <v>351</v>
      </c>
      <c r="E59" s="330" t="s">
        <v>1093</v>
      </c>
      <c r="F59" s="496" t="str">
        <f t="shared" si="5"/>
        <v>015F</v>
      </c>
      <c r="G59" s="467">
        <v>6</v>
      </c>
      <c r="H59" s="306" t="s">
        <v>1022</v>
      </c>
      <c r="I59" s="468" t="s">
        <v>0</v>
      </c>
      <c r="J59" s="304">
        <v>7</v>
      </c>
      <c r="K59" s="468" t="s">
        <v>1102</v>
      </c>
      <c r="L59" s="468">
        <v>1</v>
      </c>
      <c r="M59" s="468">
        <v>3</v>
      </c>
      <c r="N59" s="468" t="s">
        <v>205</v>
      </c>
      <c r="O59" s="469" t="s">
        <v>214</v>
      </c>
      <c r="P59" s="470" t="s">
        <v>986</v>
      </c>
      <c r="Q59" s="468" t="s">
        <v>225</v>
      </c>
      <c r="R59" s="468" t="s">
        <v>205</v>
      </c>
      <c r="S59" s="468">
        <v>12</v>
      </c>
      <c r="T59" s="469" t="s">
        <v>214</v>
      </c>
      <c r="U59" s="36" t="s">
        <v>0</v>
      </c>
      <c r="V59" s="36" t="s">
        <v>205</v>
      </c>
      <c r="W59" s="36">
        <v>2</v>
      </c>
      <c r="X59" s="36">
        <f t="shared" si="6"/>
        <v>14</v>
      </c>
      <c r="Y59" s="36">
        <v>10</v>
      </c>
      <c r="Z59" s="37" t="s">
        <v>207</v>
      </c>
      <c r="AA59" s="157"/>
      <c r="AB59" s="601" t="s">
        <v>1108</v>
      </c>
      <c r="AC59" s="601" t="s">
        <v>1108</v>
      </c>
      <c r="AD59" s="608" t="s">
        <v>1212</v>
      </c>
      <c r="AE59" s="601" t="s">
        <v>1108</v>
      </c>
      <c r="AF59" s="601" t="s">
        <v>1108</v>
      </c>
      <c r="AG59" s="601" t="s">
        <v>1108</v>
      </c>
      <c r="AH59" s="601" t="s">
        <v>1108</v>
      </c>
      <c r="AI59" s="601" t="s">
        <v>1108</v>
      </c>
      <c r="AJ59" s="601" t="s">
        <v>1108</v>
      </c>
      <c r="AK59" s="601" t="s">
        <v>1108</v>
      </c>
      <c r="AL59" s="601" t="s">
        <v>1108</v>
      </c>
      <c r="AM59" s="602"/>
      <c r="AN59" s="602"/>
      <c r="AO59" s="602"/>
      <c r="AP59" s="602"/>
      <c r="AQ59" s="602"/>
      <c r="AR59" s="602"/>
      <c r="AS59" s="602"/>
      <c r="AT59" s="602"/>
      <c r="AU59" s="697"/>
      <c r="AV59" s="602"/>
      <c r="AW59" s="602"/>
      <c r="AX59" s="602"/>
      <c r="AY59" s="602"/>
      <c r="AZ59" s="602"/>
      <c r="BA59" s="602"/>
      <c r="BB59" s="698"/>
      <c r="BC59" s="730"/>
      <c r="BD59" s="728"/>
      <c r="BE59" s="728"/>
      <c r="BF59" s="728"/>
      <c r="BG59" s="602"/>
      <c r="BH59" s="602"/>
      <c r="BI59" s="602"/>
      <c r="BJ59" s="698"/>
      <c r="BK59" s="697"/>
      <c r="BL59" s="602"/>
      <c r="BM59" s="602"/>
      <c r="BN59" s="602"/>
      <c r="BO59" s="603"/>
      <c r="BP59" s="603"/>
      <c r="BQ59" s="603"/>
      <c r="BR59" s="657"/>
      <c r="BS59" s="774" t="str">
        <f t="shared" si="2"/>
        <v>CFV-SR7-BLMC.BLETC.10   (01-08)</v>
      </c>
      <c r="BT59" s="733" t="s">
        <v>1319</v>
      </c>
      <c r="BU59" s="617"/>
      <c r="BV59" s="617"/>
      <c r="BW59" s="617"/>
      <c r="BX59" s="648"/>
    </row>
    <row r="60" spans="1:77">
      <c r="A60" s="19">
        <v>54</v>
      </c>
      <c r="B60" s="328" t="s">
        <v>292</v>
      </c>
      <c r="C60" s="466" t="s">
        <v>265</v>
      </c>
      <c r="D60" s="302">
        <v>431</v>
      </c>
      <c r="E60" s="330" t="s">
        <v>1093</v>
      </c>
      <c r="F60" s="496" t="str">
        <f t="shared" si="5"/>
        <v>01AF</v>
      </c>
      <c r="G60" s="467">
        <v>6</v>
      </c>
      <c r="H60" s="306" t="s">
        <v>1022</v>
      </c>
      <c r="I60" s="468" t="s">
        <v>0</v>
      </c>
      <c r="J60" s="304">
        <v>7</v>
      </c>
      <c r="K60" s="468" t="s">
        <v>1102</v>
      </c>
      <c r="L60" s="468">
        <v>1</v>
      </c>
      <c r="M60" s="468">
        <v>4</v>
      </c>
      <c r="N60" s="468" t="s">
        <v>205</v>
      </c>
      <c r="O60" s="469" t="s">
        <v>210</v>
      </c>
      <c r="P60" s="470" t="s">
        <v>986</v>
      </c>
      <c r="Q60" s="468" t="s">
        <v>225</v>
      </c>
      <c r="R60" s="468" t="s">
        <v>205</v>
      </c>
      <c r="S60" s="468">
        <v>12</v>
      </c>
      <c r="T60" s="469" t="s">
        <v>210</v>
      </c>
      <c r="U60" s="36" t="s">
        <v>0</v>
      </c>
      <c r="V60" s="36" t="s">
        <v>205</v>
      </c>
      <c r="W60" s="36">
        <v>2</v>
      </c>
      <c r="X60" s="36">
        <f t="shared" si="6"/>
        <v>14</v>
      </c>
      <c r="Y60" s="36">
        <v>10</v>
      </c>
      <c r="Z60" s="37" t="s">
        <v>208</v>
      </c>
      <c r="AA60" s="157"/>
      <c r="AB60" s="601" t="s">
        <v>1108</v>
      </c>
      <c r="AC60" s="601" t="s">
        <v>1108</v>
      </c>
      <c r="AD60" s="601" t="s">
        <v>1108</v>
      </c>
      <c r="AE60" s="601" t="s">
        <v>1108</v>
      </c>
      <c r="AF60" s="601" t="s">
        <v>1108</v>
      </c>
      <c r="AG60" s="601" t="s">
        <v>1108</v>
      </c>
      <c r="AH60" s="601" t="s">
        <v>1108</v>
      </c>
      <c r="AI60" s="601" t="s">
        <v>1108</v>
      </c>
      <c r="AJ60" s="601" t="s">
        <v>1108</v>
      </c>
      <c r="AK60" s="601" t="s">
        <v>1108</v>
      </c>
      <c r="AL60" s="601" t="s">
        <v>1108</v>
      </c>
      <c r="AM60" s="602"/>
      <c r="AN60" s="602"/>
      <c r="AO60" s="602"/>
      <c r="AP60" s="602"/>
      <c r="AQ60" s="602"/>
      <c r="AR60" s="602"/>
      <c r="AS60" s="602"/>
      <c r="AT60" s="602"/>
      <c r="AU60" s="697" t="s">
        <v>1338</v>
      </c>
      <c r="AV60" s="602" t="s">
        <v>1338</v>
      </c>
      <c r="AW60" s="602" t="s">
        <v>1338</v>
      </c>
      <c r="AX60" s="602" t="s">
        <v>1338</v>
      </c>
      <c r="AY60" s="602" t="s">
        <v>1338</v>
      </c>
      <c r="AZ60" s="602" t="s">
        <v>1338</v>
      </c>
      <c r="BA60" s="602"/>
      <c r="BB60" s="698"/>
      <c r="BC60" s="730"/>
      <c r="BD60" s="728"/>
      <c r="BE60" s="728"/>
      <c r="BF60" s="728"/>
      <c r="BG60" s="602"/>
      <c r="BH60" s="602"/>
      <c r="BI60" s="602"/>
      <c r="BJ60" s="698"/>
      <c r="BK60" s="654"/>
      <c r="BL60" s="151"/>
      <c r="BM60" s="151"/>
      <c r="BN60" s="151"/>
      <c r="BO60" s="151"/>
      <c r="BP60" s="151"/>
      <c r="BQ60" s="151"/>
      <c r="BR60" s="655"/>
      <c r="BS60" s="774" t="str">
        <f t="shared" si="2"/>
        <v>CFV-SR7-BLMC.BLETC.10   (09-16)</v>
      </c>
      <c r="BT60" s="733" t="s">
        <v>1319</v>
      </c>
      <c r="BU60" s="617"/>
      <c r="BV60" s="617"/>
      <c r="BW60" s="617"/>
      <c r="BX60" s="648"/>
    </row>
    <row r="61" spans="1:77">
      <c r="A61" s="19">
        <v>55</v>
      </c>
      <c r="B61" s="272" t="s">
        <v>1009</v>
      </c>
      <c r="C61" s="473" t="s">
        <v>265</v>
      </c>
      <c r="D61" s="322">
        <v>420</v>
      </c>
      <c r="E61" s="335" t="s">
        <v>1093</v>
      </c>
      <c r="F61" s="501" t="str">
        <f t="shared" si="5"/>
        <v>01A4</v>
      </c>
      <c r="G61" s="474">
        <v>6</v>
      </c>
      <c r="H61" s="275" t="s">
        <v>1022</v>
      </c>
      <c r="I61" s="276" t="s">
        <v>0</v>
      </c>
      <c r="J61" s="283">
        <v>7</v>
      </c>
      <c r="K61" s="276" t="s">
        <v>1102</v>
      </c>
      <c r="L61" s="276">
        <v>1</v>
      </c>
      <c r="M61" s="276">
        <v>5</v>
      </c>
      <c r="N61" s="276" t="s">
        <v>205</v>
      </c>
      <c r="O61" s="277" t="s">
        <v>215</v>
      </c>
      <c r="P61" s="278" t="s">
        <v>986</v>
      </c>
      <c r="Q61" s="276" t="s">
        <v>225</v>
      </c>
      <c r="R61" s="276" t="s">
        <v>205</v>
      </c>
      <c r="S61" s="276">
        <v>12</v>
      </c>
      <c r="T61" s="277" t="s">
        <v>215</v>
      </c>
      <c r="U61" s="38" t="s">
        <v>0</v>
      </c>
      <c r="V61" s="38" t="s">
        <v>199</v>
      </c>
      <c r="W61" s="38">
        <v>3</v>
      </c>
      <c r="X61" s="38">
        <f t="shared" si="6"/>
        <v>4</v>
      </c>
      <c r="Y61" s="38">
        <v>1</v>
      </c>
      <c r="Z61" s="39" t="s">
        <v>207</v>
      </c>
      <c r="AA61" s="157"/>
      <c r="AB61" s="157"/>
      <c r="AC61" s="157"/>
      <c r="AD61" s="608" t="s">
        <v>1212</v>
      </c>
      <c r="AE61" s="601" t="s">
        <v>1108</v>
      </c>
      <c r="AF61" s="601" t="s">
        <v>1108</v>
      </c>
      <c r="AG61" s="601" t="s">
        <v>1108</v>
      </c>
      <c r="AH61" s="601" t="s">
        <v>1108</v>
      </c>
      <c r="AI61" s="601" t="s">
        <v>1108</v>
      </c>
      <c r="AJ61" s="601" t="s">
        <v>1108</v>
      </c>
      <c r="AK61" s="601" t="s">
        <v>1108</v>
      </c>
      <c r="AL61" s="601" t="s">
        <v>1108</v>
      </c>
      <c r="AM61" s="602"/>
      <c r="AN61" s="602"/>
      <c r="AO61" s="602"/>
      <c r="AP61" s="602"/>
      <c r="AQ61" s="602"/>
      <c r="AR61" s="602"/>
      <c r="AS61" s="602"/>
      <c r="AT61" s="602"/>
      <c r="AU61" s="697"/>
      <c r="AV61" s="602"/>
      <c r="AW61" s="602"/>
      <c r="AX61" s="602"/>
      <c r="AY61" s="602"/>
      <c r="AZ61" s="602"/>
      <c r="BA61" s="602"/>
      <c r="BB61" s="698"/>
      <c r="BC61" s="697"/>
      <c r="BD61" s="602"/>
      <c r="BE61" s="602"/>
      <c r="BF61" s="602"/>
      <c r="BG61" s="602"/>
      <c r="BH61" s="602"/>
      <c r="BI61" s="602"/>
      <c r="BJ61" s="698"/>
      <c r="BK61" s="690"/>
      <c r="BL61" s="635"/>
      <c r="BM61" s="635"/>
      <c r="BN61" s="635" t="s">
        <v>1363</v>
      </c>
      <c r="BO61" s="635"/>
      <c r="BP61" s="635"/>
      <c r="BQ61" s="635"/>
      <c r="BR61" s="691"/>
      <c r="BS61" s="774" t="str">
        <f t="shared" si="2"/>
        <v>CFV-SR7-BLMR.BLETC.01   (01-08)</v>
      </c>
      <c r="BT61" s="664"/>
      <c r="BU61" s="606" t="s">
        <v>1247</v>
      </c>
      <c r="BV61" s="617"/>
      <c r="BW61" s="617"/>
      <c r="BX61" s="648"/>
    </row>
    <row r="62" spans="1:77">
      <c r="A62" s="19">
        <v>56</v>
      </c>
      <c r="B62" s="328" t="s">
        <v>293</v>
      </c>
      <c r="C62" s="466" t="s">
        <v>265</v>
      </c>
      <c r="D62" s="302">
        <v>412</v>
      </c>
      <c r="E62" s="330" t="s">
        <v>1093</v>
      </c>
      <c r="F62" s="496" t="str">
        <f t="shared" si="5"/>
        <v>019C</v>
      </c>
      <c r="G62" s="467">
        <v>8</v>
      </c>
      <c r="H62" s="306" t="s">
        <v>1022</v>
      </c>
      <c r="I62" s="468" t="s">
        <v>0</v>
      </c>
      <c r="J62" s="304">
        <v>7</v>
      </c>
      <c r="K62" s="468" t="s">
        <v>1102</v>
      </c>
      <c r="L62" s="468">
        <v>1</v>
      </c>
      <c r="M62" s="468">
        <v>6</v>
      </c>
      <c r="N62" s="468" t="s">
        <v>205</v>
      </c>
      <c r="O62" s="469" t="s">
        <v>216</v>
      </c>
      <c r="P62" s="470" t="s">
        <v>986</v>
      </c>
      <c r="Q62" s="468" t="s">
        <v>225</v>
      </c>
      <c r="R62" s="468" t="s">
        <v>205</v>
      </c>
      <c r="S62" s="468">
        <v>12</v>
      </c>
      <c r="T62" s="469" t="s">
        <v>216</v>
      </c>
      <c r="U62" s="36" t="s">
        <v>0</v>
      </c>
      <c r="V62" s="36" t="s">
        <v>205</v>
      </c>
      <c r="W62" s="36">
        <v>2</v>
      </c>
      <c r="X62" s="36">
        <f t="shared" si="6"/>
        <v>15</v>
      </c>
      <c r="Y62" s="36">
        <v>11</v>
      </c>
      <c r="Z62" s="37" t="s">
        <v>207</v>
      </c>
      <c r="AA62" s="157"/>
      <c r="AB62" s="601" t="s">
        <v>1108</v>
      </c>
      <c r="AC62" s="604" t="s">
        <v>1212</v>
      </c>
      <c r="AD62" s="608" t="s">
        <v>1212</v>
      </c>
      <c r="AE62" s="601" t="s">
        <v>1108</v>
      </c>
      <c r="AF62" s="608" t="s">
        <v>1212</v>
      </c>
      <c r="AG62" s="601" t="s">
        <v>1108</v>
      </c>
      <c r="AH62" s="601" t="s">
        <v>1108</v>
      </c>
      <c r="AI62" s="601" t="s">
        <v>1108</v>
      </c>
      <c r="AJ62" s="601" t="s">
        <v>1108</v>
      </c>
      <c r="AK62" s="601" t="s">
        <v>1108</v>
      </c>
      <c r="AL62" s="601" t="s">
        <v>1108</v>
      </c>
      <c r="AM62" s="602"/>
      <c r="AN62" s="602"/>
      <c r="AO62" s="602"/>
      <c r="AP62" s="602"/>
      <c r="AQ62" s="602"/>
      <c r="AR62" s="602"/>
      <c r="AS62" s="602"/>
      <c r="AT62" s="602"/>
      <c r="AU62" s="697"/>
      <c r="AV62" s="602"/>
      <c r="AW62" s="602"/>
      <c r="AX62" s="778"/>
      <c r="AY62" s="602"/>
      <c r="AZ62" s="778"/>
      <c r="BA62" s="602"/>
      <c r="BB62" s="698"/>
      <c r="BC62" s="730"/>
      <c r="BD62" s="602"/>
      <c r="BE62" s="602"/>
      <c r="BF62" s="602"/>
      <c r="BG62" s="602"/>
      <c r="BH62" s="602"/>
      <c r="BI62" s="602"/>
      <c r="BJ62" s="698"/>
      <c r="BK62" s="656" t="s">
        <v>1368</v>
      </c>
      <c r="BL62" s="635"/>
      <c r="BM62" s="635"/>
      <c r="BN62" s="635" t="s">
        <v>1355</v>
      </c>
      <c r="BO62" s="635"/>
      <c r="BP62" s="635"/>
      <c r="BQ62" s="635"/>
      <c r="BR62" s="691"/>
      <c r="BS62" s="774" t="str">
        <f t="shared" si="2"/>
        <v>CFV-SR7-BLMC.BLETC.11   (01-08)</v>
      </c>
      <c r="BT62" s="733" t="s">
        <v>1319</v>
      </c>
      <c r="BU62" s="602"/>
      <c r="BV62" s="617"/>
      <c r="BW62" s="617"/>
      <c r="BX62" s="648"/>
    </row>
    <row r="63" spans="1:77">
      <c r="A63" s="19">
        <v>57</v>
      </c>
      <c r="B63" s="328" t="s">
        <v>1010</v>
      </c>
      <c r="C63" s="466" t="s">
        <v>265</v>
      </c>
      <c r="D63" s="302">
        <v>446</v>
      </c>
      <c r="E63" s="330" t="s">
        <v>1093</v>
      </c>
      <c r="F63" s="496" t="str">
        <f t="shared" si="5"/>
        <v>01BE</v>
      </c>
      <c r="G63" s="467">
        <v>8</v>
      </c>
      <c r="H63" s="306" t="s">
        <v>1022</v>
      </c>
      <c r="I63" s="468" t="s">
        <v>0</v>
      </c>
      <c r="J63" s="304">
        <v>7</v>
      </c>
      <c r="K63" s="468" t="s">
        <v>1102</v>
      </c>
      <c r="L63" s="468">
        <v>1</v>
      </c>
      <c r="M63" s="468">
        <v>7</v>
      </c>
      <c r="N63" s="468" t="s">
        <v>205</v>
      </c>
      <c r="O63" s="469" t="s">
        <v>217</v>
      </c>
      <c r="P63" s="470" t="s">
        <v>986</v>
      </c>
      <c r="Q63" s="468" t="s">
        <v>225</v>
      </c>
      <c r="R63" s="468" t="s">
        <v>205</v>
      </c>
      <c r="S63" s="468">
        <v>11</v>
      </c>
      <c r="T63" s="469" t="s">
        <v>212</v>
      </c>
      <c r="U63" s="36" t="s">
        <v>0</v>
      </c>
      <c r="V63" s="36" t="s">
        <v>205</v>
      </c>
      <c r="W63" s="36">
        <v>2</v>
      </c>
      <c r="X63" s="36">
        <f t="shared" si="6"/>
        <v>15</v>
      </c>
      <c r="Y63" s="36">
        <v>11</v>
      </c>
      <c r="Z63" s="37" t="s">
        <v>208</v>
      </c>
      <c r="AA63" s="157"/>
      <c r="AB63" s="601" t="s">
        <v>1108</v>
      </c>
      <c r="AC63" s="601" t="s">
        <v>1108</v>
      </c>
      <c r="AD63" s="601" t="s">
        <v>1108</v>
      </c>
      <c r="AE63" s="601" t="s">
        <v>1108</v>
      </c>
      <c r="AF63" s="601" t="s">
        <v>1108</v>
      </c>
      <c r="AG63" s="601" t="s">
        <v>1108</v>
      </c>
      <c r="AH63" s="601" t="s">
        <v>1108</v>
      </c>
      <c r="AI63" s="601" t="s">
        <v>1108</v>
      </c>
      <c r="AJ63" s="601" t="s">
        <v>1108</v>
      </c>
      <c r="AK63" s="601" t="s">
        <v>1108</v>
      </c>
      <c r="AL63" s="601" t="s">
        <v>1108</v>
      </c>
      <c r="AM63" s="602"/>
      <c r="AN63" s="602"/>
      <c r="AO63" s="602"/>
      <c r="AP63" s="602"/>
      <c r="AQ63" s="602"/>
      <c r="AR63" s="602"/>
      <c r="AS63" s="602"/>
      <c r="AT63" s="602"/>
      <c r="AU63" s="697" t="s">
        <v>1338</v>
      </c>
      <c r="AV63" s="602" t="s">
        <v>1338</v>
      </c>
      <c r="AW63" s="602" t="s">
        <v>1338</v>
      </c>
      <c r="AX63" s="602" t="s">
        <v>1338</v>
      </c>
      <c r="AY63" s="602" t="s">
        <v>1338</v>
      </c>
      <c r="AZ63" s="602" t="s">
        <v>1338</v>
      </c>
      <c r="BA63" s="602" t="s">
        <v>1338</v>
      </c>
      <c r="BB63" s="698"/>
      <c r="BC63" s="730"/>
      <c r="BD63" s="602"/>
      <c r="BE63" s="602"/>
      <c r="BF63" s="602"/>
      <c r="BG63" s="602"/>
      <c r="BH63" s="602"/>
      <c r="BI63" s="602"/>
      <c r="BJ63" s="698"/>
      <c r="BK63" s="654"/>
      <c r="BL63" s="151"/>
      <c r="BM63" s="151"/>
      <c r="BN63" s="151"/>
      <c r="BO63" s="151"/>
      <c r="BP63" s="151"/>
      <c r="BQ63" s="151"/>
      <c r="BR63" s="655"/>
      <c r="BS63" s="774" t="str">
        <f t="shared" si="2"/>
        <v>CFV-SR7-BLMC.BLETC.11   (09-16)</v>
      </c>
      <c r="BT63" s="733" t="s">
        <v>1319</v>
      </c>
      <c r="BU63" s="617"/>
      <c r="BV63" s="617"/>
      <c r="BW63" s="617"/>
      <c r="BX63" s="648"/>
    </row>
    <row r="64" spans="1:77">
      <c r="A64" s="19">
        <v>58</v>
      </c>
      <c r="B64" s="328" t="s">
        <v>1011</v>
      </c>
      <c r="C64" s="466" t="s">
        <v>265</v>
      </c>
      <c r="D64" s="302">
        <v>421</v>
      </c>
      <c r="E64" s="330" t="s">
        <v>1093</v>
      </c>
      <c r="F64" s="496" t="str">
        <f t="shared" si="5"/>
        <v>01A5</v>
      </c>
      <c r="G64" s="467">
        <v>6</v>
      </c>
      <c r="H64" s="306" t="s">
        <v>1022</v>
      </c>
      <c r="I64" s="468" t="s">
        <v>0</v>
      </c>
      <c r="J64" s="304">
        <v>7</v>
      </c>
      <c r="K64" s="468" t="s">
        <v>1102</v>
      </c>
      <c r="L64" s="468">
        <v>1</v>
      </c>
      <c r="M64" s="468">
        <v>8</v>
      </c>
      <c r="N64" s="468" t="s">
        <v>205</v>
      </c>
      <c r="O64" s="469" t="s">
        <v>218</v>
      </c>
      <c r="P64" s="470" t="s">
        <v>986</v>
      </c>
      <c r="Q64" s="468" t="s">
        <v>225</v>
      </c>
      <c r="R64" s="468" t="s">
        <v>205</v>
      </c>
      <c r="S64" s="468">
        <v>11</v>
      </c>
      <c r="T64" s="469" t="s">
        <v>213</v>
      </c>
      <c r="U64" s="36" t="s">
        <v>0</v>
      </c>
      <c r="V64" s="36" t="s">
        <v>205</v>
      </c>
      <c r="W64" s="36">
        <v>2</v>
      </c>
      <c r="X64" s="36">
        <f t="shared" si="6"/>
        <v>16</v>
      </c>
      <c r="Y64" s="36">
        <v>12</v>
      </c>
      <c r="Z64" s="37" t="s">
        <v>207</v>
      </c>
      <c r="AA64" s="157"/>
      <c r="AB64" s="601" t="s">
        <v>1108</v>
      </c>
      <c r="AC64" s="601" t="s">
        <v>1108</v>
      </c>
      <c r="AD64" s="601" t="s">
        <v>1108</v>
      </c>
      <c r="AE64" s="601" t="s">
        <v>1108</v>
      </c>
      <c r="AF64" s="601" t="s">
        <v>1108</v>
      </c>
      <c r="AG64" s="601" t="s">
        <v>1108</v>
      </c>
      <c r="AH64" s="601" t="s">
        <v>1108</v>
      </c>
      <c r="AI64" s="601" t="s">
        <v>1108</v>
      </c>
      <c r="AJ64" s="601" t="s">
        <v>1108</v>
      </c>
      <c r="AK64" s="601" t="s">
        <v>1108</v>
      </c>
      <c r="AL64" s="601" t="s">
        <v>1108</v>
      </c>
      <c r="AM64" s="602"/>
      <c r="AN64" s="602"/>
      <c r="AO64" s="602"/>
      <c r="AP64" s="602"/>
      <c r="AQ64" s="602"/>
      <c r="AR64" s="602"/>
      <c r="AS64" s="602"/>
      <c r="AT64" s="602"/>
      <c r="AU64" s="778"/>
      <c r="AV64" s="778"/>
      <c r="AW64" s="778"/>
      <c r="AX64" s="778"/>
      <c r="AY64" s="778"/>
      <c r="AZ64" s="778"/>
      <c r="BA64" s="778"/>
      <c r="BB64" s="698"/>
      <c r="BC64" s="697"/>
      <c r="BD64" s="602"/>
      <c r="BE64" s="602"/>
      <c r="BF64" s="602"/>
      <c r="BG64" s="602"/>
      <c r="BH64" s="602"/>
      <c r="BI64" s="602"/>
      <c r="BJ64" s="698"/>
      <c r="BK64" s="690"/>
      <c r="BL64" s="635"/>
      <c r="BM64" s="635"/>
      <c r="BN64" s="635" t="s">
        <v>1355</v>
      </c>
      <c r="BO64" s="635"/>
      <c r="BP64" s="635"/>
      <c r="BQ64" s="635"/>
      <c r="BR64" s="691"/>
      <c r="BS64" s="774" t="str">
        <f t="shared" si="2"/>
        <v>CFV-SR7-BLMC.BLETC.12   (01-08)</v>
      </c>
      <c r="BT64" s="664"/>
      <c r="BU64" s="602"/>
      <c r="BV64" s="617"/>
      <c r="BW64" s="617"/>
      <c r="BX64" s="648"/>
    </row>
    <row r="65" spans="1:76">
      <c r="A65" s="19">
        <v>59</v>
      </c>
      <c r="B65" s="328" t="s">
        <v>1012</v>
      </c>
      <c r="C65" s="466" t="s">
        <v>265</v>
      </c>
      <c r="D65" s="302">
        <v>415</v>
      </c>
      <c r="E65" s="330" t="s">
        <v>1093</v>
      </c>
      <c r="F65" s="496" t="str">
        <f t="shared" si="5"/>
        <v>019F</v>
      </c>
      <c r="G65" s="467">
        <v>6</v>
      </c>
      <c r="H65" s="306" t="s">
        <v>1022</v>
      </c>
      <c r="I65" s="468" t="s">
        <v>0</v>
      </c>
      <c r="J65" s="304">
        <v>7</v>
      </c>
      <c r="K65" s="468" t="s">
        <v>1102</v>
      </c>
      <c r="L65" s="468">
        <v>1</v>
      </c>
      <c r="M65" s="468">
        <v>9</v>
      </c>
      <c r="N65" s="468" t="s">
        <v>205</v>
      </c>
      <c r="O65" s="469" t="s">
        <v>219</v>
      </c>
      <c r="P65" s="470" t="s">
        <v>986</v>
      </c>
      <c r="Q65" s="468" t="s">
        <v>225</v>
      </c>
      <c r="R65" s="468" t="s">
        <v>205</v>
      </c>
      <c r="S65" s="468">
        <v>11</v>
      </c>
      <c r="T65" s="469" t="s">
        <v>214</v>
      </c>
      <c r="U65" s="36" t="s">
        <v>0</v>
      </c>
      <c r="V65" s="36" t="s">
        <v>205</v>
      </c>
      <c r="W65" s="36">
        <v>2</v>
      </c>
      <c r="X65" s="36">
        <f t="shared" si="6"/>
        <v>16</v>
      </c>
      <c r="Y65" s="36">
        <v>12</v>
      </c>
      <c r="Z65" s="37" t="s">
        <v>208</v>
      </c>
      <c r="AA65" s="157"/>
      <c r="AB65" s="601" t="s">
        <v>1108</v>
      </c>
      <c r="AC65" s="601" t="s">
        <v>1108</v>
      </c>
      <c r="AD65" s="601" t="s">
        <v>1108</v>
      </c>
      <c r="AE65" s="601" t="s">
        <v>1108</v>
      </c>
      <c r="AF65" s="601" t="s">
        <v>1108</v>
      </c>
      <c r="AG65" s="601" t="s">
        <v>1108</v>
      </c>
      <c r="AH65" s="601" t="s">
        <v>1108</v>
      </c>
      <c r="AI65" s="601" t="s">
        <v>1108</v>
      </c>
      <c r="AJ65" s="601" t="s">
        <v>1108</v>
      </c>
      <c r="AK65" s="601" t="s">
        <v>1108</v>
      </c>
      <c r="AL65" s="601" t="s">
        <v>1108</v>
      </c>
      <c r="AM65" s="602"/>
      <c r="AN65" s="602"/>
      <c r="AO65" s="602"/>
      <c r="AP65" s="602"/>
      <c r="AQ65" s="602"/>
      <c r="AR65" s="602"/>
      <c r="AS65" s="602"/>
      <c r="AT65" s="602"/>
      <c r="AU65" s="697" t="s">
        <v>1338</v>
      </c>
      <c r="AV65" s="602" t="s">
        <v>1338</v>
      </c>
      <c r="AW65" s="602" t="s">
        <v>1338</v>
      </c>
      <c r="AX65" s="602" t="s">
        <v>1338</v>
      </c>
      <c r="AY65" s="602" t="s">
        <v>1338</v>
      </c>
      <c r="AZ65" s="602" t="s">
        <v>1338</v>
      </c>
      <c r="BA65" s="602" t="s">
        <v>1338</v>
      </c>
      <c r="BB65" s="698"/>
      <c r="BC65" s="697"/>
      <c r="BD65" s="602"/>
      <c r="BE65" s="602"/>
      <c r="BF65" s="602"/>
      <c r="BG65" s="602"/>
      <c r="BH65" s="602"/>
      <c r="BI65" s="602"/>
      <c r="BJ65" s="698"/>
      <c r="BK65" s="654"/>
      <c r="BL65" s="151"/>
      <c r="BM65" s="151"/>
      <c r="BN65" s="151"/>
      <c r="BO65" s="151"/>
      <c r="BP65" s="151"/>
      <c r="BQ65" s="151"/>
      <c r="BR65" s="655"/>
      <c r="BS65" s="774" t="str">
        <f t="shared" si="2"/>
        <v>CFV-SR7-BLMC.BLETC.12   (09-16)</v>
      </c>
      <c r="BT65" s="664"/>
      <c r="BU65" s="602"/>
      <c r="BV65" s="617"/>
      <c r="BW65" s="617"/>
      <c r="BX65" s="648"/>
    </row>
    <row r="66" spans="1:76">
      <c r="A66" s="19">
        <v>60</v>
      </c>
      <c r="B66" s="272" t="s">
        <v>1013</v>
      </c>
      <c r="C66" s="473" t="s">
        <v>265</v>
      </c>
      <c r="D66" s="322">
        <v>368</v>
      </c>
      <c r="E66" s="335" t="s">
        <v>1093</v>
      </c>
      <c r="F66" s="501" t="str">
        <f t="shared" si="5"/>
        <v>0170</v>
      </c>
      <c r="G66" s="474">
        <v>6</v>
      </c>
      <c r="H66" s="275" t="s">
        <v>1022</v>
      </c>
      <c r="I66" s="276" t="s">
        <v>0</v>
      </c>
      <c r="J66" s="283">
        <v>7</v>
      </c>
      <c r="K66" s="276" t="s">
        <v>1102</v>
      </c>
      <c r="L66" s="276">
        <v>1</v>
      </c>
      <c r="M66" s="276">
        <v>10</v>
      </c>
      <c r="N66" s="276" t="s">
        <v>205</v>
      </c>
      <c r="O66" s="277" t="s">
        <v>220</v>
      </c>
      <c r="P66" s="278" t="s">
        <v>986</v>
      </c>
      <c r="Q66" s="276" t="s">
        <v>225</v>
      </c>
      <c r="R66" s="276" t="s">
        <v>205</v>
      </c>
      <c r="S66" s="276">
        <v>11</v>
      </c>
      <c r="T66" s="277" t="s">
        <v>210</v>
      </c>
      <c r="U66" s="38" t="s">
        <v>0</v>
      </c>
      <c r="V66" s="38" t="s">
        <v>199</v>
      </c>
      <c r="W66" s="38">
        <v>3</v>
      </c>
      <c r="X66" s="38">
        <f t="shared" si="6"/>
        <v>4</v>
      </c>
      <c r="Y66" s="38">
        <v>1</v>
      </c>
      <c r="Z66" s="39" t="s">
        <v>208</v>
      </c>
      <c r="AA66" s="157"/>
      <c r="AB66" s="157"/>
      <c r="AC66" s="157"/>
      <c r="AD66" s="601" t="s">
        <v>1108</v>
      </c>
      <c r="AE66" s="601" t="s">
        <v>1108</v>
      </c>
      <c r="AF66" s="601" t="s">
        <v>1108</v>
      </c>
      <c r="AG66" s="601" t="s">
        <v>1108</v>
      </c>
      <c r="AH66" s="601" t="s">
        <v>1108</v>
      </c>
      <c r="AI66" s="601" t="s">
        <v>1108</v>
      </c>
      <c r="AJ66" s="601" t="s">
        <v>1108</v>
      </c>
      <c r="AK66" s="601" t="s">
        <v>1108</v>
      </c>
      <c r="AL66" s="601" t="s">
        <v>1108</v>
      </c>
      <c r="AM66" s="602"/>
      <c r="AN66" s="602"/>
      <c r="AO66" s="602"/>
      <c r="AP66" s="602"/>
      <c r="AQ66" s="602"/>
      <c r="AR66" s="602"/>
      <c r="AS66" s="602"/>
      <c r="AT66" s="602"/>
      <c r="AU66" s="697"/>
      <c r="AV66" s="602"/>
      <c r="AW66" s="602"/>
      <c r="AX66" s="602"/>
      <c r="AY66" s="602"/>
      <c r="AZ66" s="602"/>
      <c r="BA66" s="602"/>
      <c r="BB66" s="698"/>
      <c r="BC66" s="697"/>
      <c r="BD66" s="602"/>
      <c r="BE66" s="602"/>
      <c r="BF66" s="602"/>
      <c r="BG66" s="602"/>
      <c r="BH66" s="602"/>
      <c r="BI66" s="602"/>
      <c r="BJ66" s="698"/>
      <c r="BK66" s="697"/>
      <c r="BL66" s="635"/>
      <c r="BM66" s="602"/>
      <c r="BN66" s="602"/>
      <c r="BO66" s="602"/>
      <c r="BP66" s="602"/>
      <c r="BQ66" s="602"/>
      <c r="BR66" s="698"/>
      <c r="BS66" s="774" t="str">
        <f t="shared" si="2"/>
        <v>CFV-SR7-BLMR.BLETC.01   (09-16)</v>
      </c>
      <c r="BT66" s="664"/>
      <c r="BU66" s="606" t="s">
        <v>1218</v>
      </c>
      <c r="BV66" s="617"/>
      <c r="BW66" s="617"/>
      <c r="BX66" s="666" t="s">
        <v>1279</v>
      </c>
    </row>
    <row r="67" spans="1:76">
      <c r="A67" s="19">
        <v>61</v>
      </c>
      <c r="B67" s="328" t="s">
        <v>294</v>
      </c>
      <c r="C67" s="466" t="s">
        <v>265</v>
      </c>
      <c r="D67" s="302">
        <v>334</v>
      </c>
      <c r="E67" s="330" t="s">
        <v>1093</v>
      </c>
      <c r="F67" s="496" t="str">
        <f t="shared" si="5"/>
        <v>014E</v>
      </c>
      <c r="G67" s="467">
        <v>4</v>
      </c>
      <c r="H67" s="306" t="s">
        <v>1022</v>
      </c>
      <c r="I67" s="468" t="s">
        <v>0</v>
      </c>
      <c r="J67" s="304">
        <v>7</v>
      </c>
      <c r="K67" s="468" t="s">
        <v>1102</v>
      </c>
      <c r="L67" s="468">
        <v>2</v>
      </c>
      <c r="M67" s="468">
        <v>1</v>
      </c>
      <c r="N67" s="468" t="s">
        <v>205</v>
      </c>
      <c r="O67" s="469" t="s">
        <v>221</v>
      </c>
      <c r="P67" s="470" t="s">
        <v>986</v>
      </c>
      <c r="Q67" s="468" t="s">
        <v>225</v>
      </c>
      <c r="R67" s="468" t="s">
        <v>205</v>
      </c>
      <c r="S67" s="468">
        <v>11</v>
      </c>
      <c r="T67" s="469" t="s">
        <v>215</v>
      </c>
      <c r="U67" s="36" t="s">
        <v>0</v>
      </c>
      <c r="V67" s="36" t="s">
        <v>205</v>
      </c>
      <c r="W67" s="36">
        <v>2</v>
      </c>
      <c r="X67" s="36">
        <f t="shared" si="6"/>
        <v>17</v>
      </c>
      <c r="Y67" s="36">
        <v>13</v>
      </c>
      <c r="Z67" s="37" t="s">
        <v>207</v>
      </c>
      <c r="AA67" s="157"/>
      <c r="AB67" s="604" t="s">
        <v>1212</v>
      </c>
      <c r="AC67" s="601" t="s">
        <v>1108</v>
      </c>
      <c r="AD67" s="601" t="s">
        <v>1108</v>
      </c>
      <c r="AE67" s="601" t="s">
        <v>1108</v>
      </c>
      <c r="AF67" s="601" t="s">
        <v>1108</v>
      </c>
      <c r="AG67" s="601" t="s">
        <v>1108</v>
      </c>
      <c r="AH67" s="601" t="s">
        <v>1108</v>
      </c>
      <c r="AI67" s="601" t="s">
        <v>1108</v>
      </c>
      <c r="AJ67" s="601" t="s">
        <v>1108</v>
      </c>
      <c r="AK67" s="601" t="s">
        <v>1108</v>
      </c>
      <c r="AL67" s="601" t="s">
        <v>1108</v>
      </c>
      <c r="AM67" s="602"/>
      <c r="AN67" s="602"/>
      <c r="AO67" s="602"/>
      <c r="AP67" s="602"/>
      <c r="AQ67" s="602"/>
      <c r="AR67" s="602"/>
      <c r="AS67" s="602"/>
      <c r="AT67" s="602"/>
      <c r="AU67" s="778"/>
      <c r="AV67" s="602"/>
      <c r="AW67" s="602"/>
      <c r="AX67" s="602"/>
      <c r="AY67" s="602"/>
      <c r="AZ67" s="602"/>
      <c r="BA67" s="602"/>
      <c r="BB67" s="698"/>
      <c r="BC67" s="697"/>
      <c r="BD67" s="602"/>
      <c r="BE67" s="602"/>
      <c r="BF67" s="602"/>
      <c r="BG67" s="602"/>
      <c r="BH67" s="602"/>
      <c r="BI67" s="602"/>
      <c r="BJ67" s="698"/>
      <c r="BK67" s="697"/>
      <c r="BL67" s="602"/>
      <c r="BM67" s="602"/>
      <c r="BN67" s="602"/>
      <c r="BO67" s="602"/>
      <c r="BP67" s="602"/>
      <c r="BQ67" s="602"/>
      <c r="BR67" s="698"/>
      <c r="BS67" s="774" t="str">
        <f t="shared" si="2"/>
        <v>CFV-SR7-BLMC.BLETC.13   (01-08)</v>
      </c>
      <c r="BT67" s="664"/>
      <c r="BU67" s="602"/>
      <c r="BV67" s="617"/>
      <c r="BW67" s="617"/>
      <c r="BX67" s="648"/>
    </row>
    <row r="68" spans="1:76">
      <c r="A68" s="19">
        <v>62</v>
      </c>
      <c r="B68" s="328" t="s">
        <v>295</v>
      </c>
      <c r="C68" s="466" t="s">
        <v>265</v>
      </c>
      <c r="D68" s="302">
        <v>31</v>
      </c>
      <c r="E68" s="330" t="s">
        <v>1093</v>
      </c>
      <c r="F68" s="496" t="str">
        <f t="shared" si="5"/>
        <v>001F</v>
      </c>
      <c r="G68" s="467">
        <v>4</v>
      </c>
      <c r="H68" s="306" t="s">
        <v>1022</v>
      </c>
      <c r="I68" s="468" t="s">
        <v>0</v>
      </c>
      <c r="J68" s="304">
        <v>7</v>
      </c>
      <c r="K68" s="468" t="s">
        <v>1102</v>
      </c>
      <c r="L68" s="468">
        <v>2</v>
      </c>
      <c r="M68" s="468">
        <v>2</v>
      </c>
      <c r="N68" s="468" t="s">
        <v>205</v>
      </c>
      <c r="O68" s="469" t="s">
        <v>222</v>
      </c>
      <c r="P68" s="470" t="s">
        <v>986</v>
      </c>
      <c r="Q68" s="468" t="s">
        <v>225</v>
      </c>
      <c r="R68" s="468" t="s">
        <v>205</v>
      </c>
      <c r="S68" s="468">
        <v>11</v>
      </c>
      <c r="T68" s="469" t="s">
        <v>216</v>
      </c>
      <c r="U68" s="36" t="s">
        <v>0</v>
      </c>
      <c r="V68" s="36" t="s">
        <v>205</v>
      </c>
      <c r="W68" s="36">
        <v>2</v>
      </c>
      <c r="X68" s="36">
        <f t="shared" si="6"/>
        <v>17</v>
      </c>
      <c r="Y68" s="36">
        <v>13</v>
      </c>
      <c r="Z68" s="37" t="s">
        <v>208</v>
      </c>
      <c r="AA68" s="157"/>
      <c r="AB68" s="601" t="s">
        <v>1108</v>
      </c>
      <c r="AC68" s="601" t="s">
        <v>1108</v>
      </c>
      <c r="AD68" s="601" t="s">
        <v>1108</v>
      </c>
      <c r="AE68" s="601" t="s">
        <v>1108</v>
      </c>
      <c r="AF68" s="601" t="s">
        <v>1108</v>
      </c>
      <c r="AG68" s="601" t="s">
        <v>1108</v>
      </c>
      <c r="AH68" s="601" t="s">
        <v>1108</v>
      </c>
      <c r="AI68" s="601" t="s">
        <v>1108</v>
      </c>
      <c r="AJ68" s="601" t="s">
        <v>1108</v>
      </c>
      <c r="AK68" s="601" t="s">
        <v>1108</v>
      </c>
      <c r="AL68" s="601" t="s">
        <v>1108</v>
      </c>
      <c r="AM68" s="602"/>
      <c r="AN68" s="602"/>
      <c r="AO68" s="602"/>
      <c r="AP68" s="602"/>
      <c r="AQ68" s="602"/>
      <c r="AR68" s="602"/>
      <c r="AS68" s="602"/>
      <c r="AT68" s="602"/>
      <c r="AU68" s="697"/>
      <c r="AV68" s="602"/>
      <c r="AW68" s="602"/>
      <c r="AX68" s="602"/>
      <c r="AY68" s="602"/>
      <c r="AZ68" s="602"/>
      <c r="BA68" s="602"/>
      <c r="BB68" s="698"/>
      <c r="BC68" s="697"/>
      <c r="BD68" s="602"/>
      <c r="BE68" s="602"/>
      <c r="BF68" s="602"/>
      <c r="BG68" s="602"/>
      <c r="BH68" s="602"/>
      <c r="BI68" s="602"/>
      <c r="BJ68" s="698"/>
      <c r="BK68" s="654"/>
      <c r="BL68" s="151"/>
      <c r="BM68" s="151"/>
      <c r="BN68" s="151"/>
      <c r="BO68" s="151"/>
      <c r="BP68" s="151"/>
      <c r="BQ68" s="151"/>
      <c r="BR68" s="655"/>
      <c r="BS68" s="774" t="str">
        <f t="shared" si="2"/>
        <v>CFV-SR7-BLMC.BLETC.13   (09-16)</v>
      </c>
      <c r="BT68" s="664"/>
      <c r="BU68" s="602"/>
      <c r="BV68" s="617"/>
      <c r="BW68" s="617"/>
      <c r="BX68" s="648"/>
    </row>
    <row r="69" spans="1:76">
      <c r="A69" s="19">
        <v>63</v>
      </c>
      <c r="B69" s="328" t="s">
        <v>296</v>
      </c>
      <c r="C69" s="466" t="s">
        <v>265</v>
      </c>
      <c r="D69" s="302">
        <v>350</v>
      </c>
      <c r="E69" s="330" t="s">
        <v>1093</v>
      </c>
      <c r="F69" s="496" t="str">
        <f t="shared" si="5"/>
        <v>015E</v>
      </c>
      <c r="G69" s="467">
        <v>5</v>
      </c>
      <c r="H69" s="306" t="s">
        <v>1022</v>
      </c>
      <c r="I69" s="468" t="s">
        <v>0</v>
      </c>
      <c r="J69" s="304">
        <v>7</v>
      </c>
      <c r="K69" s="468" t="s">
        <v>1102</v>
      </c>
      <c r="L69" s="468">
        <v>2</v>
      </c>
      <c r="M69" s="468">
        <v>3</v>
      </c>
      <c r="N69" s="468" t="s">
        <v>684</v>
      </c>
      <c r="O69" s="469" t="s">
        <v>212</v>
      </c>
      <c r="P69" s="470" t="s">
        <v>986</v>
      </c>
      <c r="Q69" s="468" t="s">
        <v>225</v>
      </c>
      <c r="R69" s="468" t="s">
        <v>205</v>
      </c>
      <c r="S69" s="468">
        <v>10</v>
      </c>
      <c r="T69" s="469" t="s">
        <v>212</v>
      </c>
      <c r="U69" s="36" t="s">
        <v>0</v>
      </c>
      <c r="V69" s="36" t="s">
        <v>205</v>
      </c>
      <c r="W69" s="36">
        <v>2</v>
      </c>
      <c r="X69" s="36">
        <f t="shared" si="6"/>
        <v>18</v>
      </c>
      <c r="Y69" s="36">
        <v>14</v>
      </c>
      <c r="Z69" s="37" t="s">
        <v>207</v>
      </c>
      <c r="AA69" s="157"/>
      <c r="AB69" s="601" t="s">
        <v>1108</v>
      </c>
      <c r="AC69" s="601" t="s">
        <v>1108</v>
      </c>
      <c r="AD69" s="601" t="s">
        <v>1108</v>
      </c>
      <c r="AE69" s="601" t="s">
        <v>1108</v>
      </c>
      <c r="AF69" s="601" t="s">
        <v>1108</v>
      </c>
      <c r="AG69" s="601" t="s">
        <v>1108</v>
      </c>
      <c r="AH69" s="601" t="s">
        <v>1108</v>
      </c>
      <c r="AI69" s="601" t="s">
        <v>1108</v>
      </c>
      <c r="AJ69" s="601" t="s">
        <v>1108</v>
      </c>
      <c r="AK69" s="601" t="s">
        <v>1108</v>
      </c>
      <c r="AL69" s="601" t="s">
        <v>1108</v>
      </c>
      <c r="AM69" s="602"/>
      <c r="AN69" s="602"/>
      <c r="AO69" s="602"/>
      <c r="AP69" s="602"/>
      <c r="AQ69" s="602"/>
      <c r="AR69" s="602"/>
      <c r="AS69" s="602"/>
      <c r="AT69" s="602"/>
      <c r="AU69" s="697"/>
      <c r="AV69" s="602"/>
      <c r="AW69" s="602"/>
      <c r="AX69" s="602"/>
      <c r="AY69" s="602"/>
      <c r="AZ69" s="602"/>
      <c r="BA69" s="602"/>
      <c r="BB69" s="698"/>
      <c r="BC69" s="697"/>
      <c r="BD69" s="602"/>
      <c r="BE69" s="728"/>
      <c r="BF69" s="602"/>
      <c r="BG69" s="602"/>
      <c r="BH69" s="602"/>
      <c r="BI69" s="602"/>
      <c r="BJ69" s="698"/>
      <c r="BK69" s="690"/>
      <c r="BL69" s="635"/>
      <c r="BM69" s="635"/>
      <c r="BN69" s="635" t="s">
        <v>1363</v>
      </c>
      <c r="BO69" s="635"/>
      <c r="BP69" s="635"/>
      <c r="BQ69" s="635"/>
      <c r="BR69" s="691"/>
      <c r="BS69" s="774" t="str">
        <f t="shared" si="2"/>
        <v>CFV-SR7-BLMC.BLETC.14   (01-08)</v>
      </c>
      <c r="BT69" s="733" t="s">
        <v>1319</v>
      </c>
      <c r="BU69" s="602"/>
      <c r="BV69" s="617"/>
      <c r="BW69" s="617"/>
      <c r="BX69" s="648"/>
    </row>
    <row r="70" spans="1:76">
      <c r="A70" s="19">
        <v>64</v>
      </c>
      <c r="B70" s="328" t="s">
        <v>1014</v>
      </c>
      <c r="C70" s="466" t="s">
        <v>265</v>
      </c>
      <c r="D70" s="302">
        <v>81</v>
      </c>
      <c r="E70" s="330" t="s">
        <v>1093</v>
      </c>
      <c r="F70" s="496" t="str">
        <f t="shared" si="5"/>
        <v>0051</v>
      </c>
      <c r="G70" s="467">
        <v>5</v>
      </c>
      <c r="H70" s="306" t="s">
        <v>1022</v>
      </c>
      <c r="I70" s="468" t="s">
        <v>0</v>
      </c>
      <c r="J70" s="304">
        <v>7</v>
      </c>
      <c r="K70" s="468" t="s">
        <v>1102</v>
      </c>
      <c r="L70" s="468">
        <v>2</v>
      </c>
      <c r="M70" s="468">
        <v>4</v>
      </c>
      <c r="N70" s="468" t="s">
        <v>684</v>
      </c>
      <c r="O70" s="469" t="s">
        <v>213</v>
      </c>
      <c r="P70" s="470" t="s">
        <v>986</v>
      </c>
      <c r="Q70" s="468" t="s">
        <v>225</v>
      </c>
      <c r="R70" s="468" t="s">
        <v>205</v>
      </c>
      <c r="S70" s="468">
        <v>10</v>
      </c>
      <c r="T70" s="469" t="s">
        <v>213</v>
      </c>
      <c r="U70" s="36" t="s">
        <v>0</v>
      </c>
      <c r="V70" s="36" t="s">
        <v>205</v>
      </c>
      <c r="W70" s="36">
        <v>2</v>
      </c>
      <c r="X70" s="36">
        <f t="shared" si="6"/>
        <v>18</v>
      </c>
      <c r="Y70" s="36">
        <v>14</v>
      </c>
      <c r="Z70" s="37" t="s">
        <v>208</v>
      </c>
      <c r="AA70" s="157"/>
      <c r="AB70" s="601" t="s">
        <v>1108</v>
      </c>
      <c r="AC70" s="601" t="s">
        <v>1108</v>
      </c>
      <c r="AD70" s="601" t="s">
        <v>1108</v>
      </c>
      <c r="AE70" s="601" t="s">
        <v>1108</v>
      </c>
      <c r="AF70" s="601" t="s">
        <v>1108</v>
      </c>
      <c r="AG70" s="601" t="s">
        <v>1108</v>
      </c>
      <c r="AH70" s="601" t="s">
        <v>1108</v>
      </c>
      <c r="AI70" s="601" t="s">
        <v>1108</v>
      </c>
      <c r="AJ70" s="601" t="s">
        <v>1108</v>
      </c>
      <c r="AK70" s="601" t="s">
        <v>1108</v>
      </c>
      <c r="AL70" s="601" t="s">
        <v>1108</v>
      </c>
      <c r="AM70" s="602"/>
      <c r="AN70" s="602"/>
      <c r="AO70" s="602"/>
      <c r="AP70" s="602"/>
      <c r="AQ70" s="602"/>
      <c r="AR70" s="602"/>
      <c r="AS70" s="602"/>
      <c r="AT70" s="602"/>
      <c r="AU70" s="697" t="s">
        <v>1338</v>
      </c>
      <c r="AV70" s="602" t="s">
        <v>1338</v>
      </c>
      <c r="AW70" s="602" t="s">
        <v>1338</v>
      </c>
      <c r="AX70" s="602" t="s">
        <v>1338</v>
      </c>
      <c r="AY70" s="602" t="s">
        <v>1338</v>
      </c>
      <c r="AZ70" s="602" t="s">
        <v>1338</v>
      </c>
      <c r="BA70" s="602"/>
      <c r="BB70" s="698"/>
      <c r="BC70" s="697"/>
      <c r="BD70" s="602"/>
      <c r="BE70" s="728"/>
      <c r="BF70" s="602"/>
      <c r="BG70" s="602"/>
      <c r="BH70" s="602"/>
      <c r="BI70" s="602"/>
      <c r="BJ70" s="698"/>
      <c r="BK70" s="654"/>
      <c r="BL70" s="151"/>
      <c r="BM70" s="151"/>
      <c r="BN70" s="151"/>
      <c r="BO70" s="151"/>
      <c r="BP70" s="151"/>
      <c r="BQ70" s="151"/>
      <c r="BR70" s="655"/>
      <c r="BS70" s="774" t="str">
        <f t="shared" ref="BS70:BS108" si="7">IF($V70&lt;&gt;"","CFV-"&amp;$A$1&amp;"-BLM"&amp;$V70&amp;".BLETC."&amp;IF($Y70&lt;10,"0"&amp;$Y70,$Y70)&amp;IF($Z70="1-8","   (01-08)","   (09-16)"),"")</f>
        <v>CFV-SR7-BLMC.BLETC.14   (09-16)</v>
      </c>
      <c r="BT70" s="733" t="s">
        <v>1319</v>
      </c>
      <c r="BU70" s="602"/>
      <c r="BV70" s="617"/>
      <c r="BW70" s="617"/>
      <c r="BX70" s="648"/>
    </row>
    <row r="71" spans="1:76">
      <c r="A71" s="19">
        <v>65</v>
      </c>
      <c r="B71" s="328" t="s">
        <v>1015</v>
      </c>
      <c r="C71" s="466" t="s">
        <v>265</v>
      </c>
      <c r="D71" s="302">
        <v>394</v>
      </c>
      <c r="E71" s="330" t="s">
        <v>1093</v>
      </c>
      <c r="F71" s="496" t="str">
        <f t="shared" si="5"/>
        <v>018A</v>
      </c>
      <c r="G71" s="467">
        <v>8</v>
      </c>
      <c r="H71" s="306" t="s">
        <v>1022</v>
      </c>
      <c r="I71" s="468" t="s">
        <v>0</v>
      </c>
      <c r="J71" s="304">
        <v>7</v>
      </c>
      <c r="K71" s="468" t="s">
        <v>1102</v>
      </c>
      <c r="L71" s="468">
        <v>2</v>
      </c>
      <c r="M71" s="468">
        <v>5</v>
      </c>
      <c r="N71" s="468" t="s">
        <v>684</v>
      </c>
      <c r="O71" s="469" t="s">
        <v>214</v>
      </c>
      <c r="P71" s="470" t="s">
        <v>986</v>
      </c>
      <c r="Q71" s="468" t="s">
        <v>225</v>
      </c>
      <c r="R71" s="468" t="s">
        <v>205</v>
      </c>
      <c r="S71" s="468">
        <v>10</v>
      </c>
      <c r="T71" s="469" t="s">
        <v>214</v>
      </c>
      <c r="U71" s="36" t="s">
        <v>0</v>
      </c>
      <c r="V71" s="36" t="s">
        <v>205</v>
      </c>
      <c r="W71" s="36">
        <v>2</v>
      </c>
      <c r="X71" s="36">
        <f t="shared" si="6"/>
        <v>19</v>
      </c>
      <c r="Y71" s="36">
        <v>15</v>
      </c>
      <c r="Z71" s="37" t="s">
        <v>207</v>
      </c>
      <c r="AA71" s="157"/>
      <c r="AB71" s="604" t="s">
        <v>1212</v>
      </c>
      <c r="AC71" s="601" t="s">
        <v>1108</v>
      </c>
      <c r="AD71" s="608" t="s">
        <v>1212</v>
      </c>
      <c r="AE71" s="601" t="s">
        <v>1108</v>
      </c>
      <c r="AF71" s="608" t="s">
        <v>1212</v>
      </c>
      <c r="AG71" s="601" t="s">
        <v>1108</v>
      </c>
      <c r="AH71" s="601" t="s">
        <v>1108</v>
      </c>
      <c r="AI71" s="601" t="s">
        <v>1108</v>
      </c>
      <c r="AJ71" s="601" t="s">
        <v>1108</v>
      </c>
      <c r="AK71" s="601" t="s">
        <v>1108</v>
      </c>
      <c r="AL71" s="601" t="s">
        <v>1108</v>
      </c>
      <c r="AM71" s="602"/>
      <c r="AN71" s="602"/>
      <c r="AO71" s="602"/>
      <c r="AP71" s="602"/>
      <c r="AQ71" s="602"/>
      <c r="AR71" s="602"/>
      <c r="AS71" s="602"/>
      <c r="AT71" s="602"/>
      <c r="AU71" s="697"/>
      <c r="AV71" s="602"/>
      <c r="AW71" s="602"/>
      <c r="AX71" s="602"/>
      <c r="AY71" s="602"/>
      <c r="AZ71" s="602"/>
      <c r="BA71" s="602"/>
      <c r="BB71" s="698"/>
      <c r="BC71" s="697"/>
      <c r="BD71" s="602"/>
      <c r="BE71" s="602"/>
      <c r="BF71" s="602"/>
      <c r="BG71" s="602"/>
      <c r="BH71" s="602"/>
      <c r="BI71" s="602"/>
      <c r="BJ71" s="698"/>
      <c r="BK71" s="697"/>
      <c r="BL71" s="602"/>
      <c r="BM71" s="602"/>
      <c r="BN71" s="602"/>
      <c r="BO71" s="602"/>
      <c r="BP71" s="602"/>
      <c r="BQ71" s="602"/>
      <c r="BR71" s="698"/>
      <c r="BS71" s="774" t="str">
        <f t="shared" si="7"/>
        <v>CFV-SR7-BLMC.BLETC.15   (01-08)</v>
      </c>
      <c r="BT71" s="664"/>
      <c r="BU71" s="602"/>
      <c r="BV71" s="617"/>
      <c r="BW71" s="617"/>
      <c r="BX71" s="648"/>
    </row>
    <row r="72" spans="1:76">
      <c r="A72" s="19">
        <v>66</v>
      </c>
      <c r="B72" s="328" t="s">
        <v>1016</v>
      </c>
      <c r="C72" s="466" t="s">
        <v>265</v>
      </c>
      <c r="D72" s="302">
        <v>13</v>
      </c>
      <c r="E72" s="330" t="s">
        <v>1093</v>
      </c>
      <c r="F72" s="496" t="str">
        <f t="shared" si="5"/>
        <v>000D</v>
      </c>
      <c r="G72" s="467">
        <v>8</v>
      </c>
      <c r="H72" s="306" t="s">
        <v>1022</v>
      </c>
      <c r="I72" s="468" t="s">
        <v>0</v>
      </c>
      <c r="J72" s="304">
        <v>7</v>
      </c>
      <c r="K72" s="468" t="s">
        <v>1102</v>
      </c>
      <c r="L72" s="468">
        <v>2</v>
      </c>
      <c r="M72" s="468">
        <v>6</v>
      </c>
      <c r="N72" s="468" t="s">
        <v>684</v>
      </c>
      <c r="O72" s="469" t="s">
        <v>210</v>
      </c>
      <c r="P72" s="470" t="s">
        <v>986</v>
      </c>
      <c r="Q72" s="468" t="s">
        <v>225</v>
      </c>
      <c r="R72" s="468" t="s">
        <v>205</v>
      </c>
      <c r="S72" s="468">
        <v>10</v>
      </c>
      <c r="T72" s="469" t="s">
        <v>210</v>
      </c>
      <c r="U72" s="36" t="s">
        <v>0</v>
      </c>
      <c r="V72" s="36" t="s">
        <v>205</v>
      </c>
      <c r="W72" s="36">
        <v>2</v>
      </c>
      <c r="X72" s="36">
        <f t="shared" si="6"/>
        <v>19</v>
      </c>
      <c r="Y72" s="36">
        <v>15</v>
      </c>
      <c r="Z72" s="37" t="s">
        <v>208</v>
      </c>
      <c r="AA72" s="157"/>
      <c r="AB72" s="601" t="s">
        <v>1108</v>
      </c>
      <c r="AC72" s="601" t="s">
        <v>1108</v>
      </c>
      <c r="AD72" s="601" t="s">
        <v>1108</v>
      </c>
      <c r="AE72" s="601" t="s">
        <v>1108</v>
      </c>
      <c r="AF72" s="601" t="s">
        <v>1108</v>
      </c>
      <c r="AG72" s="601" t="s">
        <v>1108</v>
      </c>
      <c r="AH72" s="601" t="s">
        <v>1108</v>
      </c>
      <c r="AI72" s="601" t="s">
        <v>1108</v>
      </c>
      <c r="AJ72" s="601" t="s">
        <v>1108</v>
      </c>
      <c r="AK72" s="601" t="s">
        <v>1108</v>
      </c>
      <c r="AL72" s="601" t="s">
        <v>1108</v>
      </c>
      <c r="AM72" s="602"/>
      <c r="AN72" s="602"/>
      <c r="AO72" s="602"/>
      <c r="AP72" s="602"/>
      <c r="AQ72" s="602"/>
      <c r="AR72" s="602"/>
      <c r="AS72" s="602"/>
      <c r="AT72" s="602"/>
      <c r="AU72" s="697" t="s">
        <v>1338</v>
      </c>
      <c r="AV72" s="602" t="s">
        <v>1338</v>
      </c>
      <c r="AW72" s="602" t="s">
        <v>1338</v>
      </c>
      <c r="AX72" s="602" t="s">
        <v>1338</v>
      </c>
      <c r="AY72" s="602" t="s">
        <v>1338</v>
      </c>
      <c r="AZ72" s="602" t="s">
        <v>1338</v>
      </c>
      <c r="BA72" s="602" t="s">
        <v>1338</v>
      </c>
      <c r="BB72" s="698" t="s">
        <v>1338</v>
      </c>
      <c r="BC72" s="697"/>
      <c r="BD72" s="602"/>
      <c r="BE72" s="602"/>
      <c r="BF72" s="602"/>
      <c r="BG72" s="602"/>
      <c r="BH72" s="602"/>
      <c r="BI72" s="602"/>
      <c r="BJ72" s="698"/>
      <c r="BK72" s="654"/>
      <c r="BL72" s="151"/>
      <c r="BM72" s="151"/>
      <c r="BN72" s="151"/>
      <c r="BO72" s="151"/>
      <c r="BP72" s="151"/>
      <c r="BQ72" s="151"/>
      <c r="BR72" s="655"/>
      <c r="BS72" s="774" t="str">
        <f t="shared" si="7"/>
        <v>CFV-SR7-BLMC.BLETC.15   (09-16)</v>
      </c>
      <c r="BT72" s="664"/>
      <c r="BU72" s="602"/>
      <c r="BV72" s="617"/>
      <c r="BW72" s="617"/>
      <c r="BX72" s="648"/>
    </row>
    <row r="73" spans="1:76">
      <c r="A73" s="19">
        <v>67</v>
      </c>
      <c r="B73" s="328" t="s">
        <v>1017</v>
      </c>
      <c r="C73" s="466" t="s">
        <v>265</v>
      </c>
      <c r="D73" s="302">
        <v>433</v>
      </c>
      <c r="E73" s="330" t="s">
        <v>1093</v>
      </c>
      <c r="F73" s="496" t="str">
        <f t="shared" si="5"/>
        <v>01B1</v>
      </c>
      <c r="G73" s="467">
        <v>4</v>
      </c>
      <c r="H73" s="306" t="s">
        <v>1022</v>
      </c>
      <c r="I73" s="468" t="s">
        <v>0</v>
      </c>
      <c r="J73" s="304">
        <v>7</v>
      </c>
      <c r="K73" s="468" t="s">
        <v>1102</v>
      </c>
      <c r="L73" s="468">
        <v>2</v>
      </c>
      <c r="M73" s="468">
        <v>7</v>
      </c>
      <c r="N73" s="468" t="s">
        <v>684</v>
      </c>
      <c r="O73" s="469" t="s">
        <v>215</v>
      </c>
      <c r="P73" s="470" t="s">
        <v>986</v>
      </c>
      <c r="Q73" s="468" t="s">
        <v>225</v>
      </c>
      <c r="R73" s="468" t="s">
        <v>205</v>
      </c>
      <c r="S73" s="468">
        <v>10</v>
      </c>
      <c r="T73" s="469" t="s">
        <v>215</v>
      </c>
      <c r="U73" s="36" t="s">
        <v>0</v>
      </c>
      <c r="V73" s="36" t="s">
        <v>205</v>
      </c>
      <c r="W73" s="36">
        <v>2</v>
      </c>
      <c r="X73" s="36">
        <f t="shared" si="6"/>
        <v>20</v>
      </c>
      <c r="Y73" s="36">
        <v>16</v>
      </c>
      <c r="Z73" s="37" t="s">
        <v>207</v>
      </c>
      <c r="AA73" s="157"/>
      <c r="AB73" s="601" t="s">
        <v>1108</v>
      </c>
      <c r="AC73" s="601" t="s">
        <v>1108</v>
      </c>
      <c r="AD73" s="601" t="s">
        <v>1108</v>
      </c>
      <c r="AE73" s="601" t="s">
        <v>1108</v>
      </c>
      <c r="AF73" s="601" t="s">
        <v>1108</v>
      </c>
      <c r="AG73" s="601" t="s">
        <v>1108</v>
      </c>
      <c r="AH73" s="601" t="s">
        <v>1108</v>
      </c>
      <c r="AI73" s="601" t="s">
        <v>1108</v>
      </c>
      <c r="AJ73" s="601" t="s">
        <v>1108</v>
      </c>
      <c r="AK73" s="601" t="s">
        <v>1108</v>
      </c>
      <c r="AL73" s="601" t="s">
        <v>1108</v>
      </c>
      <c r="AM73" s="602"/>
      <c r="AN73" s="602"/>
      <c r="AO73" s="602"/>
      <c r="AP73" s="602"/>
      <c r="AQ73" s="602"/>
      <c r="AR73" s="602"/>
      <c r="AS73" s="602"/>
      <c r="AT73" s="602"/>
      <c r="AU73" s="778"/>
      <c r="AV73" s="778"/>
      <c r="AW73" s="778"/>
      <c r="AX73" s="778"/>
      <c r="AY73" s="602"/>
      <c r="AZ73" s="602"/>
      <c r="BA73" s="602"/>
      <c r="BB73" s="698"/>
      <c r="BC73" s="697"/>
      <c r="BD73" s="602"/>
      <c r="BE73" s="602"/>
      <c r="BF73" s="602"/>
      <c r="BG73" s="602"/>
      <c r="BH73" s="602"/>
      <c r="BI73" s="602"/>
      <c r="BJ73" s="698"/>
      <c r="BK73" s="697"/>
      <c r="BL73" s="635"/>
      <c r="BM73" s="635"/>
      <c r="BN73" s="635"/>
      <c r="BO73" s="602"/>
      <c r="BP73" s="602"/>
      <c r="BQ73" s="602"/>
      <c r="BR73" s="698"/>
      <c r="BS73" s="774" t="str">
        <f t="shared" si="7"/>
        <v>CFV-SR7-BLMC.BLETC.16   (01-08)</v>
      </c>
      <c r="BT73" s="664"/>
      <c r="BU73" s="617"/>
      <c r="BV73" s="617"/>
      <c r="BW73" s="617"/>
      <c r="BX73" s="648"/>
    </row>
    <row r="74" spans="1:76">
      <c r="A74" s="19">
        <v>68</v>
      </c>
      <c r="B74" s="328" t="s">
        <v>1018</v>
      </c>
      <c r="C74" s="466" t="s">
        <v>265</v>
      </c>
      <c r="D74" s="302">
        <v>482</v>
      </c>
      <c r="E74" s="330" t="s">
        <v>1093</v>
      </c>
      <c r="F74" s="496" t="str">
        <f t="shared" si="5"/>
        <v>01E2</v>
      </c>
      <c r="G74" s="467">
        <v>4</v>
      </c>
      <c r="H74" s="306" t="s">
        <v>1022</v>
      </c>
      <c r="I74" s="468" t="s">
        <v>0</v>
      </c>
      <c r="J74" s="304">
        <v>7</v>
      </c>
      <c r="K74" s="468" t="s">
        <v>1102</v>
      </c>
      <c r="L74" s="468">
        <v>2</v>
      </c>
      <c r="M74" s="468">
        <v>8</v>
      </c>
      <c r="N74" s="468" t="s">
        <v>684</v>
      </c>
      <c r="O74" s="469" t="s">
        <v>216</v>
      </c>
      <c r="P74" s="470" t="s">
        <v>986</v>
      </c>
      <c r="Q74" s="468" t="s">
        <v>225</v>
      </c>
      <c r="R74" s="468" t="s">
        <v>205</v>
      </c>
      <c r="S74" s="468">
        <v>10</v>
      </c>
      <c r="T74" s="469" t="s">
        <v>216</v>
      </c>
      <c r="U74" s="36" t="s">
        <v>0</v>
      </c>
      <c r="V74" s="36" t="s">
        <v>205</v>
      </c>
      <c r="W74" s="36">
        <v>2</v>
      </c>
      <c r="X74" s="36">
        <f t="shared" si="6"/>
        <v>20</v>
      </c>
      <c r="Y74" s="36">
        <v>16</v>
      </c>
      <c r="Z74" s="37" t="s">
        <v>208</v>
      </c>
      <c r="AA74" s="157"/>
      <c r="AB74" s="601" t="s">
        <v>1108</v>
      </c>
      <c r="AC74" s="601" t="s">
        <v>1108</v>
      </c>
      <c r="AD74" s="601" t="s">
        <v>1108</v>
      </c>
      <c r="AE74" s="601" t="s">
        <v>1108</v>
      </c>
      <c r="AF74" s="601" t="s">
        <v>1108</v>
      </c>
      <c r="AG74" s="601" t="s">
        <v>1108</v>
      </c>
      <c r="AH74" s="601" t="s">
        <v>1108</v>
      </c>
      <c r="AI74" s="601" t="s">
        <v>1108</v>
      </c>
      <c r="AJ74" s="601" t="s">
        <v>1108</v>
      </c>
      <c r="AK74" s="601" t="s">
        <v>1108</v>
      </c>
      <c r="AL74" s="601" t="s">
        <v>1108</v>
      </c>
      <c r="AM74" s="602"/>
      <c r="AN74" s="602"/>
      <c r="AO74" s="602"/>
      <c r="AP74" s="602"/>
      <c r="AQ74" s="602"/>
      <c r="AR74" s="602"/>
      <c r="AS74" s="602"/>
      <c r="AT74" s="602"/>
      <c r="AU74" s="697"/>
      <c r="AV74" s="602"/>
      <c r="AW74" s="602"/>
      <c r="AX74" s="602"/>
      <c r="AY74" s="602"/>
      <c r="AZ74" s="602"/>
      <c r="BA74" s="602"/>
      <c r="BB74" s="698"/>
      <c r="BC74" s="697"/>
      <c r="BD74" s="602"/>
      <c r="BE74" s="602"/>
      <c r="BF74" s="602"/>
      <c r="BG74" s="602"/>
      <c r="BH74" s="602"/>
      <c r="BI74" s="602"/>
      <c r="BJ74" s="698"/>
      <c r="BK74" s="697"/>
      <c r="BL74" s="635"/>
      <c r="BM74" s="602"/>
      <c r="BN74" s="602"/>
      <c r="BO74" s="602"/>
      <c r="BP74" s="602"/>
      <c r="BQ74" s="602"/>
      <c r="BR74" s="691"/>
      <c r="BS74" s="774" t="str">
        <f t="shared" si="7"/>
        <v>CFV-SR7-BLMC.BLETC.16   (09-16)</v>
      </c>
      <c r="BT74" s="664"/>
      <c r="BU74" s="617"/>
      <c r="BV74" s="617"/>
      <c r="BW74" s="617"/>
      <c r="BX74" s="648"/>
    </row>
    <row r="75" spans="1:76">
      <c r="A75" s="19">
        <v>69</v>
      </c>
      <c r="B75" s="272" t="s">
        <v>1019</v>
      </c>
      <c r="C75" s="473" t="s">
        <v>265</v>
      </c>
      <c r="D75" s="322">
        <v>464</v>
      </c>
      <c r="E75" s="335" t="s">
        <v>1093</v>
      </c>
      <c r="F75" s="501" t="str">
        <f t="shared" si="5"/>
        <v>01D0</v>
      </c>
      <c r="G75" s="474">
        <v>7</v>
      </c>
      <c r="H75" s="275" t="s">
        <v>1022</v>
      </c>
      <c r="I75" s="276" t="s">
        <v>0</v>
      </c>
      <c r="J75" s="283">
        <v>7</v>
      </c>
      <c r="K75" s="276" t="s">
        <v>1102</v>
      </c>
      <c r="L75" s="276">
        <v>2</v>
      </c>
      <c r="M75" s="276">
        <v>9</v>
      </c>
      <c r="N75" s="276" t="s">
        <v>684</v>
      </c>
      <c r="O75" s="277" t="s">
        <v>217</v>
      </c>
      <c r="P75" s="278" t="s">
        <v>986</v>
      </c>
      <c r="Q75" s="276" t="s">
        <v>225</v>
      </c>
      <c r="R75" s="276" t="s">
        <v>205</v>
      </c>
      <c r="S75" s="276">
        <v>9</v>
      </c>
      <c r="T75" s="277" t="s">
        <v>212</v>
      </c>
      <c r="U75" s="38" t="s">
        <v>0</v>
      </c>
      <c r="V75" s="38" t="s">
        <v>199</v>
      </c>
      <c r="W75" s="38">
        <v>3</v>
      </c>
      <c r="X75" s="38">
        <f t="shared" si="6"/>
        <v>5</v>
      </c>
      <c r="Y75" s="38">
        <v>2</v>
      </c>
      <c r="Z75" s="39" t="s">
        <v>207</v>
      </c>
      <c r="AA75" s="157"/>
      <c r="AB75" s="157"/>
      <c r="AC75" s="157"/>
      <c r="AD75" s="608" t="s">
        <v>1212</v>
      </c>
      <c r="AE75" s="601" t="s">
        <v>1108</v>
      </c>
      <c r="AF75" s="608" t="s">
        <v>1212</v>
      </c>
      <c r="AG75" s="601" t="s">
        <v>1108</v>
      </c>
      <c r="AH75" s="601" t="s">
        <v>1108</v>
      </c>
      <c r="AI75" s="601" t="s">
        <v>1108</v>
      </c>
      <c r="AJ75" s="601" t="s">
        <v>1108</v>
      </c>
      <c r="AK75" s="601" t="s">
        <v>1108</v>
      </c>
      <c r="AL75" s="601" t="s">
        <v>1108</v>
      </c>
      <c r="AM75" s="602"/>
      <c r="AN75" s="602"/>
      <c r="AO75" s="602"/>
      <c r="AP75" s="602"/>
      <c r="AQ75" s="602"/>
      <c r="AR75" s="602"/>
      <c r="AS75" s="602"/>
      <c r="AT75" s="602"/>
      <c r="AU75" s="697"/>
      <c r="AV75" s="602"/>
      <c r="AW75" s="602"/>
      <c r="AX75" s="602"/>
      <c r="AY75" s="602"/>
      <c r="AZ75" s="602"/>
      <c r="BA75" s="602"/>
      <c r="BB75" s="698"/>
      <c r="BC75" s="697"/>
      <c r="BD75" s="602"/>
      <c r="BE75" s="602"/>
      <c r="BF75" s="602"/>
      <c r="BG75" s="602"/>
      <c r="BH75" s="602"/>
      <c r="BI75" s="602"/>
      <c r="BJ75" s="698"/>
      <c r="BK75" s="697"/>
      <c r="BL75" s="602"/>
      <c r="BM75" s="602"/>
      <c r="BN75" s="602"/>
      <c r="BO75" s="602"/>
      <c r="BP75" s="602"/>
      <c r="BQ75" s="602"/>
      <c r="BR75" s="698"/>
      <c r="BS75" s="774" t="str">
        <f t="shared" si="7"/>
        <v>CFV-SR7-BLMR.BLETC.02   (01-08)</v>
      </c>
      <c r="BT75" s="664"/>
      <c r="BU75" s="602"/>
      <c r="BV75" s="617"/>
      <c r="BW75" s="617"/>
      <c r="BX75" s="648"/>
    </row>
    <row r="76" spans="1:76">
      <c r="A76" s="19">
        <v>70</v>
      </c>
      <c r="B76" s="442" t="s">
        <v>297</v>
      </c>
      <c r="C76" s="458" t="s">
        <v>265</v>
      </c>
      <c r="D76" s="444">
        <v>359</v>
      </c>
      <c r="E76" s="492" t="s">
        <v>1093</v>
      </c>
      <c r="F76" s="495" t="str">
        <f t="shared" si="5"/>
        <v>0167</v>
      </c>
      <c r="G76" s="445">
        <v>2</v>
      </c>
      <c r="H76" s="446" t="s">
        <v>1022</v>
      </c>
      <c r="I76" s="447" t="s">
        <v>0</v>
      </c>
      <c r="J76" s="448">
        <v>7</v>
      </c>
      <c r="K76" s="447" t="s">
        <v>1102</v>
      </c>
      <c r="L76" s="447">
        <v>2</v>
      </c>
      <c r="M76" s="447">
        <v>10</v>
      </c>
      <c r="N76" s="447" t="s">
        <v>684</v>
      </c>
      <c r="O76" s="449" t="s">
        <v>218</v>
      </c>
      <c r="P76" s="450" t="s">
        <v>986</v>
      </c>
      <c r="Q76" s="447" t="s">
        <v>225</v>
      </c>
      <c r="R76" s="447" t="s">
        <v>205</v>
      </c>
      <c r="S76" s="447">
        <v>9</v>
      </c>
      <c r="T76" s="449" t="s">
        <v>213</v>
      </c>
      <c r="U76" s="40" t="s">
        <v>0</v>
      </c>
      <c r="V76" s="40" t="s">
        <v>985</v>
      </c>
      <c r="W76" s="40">
        <v>4</v>
      </c>
      <c r="X76" s="40">
        <f t="shared" si="6"/>
        <v>13</v>
      </c>
      <c r="Y76" s="40">
        <v>9</v>
      </c>
      <c r="Z76" s="41" t="s">
        <v>207</v>
      </c>
      <c r="AA76" s="157"/>
      <c r="AB76" s="604" t="s">
        <v>1212</v>
      </c>
      <c r="AC76" s="601" t="s">
        <v>1108</v>
      </c>
      <c r="AD76" s="601" t="s">
        <v>1108</v>
      </c>
      <c r="AE76" s="601" t="s">
        <v>1108</v>
      </c>
      <c r="AF76" s="608" t="s">
        <v>1212</v>
      </c>
      <c r="AG76" s="601" t="s">
        <v>1108</v>
      </c>
      <c r="AH76" s="601" t="s">
        <v>1108</v>
      </c>
      <c r="AI76" s="601" t="s">
        <v>1108</v>
      </c>
      <c r="AJ76" s="601" t="s">
        <v>1108</v>
      </c>
      <c r="AK76" s="601" t="s">
        <v>1108</v>
      </c>
      <c r="AL76" s="601" t="s">
        <v>1108</v>
      </c>
      <c r="AM76" s="602"/>
      <c r="AN76" s="602"/>
      <c r="AO76" s="602"/>
      <c r="AP76" s="602"/>
      <c r="AQ76" s="602"/>
      <c r="AR76" s="602"/>
      <c r="AS76" s="602"/>
      <c r="AT76" s="602"/>
      <c r="AU76" s="697"/>
      <c r="AV76" s="602"/>
      <c r="AW76" s="602"/>
      <c r="AX76" s="602"/>
      <c r="AY76" s="602"/>
      <c r="AZ76" s="602"/>
      <c r="BA76" s="602"/>
      <c r="BB76" s="698"/>
      <c r="BC76" s="697"/>
      <c r="BD76" s="602"/>
      <c r="BE76" s="602"/>
      <c r="BF76" s="602"/>
      <c r="BG76" s="602"/>
      <c r="BH76" s="602"/>
      <c r="BI76" s="602"/>
      <c r="BJ76" s="698"/>
      <c r="BK76" s="654"/>
      <c r="BL76" s="151"/>
      <c r="BM76" s="151"/>
      <c r="BN76" s="151"/>
      <c r="BO76" s="151"/>
      <c r="BP76" s="151"/>
      <c r="BQ76" s="151"/>
      <c r="BR76" s="655"/>
      <c r="BS76" s="774" t="str">
        <f t="shared" si="7"/>
        <v>CFV-SR7-BLME.BLETC.09   (01-08)</v>
      </c>
      <c r="BT76" s="664"/>
      <c r="BU76" s="622" t="s">
        <v>1218</v>
      </c>
      <c r="BV76" s="606" t="s">
        <v>1270</v>
      </c>
      <c r="BW76" s="601"/>
      <c r="BX76" s="647"/>
    </row>
    <row r="77" spans="1:76" ht="13.5" thickBot="1">
      <c r="A77" s="104">
        <v>71</v>
      </c>
      <c r="B77" s="366" t="s">
        <v>1020</v>
      </c>
      <c r="C77" s="473" t="s">
        <v>265</v>
      </c>
      <c r="D77" s="322">
        <v>470</v>
      </c>
      <c r="E77" s="335" t="s">
        <v>1093</v>
      </c>
      <c r="F77" s="501" t="str">
        <f t="shared" si="5"/>
        <v>01D6</v>
      </c>
      <c r="G77" s="475">
        <v>7</v>
      </c>
      <c r="H77" s="371" t="s">
        <v>1022</v>
      </c>
      <c r="I77" s="476" t="s">
        <v>0</v>
      </c>
      <c r="J77" s="404">
        <v>7</v>
      </c>
      <c r="K77" s="476" t="s">
        <v>1102</v>
      </c>
      <c r="L77" s="476">
        <v>3</v>
      </c>
      <c r="M77" s="476">
        <v>1</v>
      </c>
      <c r="N77" s="476" t="s">
        <v>684</v>
      </c>
      <c r="O77" s="477" t="s">
        <v>219</v>
      </c>
      <c r="P77" s="478" t="s">
        <v>986</v>
      </c>
      <c r="Q77" s="476" t="s">
        <v>225</v>
      </c>
      <c r="R77" s="476" t="s">
        <v>205</v>
      </c>
      <c r="S77" s="476">
        <v>9</v>
      </c>
      <c r="T77" s="477" t="s">
        <v>214</v>
      </c>
      <c r="U77" s="220" t="s">
        <v>0</v>
      </c>
      <c r="V77" s="220" t="s">
        <v>199</v>
      </c>
      <c r="W77" s="220">
        <v>3</v>
      </c>
      <c r="X77" s="220">
        <f t="shared" si="6"/>
        <v>5</v>
      </c>
      <c r="Y77" s="220">
        <v>2</v>
      </c>
      <c r="Z77" s="221" t="s">
        <v>208</v>
      </c>
      <c r="AA77" s="222"/>
      <c r="AB77" s="222"/>
      <c r="AC77" s="222"/>
      <c r="AD77" s="601" t="s">
        <v>1108</v>
      </c>
      <c r="AE77" s="601" t="s">
        <v>1108</v>
      </c>
      <c r="AF77" s="601" t="s">
        <v>1108</v>
      </c>
      <c r="AG77" s="601" t="s">
        <v>1108</v>
      </c>
      <c r="AH77" s="601" t="s">
        <v>1108</v>
      </c>
      <c r="AI77" s="601" t="s">
        <v>1108</v>
      </c>
      <c r="AJ77" s="601" t="s">
        <v>1108</v>
      </c>
      <c r="AK77" s="601" t="s">
        <v>1108</v>
      </c>
      <c r="AL77" s="601" t="s">
        <v>1108</v>
      </c>
      <c r="AM77" s="602"/>
      <c r="AN77" s="602"/>
      <c r="AO77" s="602"/>
      <c r="AP77" s="602"/>
      <c r="AQ77" s="602"/>
      <c r="AR77" s="602"/>
      <c r="AS77" s="602"/>
      <c r="AT77" s="602"/>
      <c r="AU77" s="697"/>
      <c r="AV77" s="602"/>
      <c r="AW77" s="602"/>
      <c r="AX77" s="602"/>
      <c r="AY77" s="602"/>
      <c r="AZ77" s="602"/>
      <c r="BA77" s="602"/>
      <c r="BB77" s="698"/>
      <c r="BC77" s="697"/>
      <c r="BD77" s="602"/>
      <c r="BE77" s="602"/>
      <c r="BF77" s="602"/>
      <c r="BG77" s="602"/>
      <c r="BH77" s="602"/>
      <c r="BI77" s="602"/>
      <c r="BJ77" s="698"/>
      <c r="BK77" s="697"/>
      <c r="BL77" s="602"/>
      <c r="BM77" s="602"/>
      <c r="BN77" s="602"/>
      <c r="BO77" s="602"/>
      <c r="BP77" s="602"/>
      <c r="BQ77" s="602"/>
      <c r="BR77" s="698"/>
      <c r="BS77" s="774" t="str">
        <f t="shared" si="7"/>
        <v>CFV-SR7-BLMR.BLETC.02   (09-16)</v>
      </c>
      <c r="BT77" s="664"/>
      <c r="BU77" s="602"/>
      <c r="BV77" s="617"/>
      <c r="BW77" s="617"/>
      <c r="BX77" s="648"/>
    </row>
    <row r="78" spans="1:76">
      <c r="A78" s="200">
        <v>72</v>
      </c>
      <c r="B78" s="459" t="s">
        <v>298</v>
      </c>
      <c r="C78" s="460" t="s">
        <v>265</v>
      </c>
      <c r="D78" s="444">
        <v>700</v>
      </c>
      <c r="E78" s="502" t="s">
        <v>1093</v>
      </c>
      <c r="F78" s="503" t="str">
        <f t="shared" si="5"/>
        <v>02BC</v>
      </c>
      <c r="G78" s="461">
        <v>3</v>
      </c>
      <c r="H78" s="461" t="s">
        <v>1022</v>
      </c>
      <c r="I78" s="462" t="s">
        <v>0</v>
      </c>
      <c r="J78" s="463">
        <v>7</v>
      </c>
      <c r="K78" s="462" t="s">
        <v>1102</v>
      </c>
      <c r="L78" s="462">
        <v>3</v>
      </c>
      <c r="M78" s="462">
        <v>2</v>
      </c>
      <c r="N78" s="462" t="s">
        <v>684</v>
      </c>
      <c r="O78" s="464" t="s">
        <v>220</v>
      </c>
      <c r="P78" s="465" t="s">
        <v>986</v>
      </c>
      <c r="Q78" s="462" t="s">
        <v>225</v>
      </c>
      <c r="R78" s="462" t="s">
        <v>205</v>
      </c>
      <c r="S78" s="462">
        <v>9</v>
      </c>
      <c r="T78" s="464" t="s">
        <v>210</v>
      </c>
      <c r="U78" s="224" t="s">
        <v>0</v>
      </c>
      <c r="V78" s="224" t="s">
        <v>985</v>
      </c>
      <c r="W78" s="224">
        <v>4</v>
      </c>
      <c r="X78" s="224">
        <f t="shared" si="6"/>
        <v>13</v>
      </c>
      <c r="Y78" s="224">
        <v>9</v>
      </c>
      <c r="Z78" s="225" t="s">
        <v>208</v>
      </c>
      <c r="AA78" s="223"/>
      <c r="AB78" s="601" t="s">
        <v>1108</v>
      </c>
      <c r="AC78" s="601" t="s">
        <v>1108</v>
      </c>
      <c r="AD78" s="601" t="s">
        <v>1108</v>
      </c>
      <c r="AE78" s="601" t="s">
        <v>1108</v>
      </c>
      <c r="AF78" s="601" t="s">
        <v>1108</v>
      </c>
      <c r="AG78" s="601" t="s">
        <v>1108</v>
      </c>
      <c r="AH78" s="601" t="s">
        <v>1108</v>
      </c>
      <c r="AI78" s="601" t="s">
        <v>1108</v>
      </c>
      <c r="AJ78" s="601" t="s">
        <v>1108</v>
      </c>
      <c r="AK78" s="601" t="s">
        <v>1108</v>
      </c>
      <c r="AL78" s="601" t="s">
        <v>1108</v>
      </c>
      <c r="AM78" s="602"/>
      <c r="AN78" s="602"/>
      <c r="AO78" s="602"/>
      <c r="AP78" s="602"/>
      <c r="AQ78" s="602"/>
      <c r="AR78" s="602"/>
      <c r="AS78" s="602"/>
      <c r="AT78" s="602"/>
      <c r="AU78" s="778"/>
      <c r="AV78" s="602"/>
      <c r="AW78" s="778"/>
      <c r="AX78" s="602"/>
      <c r="AY78" s="602"/>
      <c r="AZ78" s="602"/>
      <c r="BA78" s="602"/>
      <c r="BB78" s="698"/>
      <c r="BC78" s="697"/>
      <c r="BD78" s="602"/>
      <c r="BE78" s="602"/>
      <c r="BF78" s="602"/>
      <c r="BG78" s="602"/>
      <c r="BH78" s="602"/>
      <c r="BI78" s="602"/>
      <c r="BJ78" s="698"/>
      <c r="BK78" s="654"/>
      <c r="BL78" s="151"/>
      <c r="BM78" s="151"/>
      <c r="BN78" s="151"/>
      <c r="BO78" s="151"/>
      <c r="BP78" s="151"/>
      <c r="BQ78" s="151"/>
      <c r="BR78" s="655"/>
      <c r="BS78" s="774" t="str">
        <f t="shared" si="7"/>
        <v>CFV-SR7-BLME.BLETC.09   (09-16)</v>
      </c>
      <c r="BT78" s="664"/>
      <c r="BU78" s="622" t="s">
        <v>1218</v>
      </c>
      <c r="BV78" s="606" t="s">
        <v>1271</v>
      </c>
      <c r="BW78" s="601"/>
      <c r="BX78" s="647"/>
    </row>
    <row r="79" spans="1:76">
      <c r="A79" s="19">
        <v>73</v>
      </c>
      <c r="B79" s="272" t="s">
        <v>299</v>
      </c>
      <c r="C79" s="334" t="s">
        <v>265</v>
      </c>
      <c r="D79" s="322">
        <v>358</v>
      </c>
      <c r="E79" s="335" t="s">
        <v>1093</v>
      </c>
      <c r="F79" s="336" t="str">
        <f t="shared" si="5"/>
        <v>0166</v>
      </c>
      <c r="G79" s="275">
        <v>6</v>
      </c>
      <c r="H79" s="275" t="s">
        <v>1022</v>
      </c>
      <c r="I79" s="276" t="s">
        <v>0</v>
      </c>
      <c r="J79" s="283">
        <v>7</v>
      </c>
      <c r="K79" s="276" t="s">
        <v>1102</v>
      </c>
      <c r="L79" s="276">
        <v>3</v>
      </c>
      <c r="M79" s="276">
        <v>3</v>
      </c>
      <c r="N79" s="276" t="s">
        <v>684</v>
      </c>
      <c r="O79" s="277" t="s">
        <v>221</v>
      </c>
      <c r="P79" s="278" t="s">
        <v>986</v>
      </c>
      <c r="Q79" s="276" t="s">
        <v>225</v>
      </c>
      <c r="R79" s="276" t="s">
        <v>205</v>
      </c>
      <c r="S79" s="276">
        <v>9</v>
      </c>
      <c r="T79" s="277" t="s">
        <v>215</v>
      </c>
      <c r="U79" s="38" t="s">
        <v>0</v>
      </c>
      <c r="V79" s="38" t="s">
        <v>199</v>
      </c>
      <c r="W79" s="38">
        <v>3</v>
      </c>
      <c r="X79" s="38">
        <f t="shared" si="6"/>
        <v>6</v>
      </c>
      <c r="Y79" s="38">
        <v>3</v>
      </c>
      <c r="Z79" s="39" t="s">
        <v>207</v>
      </c>
      <c r="AA79" s="157"/>
      <c r="AB79" s="157"/>
      <c r="AC79" s="157"/>
      <c r="AD79" s="601" t="s">
        <v>1108</v>
      </c>
      <c r="AE79" s="601" t="s">
        <v>1108</v>
      </c>
      <c r="AF79" s="608" t="s">
        <v>1212</v>
      </c>
      <c r="AG79" s="601" t="s">
        <v>1108</v>
      </c>
      <c r="AH79" s="601" t="s">
        <v>1108</v>
      </c>
      <c r="AI79" s="601" t="s">
        <v>1108</v>
      </c>
      <c r="AJ79" s="601" t="s">
        <v>1108</v>
      </c>
      <c r="AK79" s="601" t="s">
        <v>1108</v>
      </c>
      <c r="AL79" s="601" t="s">
        <v>1108</v>
      </c>
      <c r="AM79" s="602"/>
      <c r="AN79" s="602"/>
      <c r="AO79" s="602"/>
      <c r="AP79" s="602"/>
      <c r="AQ79" s="602"/>
      <c r="AR79" s="602"/>
      <c r="AS79" s="602"/>
      <c r="AT79" s="602"/>
      <c r="AU79" s="697"/>
      <c r="AV79" s="602"/>
      <c r="AW79" s="602"/>
      <c r="AX79" s="602"/>
      <c r="AY79" s="602"/>
      <c r="AZ79" s="602"/>
      <c r="BA79" s="602"/>
      <c r="BB79" s="698"/>
      <c r="BC79" s="697"/>
      <c r="BD79" s="602"/>
      <c r="BE79" s="602"/>
      <c r="BF79" s="602"/>
      <c r="BG79" s="602"/>
      <c r="BH79" s="602"/>
      <c r="BI79" s="602"/>
      <c r="BJ79" s="698"/>
      <c r="BK79" s="697"/>
      <c r="BL79" s="602"/>
      <c r="BM79" s="602"/>
      <c r="BN79" s="602"/>
      <c r="BO79" s="602"/>
      <c r="BP79" s="602"/>
      <c r="BQ79" s="602"/>
      <c r="BR79" s="698"/>
      <c r="BS79" s="774" t="str">
        <f t="shared" si="7"/>
        <v>CFV-SR7-BLMR.BLETC.03   (01-08)</v>
      </c>
      <c r="BT79" s="664"/>
      <c r="BU79" s="617"/>
      <c r="BV79" s="617"/>
      <c r="BW79" s="617"/>
      <c r="BX79" s="648"/>
    </row>
    <row r="80" spans="1:76">
      <c r="A80" s="19">
        <v>74</v>
      </c>
      <c r="B80" s="442" t="s">
        <v>300</v>
      </c>
      <c r="C80" s="443" t="s">
        <v>265</v>
      </c>
      <c r="D80" s="444">
        <v>505</v>
      </c>
      <c r="E80" s="492" t="s">
        <v>1093</v>
      </c>
      <c r="F80" s="493" t="str">
        <f t="shared" si="5"/>
        <v>01F9</v>
      </c>
      <c r="G80" s="446">
        <v>8</v>
      </c>
      <c r="H80" s="446" t="s">
        <v>1022</v>
      </c>
      <c r="I80" s="447" t="s">
        <v>0</v>
      </c>
      <c r="J80" s="448">
        <v>7</v>
      </c>
      <c r="K80" s="447" t="s">
        <v>1102</v>
      </c>
      <c r="L80" s="447">
        <v>3</v>
      </c>
      <c r="M80" s="447">
        <v>4</v>
      </c>
      <c r="N80" s="447" t="s">
        <v>684</v>
      </c>
      <c r="O80" s="449" t="s">
        <v>222</v>
      </c>
      <c r="P80" s="450" t="s">
        <v>986</v>
      </c>
      <c r="Q80" s="447" t="s">
        <v>225</v>
      </c>
      <c r="R80" s="447" t="s">
        <v>205</v>
      </c>
      <c r="S80" s="447">
        <v>9</v>
      </c>
      <c r="T80" s="449" t="s">
        <v>216</v>
      </c>
      <c r="U80" s="40" t="s">
        <v>0</v>
      </c>
      <c r="V80" s="40" t="s">
        <v>985</v>
      </c>
      <c r="W80" s="40">
        <v>4</v>
      </c>
      <c r="X80" s="40">
        <f t="shared" si="6"/>
        <v>14</v>
      </c>
      <c r="Y80" s="40">
        <v>10</v>
      </c>
      <c r="Z80" s="41" t="s">
        <v>207</v>
      </c>
      <c r="AA80" s="157"/>
      <c r="AB80" s="604" t="s">
        <v>1212</v>
      </c>
      <c r="AC80" s="601" t="s">
        <v>1108</v>
      </c>
      <c r="AD80" s="601" t="s">
        <v>1108</v>
      </c>
      <c r="AE80" s="601" t="s">
        <v>1108</v>
      </c>
      <c r="AF80" s="608" t="s">
        <v>1212</v>
      </c>
      <c r="AG80" s="601" t="s">
        <v>1108</v>
      </c>
      <c r="AH80" s="601" t="s">
        <v>1108</v>
      </c>
      <c r="AI80" s="601" t="s">
        <v>1108</v>
      </c>
      <c r="AJ80" s="601" t="s">
        <v>1108</v>
      </c>
      <c r="AK80" s="601" t="s">
        <v>1108</v>
      </c>
      <c r="AL80" s="601" t="s">
        <v>1108</v>
      </c>
      <c r="AM80" s="602"/>
      <c r="AN80" s="602"/>
      <c r="AO80" s="602"/>
      <c r="AP80" s="602"/>
      <c r="AQ80" s="602"/>
      <c r="AR80" s="602"/>
      <c r="AS80" s="602"/>
      <c r="AT80" s="602"/>
      <c r="AU80" s="697"/>
      <c r="AV80" s="602"/>
      <c r="AW80" s="602"/>
      <c r="AX80" s="602"/>
      <c r="AY80" s="602"/>
      <c r="AZ80" s="602"/>
      <c r="BA80" s="602"/>
      <c r="BB80" s="698"/>
      <c r="BC80" s="697"/>
      <c r="BD80" s="602"/>
      <c r="BE80" s="602"/>
      <c r="BF80" s="602"/>
      <c r="BG80" s="602"/>
      <c r="BH80" s="602"/>
      <c r="BI80" s="602"/>
      <c r="BJ80" s="698"/>
      <c r="BK80" s="654"/>
      <c r="BL80" s="151"/>
      <c r="BM80" s="151"/>
      <c r="BN80" s="151"/>
      <c r="BO80" s="151"/>
      <c r="BP80" s="151"/>
      <c r="BQ80" s="151"/>
      <c r="BR80" s="655"/>
      <c r="BS80" s="774" t="str">
        <f t="shared" si="7"/>
        <v>CFV-SR7-BLME.BLETC.10   (01-08)</v>
      </c>
      <c r="BT80" s="664"/>
      <c r="BU80" s="622" t="s">
        <v>1218</v>
      </c>
      <c r="BV80" s="617"/>
      <c r="BW80" s="617"/>
      <c r="BX80" s="648"/>
    </row>
    <row r="81" spans="1:78">
      <c r="A81" s="19">
        <v>75</v>
      </c>
      <c r="B81" s="272" t="s">
        <v>1021</v>
      </c>
      <c r="C81" s="334" t="s">
        <v>265</v>
      </c>
      <c r="D81" s="322">
        <v>345</v>
      </c>
      <c r="E81" s="335" t="s">
        <v>1093</v>
      </c>
      <c r="F81" s="336" t="str">
        <f t="shared" si="5"/>
        <v>0159</v>
      </c>
      <c r="G81" s="275">
        <v>8</v>
      </c>
      <c r="H81" s="275" t="s">
        <v>1022</v>
      </c>
      <c r="I81" s="276" t="s">
        <v>0</v>
      </c>
      <c r="J81" s="283">
        <v>7</v>
      </c>
      <c r="K81" s="276" t="s">
        <v>1102</v>
      </c>
      <c r="L81" s="276">
        <v>3</v>
      </c>
      <c r="M81" s="276">
        <v>5</v>
      </c>
      <c r="N81" s="276" t="s">
        <v>985</v>
      </c>
      <c r="O81" s="277" t="s">
        <v>212</v>
      </c>
      <c r="P81" s="278" t="s">
        <v>986</v>
      </c>
      <c r="Q81" s="276" t="s">
        <v>225</v>
      </c>
      <c r="R81" s="276" t="s">
        <v>205</v>
      </c>
      <c r="S81" s="276">
        <v>8</v>
      </c>
      <c r="T81" s="277" t="s">
        <v>212</v>
      </c>
      <c r="U81" s="38" t="s">
        <v>0</v>
      </c>
      <c r="V81" s="38" t="s">
        <v>199</v>
      </c>
      <c r="W81" s="38">
        <v>3</v>
      </c>
      <c r="X81" s="38">
        <f t="shared" si="6"/>
        <v>6</v>
      </c>
      <c r="Y81" s="38">
        <v>3</v>
      </c>
      <c r="Z81" s="39" t="s">
        <v>208</v>
      </c>
      <c r="AA81" s="506" t="s">
        <v>1185</v>
      </c>
      <c r="AB81" s="157"/>
      <c r="AC81" s="157"/>
      <c r="AD81" s="601" t="s">
        <v>1108</v>
      </c>
      <c r="AE81" s="601" t="s">
        <v>1108</v>
      </c>
      <c r="AF81" s="601" t="s">
        <v>1108</v>
      </c>
      <c r="AG81" s="601" t="s">
        <v>1108</v>
      </c>
      <c r="AH81" s="601" t="s">
        <v>1108</v>
      </c>
      <c r="AI81" s="601" t="s">
        <v>1108</v>
      </c>
      <c r="AJ81" s="601" t="s">
        <v>1108</v>
      </c>
      <c r="AK81" s="601" t="s">
        <v>1108</v>
      </c>
      <c r="AL81" s="601" t="s">
        <v>1108</v>
      </c>
      <c r="AM81" s="602"/>
      <c r="AN81" s="602"/>
      <c r="AO81" s="602"/>
      <c r="AP81" s="602"/>
      <c r="AQ81" s="602"/>
      <c r="AR81" s="602"/>
      <c r="AS81" s="602"/>
      <c r="AT81" s="602"/>
      <c r="AU81" s="697"/>
      <c r="AV81" s="602"/>
      <c r="AW81" s="602"/>
      <c r="AX81" s="602"/>
      <c r="AY81" s="602"/>
      <c r="AZ81" s="602"/>
      <c r="BA81" s="602"/>
      <c r="BB81" s="698"/>
      <c r="BC81" s="697"/>
      <c r="BD81" s="602"/>
      <c r="BE81" s="602"/>
      <c r="BF81" s="602"/>
      <c r="BG81" s="602"/>
      <c r="BH81" s="602"/>
      <c r="BI81" s="602"/>
      <c r="BJ81" s="698"/>
      <c r="BK81" s="697"/>
      <c r="BL81" s="635"/>
      <c r="BM81" s="602"/>
      <c r="BN81" s="602"/>
      <c r="BO81" s="602"/>
      <c r="BP81" s="602"/>
      <c r="BQ81" s="635"/>
      <c r="BR81" s="698"/>
      <c r="BS81" s="774" t="str">
        <f t="shared" si="7"/>
        <v>CFV-SR7-BLMR.BLETC.03   (09-16)</v>
      </c>
      <c r="BT81" s="664"/>
      <c r="BU81" s="606" t="s">
        <v>1224</v>
      </c>
      <c r="BV81" s="617"/>
      <c r="BW81" s="617"/>
      <c r="BX81" s="648"/>
    </row>
    <row r="82" spans="1:78">
      <c r="A82" s="19">
        <v>76</v>
      </c>
      <c r="B82" s="272" t="s">
        <v>301</v>
      </c>
      <c r="C82" s="334" t="s">
        <v>265</v>
      </c>
      <c r="D82" s="322">
        <v>381</v>
      </c>
      <c r="E82" s="335" t="s">
        <v>1093</v>
      </c>
      <c r="F82" s="336" t="str">
        <f t="shared" si="5"/>
        <v>017D</v>
      </c>
      <c r="G82" s="275">
        <v>8</v>
      </c>
      <c r="H82" s="275" t="s">
        <v>1022</v>
      </c>
      <c r="I82" s="276" t="s">
        <v>0</v>
      </c>
      <c r="J82" s="283">
        <v>7</v>
      </c>
      <c r="K82" s="276" t="s">
        <v>1102</v>
      </c>
      <c r="L82" s="276">
        <v>3</v>
      </c>
      <c r="M82" s="276">
        <v>6</v>
      </c>
      <c r="N82" s="276" t="s">
        <v>985</v>
      </c>
      <c r="O82" s="277" t="s">
        <v>213</v>
      </c>
      <c r="P82" s="278" t="s">
        <v>986</v>
      </c>
      <c r="Q82" s="276" t="s">
        <v>225</v>
      </c>
      <c r="R82" s="276" t="s">
        <v>205</v>
      </c>
      <c r="S82" s="276">
        <v>8</v>
      </c>
      <c r="T82" s="277" t="s">
        <v>213</v>
      </c>
      <c r="U82" s="38" t="s">
        <v>0</v>
      </c>
      <c r="V82" s="38" t="s">
        <v>199</v>
      </c>
      <c r="W82" s="38">
        <v>3</v>
      </c>
      <c r="X82" s="38">
        <f t="shared" si="6"/>
        <v>7</v>
      </c>
      <c r="Y82" s="38">
        <v>4</v>
      </c>
      <c r="Z82" s="39" t="s">
        <v>207</v>
      </c>
      <c r="AA82" s="157"/>
      <c r="AB82" s="157"/>
      <c r="AC82" s="157"/>
      <c r="AD82" s="608" t="s">
        <v>1212</v>
      </c>
      <c r="AE82" s="601" t="s">
        <v>1108</v>
      </c>
      <c r="AF82" s="601" t="s">
        <v>1108</v>
      </c>
      <c r="AG82" s="601" t="s">
        <v>1108</v>
      </c>
      <c r="AH82" s="601" t="s">
        <v>1108</v>
      </c>
      <c r="AI82" s="601" t="s">
        <v>1108</v>
      </c>
      <c r="AJ82" s="601" t="s">
        <v>1108</v>
      </c>
      <c r="AK82" s="601" t="s">
        <v>1108</v>
      </c>
      <c r="AL82" s="601" t="s">
        <v>1108</v>
      </c>
      <c r="AM82" s="602"/>
      <c r="AN82" s="602"/>
      <c r="AO82" s="602"/>
      <c r="AP82" s="602"/>
      <c r="AQ82" s="602"/>
      <c r="AR82" s="602"/>
      <c r="AS82" s="602"/>
      <c r="AT82" s="602"/>
      <c r="AU82" s="697"/>
      <c r="AV82" s="602"/>
      <c r="AW82" s="602"/>
      <c r="AX82" s="602"/>
      <c r="AY82" s="602"/>
      <c r="AZ82" s="602"/>
      <c r="BA82" s="602"/>
      <c r="BB82" s="698"/>
      <c r="BC82" s="697"/>
      <c r="BD82" s="602"/>
      <c r="BE82" s="602"/>
      <c r="BF82" s="602"/>
      <c r="BG82" s="602"/>
      <c r="BH82" s="602"/>
      <c r="BI82" s="602"/>
      <c r="BJ82" s="698"/>
      <c r="BK82" s="690"/>
      <c r="BL82" s="635"/>
      <c r="BM82" s="635"/>
      <c r="BN82" s="635" t="s">
        <v>1363</v>
      </c>
      <c r="BO82" s="635"/>
      <c r="BP82" s="635"/>
      <c r="BQ82" s="635"/>
      <c r="BR82" s="657"/>
      <c r="BS82" s="774" t="str">
        <f t="shared" si="7"/>
        <v>CFV-SR7-BLMR.BLETC.04   (01-08)</v>
      </c>
      <c r="BT82" s="732" t="s">
        <v>1312</v>
      </c>
      <c r="BU82" s="602"/>
      <c r="BV82" s="617"/>
      <c r="BW82" s="617"/>
      <c r="BX82" s="648"/>
    </row>
    <row r="83" spans="1:78">
      <c r="A83" s="19">
        <v>77</v>
      </c>
      <c r="B83" s="442" t="s">
        <v>302</v>
      </c>
      <c r="C83" s="443" t="s">
        <v>265</v>
      </c>
      <c r="D83" s="444">
        <v>428</v>
      </c>
      <c r="E83" s="492" t="s">
        <v>1093</v>
      </c>
      <c r="F83" s="493" t="str">
        <f t="shared" si="5"/>
        <v>01AC</v>
      </c>
      <c r="G83" s="446">
        <v>8</v>
      </c>
      <c r="H83" s="446" t="s">
        <v>1022</v>
      </c>
      <c r="I83" s="447" t="s">
        <v>0</v>
      </c>
      <c r="J83" s="448">
        <v>7</v>
      </c>
      <c r="K83" s="447" t="s">
        <v>1102</v>
      </c>
      <c r="L83" s="447">
        <v>3</v>
      </c>
      <c r="M83" s="447">
        <v>7</v>
      </c>
      <c r="N83" s="447" t="s">
        <v>985</v>
      </c>
      <c r="O83" s="449" t="s">
        <v>214</v>
      </c>
      <c r="P83" s="450" t="s">
        <v>986</v>
      </c>
      <c r="Q83" s="447" t="s">
        <v>225</v>
      </c>
      <c r="R83" s="447" t="s">
        <v>205</v>
      </c>
      <c r="S83" s="447">
        <v>8</v>
      </c>
      <c r="T83" s="449" t="s">
        <v>214</v>
      </c>
      <c r="U83" s="40" t="s">
        <v>0</v>
      </c>
      <c r="V83" s="40" t="s">
        <v>985</v>
      </c>
      <c r="W83" s="40">
        <v>4</v>
      </c>
      <c r="X83" s="40">
        <f t="shared" si="6"/>
        <v>14</v>
      </c>
      <c r="Y83" s="40">
        <v>10</v>
      </c>
      <c r="Z83" s="41" t="s">
        <v>208</v>
      </c>
      <c r="AA83" s="157" t="s">
        <v>1182</v>
      </c>
      <c r="AB83" s="601" t="s">
        <v>1108</v>
      </c>
      <c r="AC83" s="601" t="s">
        <v>1108</v>
      </c>
      <c r="AD83" s="601" t="s">
        <v>1108</v>
      </c>
      <c r="AE83" s="601" t="s">
        <v>1108</v>
      </c>
      <c r="AF83" s="601" t="s">
        <v>1108</v>
      </c>
      <c r="AG83" s="601" t="s">
        <v>1108</v>
      </c>
      <c r="AH83" s="601" t="s">
        <v>1108</v>
      </c>
      <c r="AI83" s="601" t="s">
        <v>1108</v>
      </c>
      <c r="AJ83" s="601" t="s">
        <v>1108</v>
      </c>
      <c r="AK83" s="601" t="s">
        <v>1108</v>
      </c>
      <c r="AL83" s="601" t="s">
        <v>1108</v>
      </c>
      <c r="AM83" s="602"/>
      <c r="AN83" s="602"/>
      <c r="AO83" s="602"/>
      <c r="AP83" s="602"/>
      <c r="AQ83" s="602"/>
      <c r="AR83" s="602"/>
      <c r="AS83" s="602"/>
      <c r="AT83" s="602"/>
      <c r="AU83" s="697"/>
      <c r="AV83" s="602"/>
      <c r="AW83" s="602"/>
      <c r="AX83" s="602"/>
      <c r="AY83" s="602"/>
      <c r="AZ83" s="602"/>
      <c r="BA83" s="602"/>
      <c r="BB83" s="698"/>
      <c r="BC83" s="697"/>
      <c r="BD83" s="602"/>
      <c r="BE83" s="602"/>
      <c r="BF83" s="602"/>
      <c r="BG83" s="602"/>
      <c r="BH83" s="602"/>
      <c r="BI83" s="602"/>
      <c r="BJ83" s="698"/>
      <c r="BK83" s="654"/>
      <c r="BL83" s="151"/>
      <c r="BM83" s="151"/>
      <c r="BN83" s="151"/>
      <c r="BO83" s="151"/>
      <c r="BP83" s="151"/>
      <c r="BQ83" s="151"/>
      <c r="BR83" s="655"/>
      <c r="BS83" s="774" t="str">
        <f t="shared" si="7"/>
        <v>CFV-SR7-BLME.BLETC.10   (09-16)</v>
      </c>
      <c r="BT83" s="664"/>
      <c r="BU83" s="622" t="s">
        <v>1218</v>
      </c>
      <c r="BV83" s="617"/>
      <c r="BW83" s="617"/>
      <c r="BX83" s="648"/>
    </row>
    <row r="84" spans="1:78">
      <c r="A84" s="19">
        <v>78</v>
      </c>
      <c r="B84" s="272" t="s">
        <v>303</v>
      </c>
      <c r="C84" s="334" t="s">
        <v>265</v>
      </c>
      <c r="D84" s="322">
        <v>441</v>
      </c>
      <c r="E84" s="335" t="s">
        <v>1093</v>
      </c>
      <c r="F84" s="336" t="str">
        <f t="shared" si="5"/>
        <v>01B9</v>
      </c>
      <c r="G84" s="275">
        <v>7</v>
      </c>
      <c r="H84" s="275" t="s">
        <v>1022</v>
      </c>
      <c r="I84" s="276" t="s">
        <v>0</v>
      </c>
      <c r="J84" s="283">
        <v>7</v>
      </c>
      <c r="K84" s="276" t="s">
        <v>1102</v>
      </c>
      <c r="L84" s="276">
        <v>3</v>
      </c>
      <c r="M84" s="276">
        <v>8</v>
      </c>
      <c r="N84" s="479" t="s">
        <v>195</v>
      </c>
      <c r="O84" s="480" t="s">
        <v>212</v>
      </c>
      <c r="P84" s="278" t="s">
        <v>986</v>
      </c>
      <c r="Q84" s="276" t="s">
        <v>225</v>
      </c>
      <c r="R84" s="479" t="s">
        <v>205</v>
      </c>
      <c r="S84" s="479">
        <v>7</v>
      </c>
      <c r="T84" s="480" t="s">
        <v>212</v>
      </c>
      <c r="U84" s="38" t="s">
        <v>0</v>
      </c>
      <c r="V84" s="38" t="s">
        <v>199</v>
      </c>
      <c r="W84" s="38">
        <v>3</v>
      </c>
      <c r="X84" s="38">
        <f t="shared" si="6"/>
        <v>7</v>
      </c>
      <c r="Y84" s="38">
        <v>4</v>
      </c>
      <c r="Z84" s="39" t="s">
        <v>208</v>
      </c>
      <c r="AA84" s="157" t="s">
        <v>1183</v>
      </c>
      <c r="AB84" s="157"/>
      <c r="AC84" s="157"/>
      <c r="AD84" s="601" t="s">
        <v>1108</v>
      </c>
      <c r="AE84" s="601" t="s">
        <v>1108</v>
      </c>
      <c r="AF84" s="601" t="s">
        <v>1108</v>
      </c>
      <c r="AG84" s="601" t="s">
        <v>1108</v>
      </c>
      <c r="AH84" s="601" t="s">
        <v>1108</v>
      </c>
      <c r="AI84" s="601" t="s">
        <v>1108</v>
      </c>
      <c r="AJ84" s="601" t="s">
        <v>1108</v>
      </c>
      <c r="AK84" s="601" t="s">
        <v>1108</v>
      </c>
      <c r="AL84" s="601" t="s">
        <v>1108</v>
      </c>
      <c r="AM84" s="602"/>
      <c r="AN84" s="602"/>
      <c r="AO84" s="602"/>
      <c r="AP84" s="602"/>
      <c r="AQ84" s="602"/>
      <c r="AR84" s="602"/>
      <c r="AS84" s="602"/>
      <c r="AT84" s="602"/>
      <c r="AU84" s="697"/>
      <c r="AV84" s="602"/>
      <c r="AW84" s="602"/>
      <c r="AX84" s="602"/>
      <c r="AY84" s="602"/>
      <c r="AZ84" s="602"/>
      <c r="BA84" s="602"/>
      <c r="BB84" s="698"/>
      <c r="BC84" s="697"/>
      <c r="BD84" s="602"/>
      <c r="BE84" s="602"/>
      <c r="BF84" s="602"/>
      <c r="BG84" s="602"/>
      <c r="BH84" s="602"/>
      <c r="BI84" s="602"/>
      <c r="BJ84" s="698"/>
      <c r="BK84" s="656"/>
      <c r="BL84" s="635"/>
      <c r="BM84" s="635"/>
      <c r="BN84" s="635" t="s">
        <v>1363</v>
      </c>
      <c r="BO84" s="635"/>
      <c r="BP84" s="635"/>
      <c r="BQ84" s="603"/>
      <c r="BR84" s="691"/>
      <c r="BS84" s="774" t="str">
        <f t="shared" si="7"/>
        <v>CFV-SR7-BLMR.BLETC.04   (09-16)</v>
      </c>
      <c r="BT84" s="664"/>
      <c r="BU84" s="602"/>
      <c r="BV84" s="617"/>
      <c r="BW84" s="617"/>
      <c r="BX84" s="648"/>
    </row>
    <row r="85" spans="1:78">
      <c r="A85" s="42"/>
      <c r="B85" s="43"/>
      <c r="C85" s="62"/>
      <c r="D85" s="63"/>
      <c r="E85" s="64"/>
      <c r="F85" s="55"/>
      <c r="G85" s="56"/>
      <c r="H85" s="42"/>
      <c r="I85" s="42"/>
      <c r="J85" s="70"/>
      <c r="K85" s="57"/>
      <c r="L85" s="42"/>
      <c r="M85" s="42"/>
      <c r="N85" s="42"/>
      <c r="O85" s="49"/>
      <c r="P85" s="50"/>
      <c r="Q85" s="42"/>
      <c r="R85" s="42"/>
      <c r="S85" s="42"/>
      <c r="T85" s="49"/>
      <c r="U85" s="42"/>
      <c r="V85" s="42"/>
      <c r="W85" s="42"/>
      <c r="X85" s="42"/>
      <c r="Y85" s="42"/>
      <c r="Z85" s="49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774" t="str">
        <f t="shared" si="7"/>
        <v/>
      </c>
      <c r="BT85" s="81"/>
      <c r="BU85" s="81"/>
      <c r="BV85" s="81"/>
      <c r="BW85" s="81"/>
      <c r="BX85" s="81"/>
      <c r="BY85" s="81"/>
      <c r="BZ85" s="81"/>
    </row>
    <row r="86" spans="1:78">
      <c r="A86" s="19">
        <v>79</v>
      </c>
      <c r="B86" s="272" t="s">
        <v>267</v>
      </c>
      <c r="C86" s="334" t="s">
        <v>265</v>
      </c>
      <c r="D86" s="322">
        <v>160</v>
      </c>
      <c r="E86" s="335" t="s">
        <v>1093</v>
      </c>
      <c r="F86" s="336" t="str">
        <f t="shared" ref="F86:F108" si="8">DEC2HEX(D86,4)</f>
        <v>00A0</v>
      </c>
      <c r="G86" s="281">
        <v>6</v>
      </c>
      <c r="H86" s="275" t="s">
        <v>543</v>
      </c>
      <c r="I86" s="282" t="s">
        <v>1023</v>
      </c>
      <c r="J86" s="283">
        <v>7</v>
      </c>
      <c r="K86" s="284" t="s">
        <v>199</v>
      </c>
      <c r="L86" s="276"/>
      <c r="M86" s="276"/>
      <c r="N86" s="276"/>
      <c r="O86" s="277" t="s">
        <v>210</v>
      </c>
      <c r="P86" s="278" t="s">
        <v>986</v>
      </c>
      <c r="Q86" s="276" t="s">
        <v>225</v>
      </c>
      <c r="R86" s="276" t="s">
        <v>195</v>
      </c>
      <c r="S86" s="276">
        <v>8</v>
      </c>
      <c r="T86" s="277" t="s">
        <v>210</v>
      </c>
      <c r="U86" s="38" t="s">
        <v>0</v>
      </c>
      <c r="V86" s="38" t="s">
        <v>199</v>
      </c>
      <c r="W86" s="38">
        <v>3</v>
      </c>
      <c r="X86" s="38">
        <f t="shared" ref="X86:X108" si="9">IF(Y86&lt;9,Y86+3,Y86+4)</f>
        <v>8</v>
      </c>
      <c r="Y86" s="38">
        <v>5</v>
      </c>
      <c r="Z86" s="39" t="s">
        <v>207</v>
      </c>
      <c r="AA86" s="157"/>
      <c r="AB86" s="157"/>
      <c r="AC86" s="157"/>
      <c r="AD86" s="601" t="s">
        <v>1108</v>
      </c>
      <c r="AE86" s="601" t="s">
        <v>1108</v>
      </c>
      <c r="AF86" s="608" t="s">
        <v>1212</v>
      </c>
      <c r="AG86" s="601" t="s">
        <v>1108</v>
      </c>
      <c r="AH86" s="601" t="s">
        <v>1108</v>
      </c>
      <c r="AI86" s="601" t="s">
        <v>1108</v>
      </c>
      <c r="AJ86" s="601" t="s">
        <v>1108</v>
      </c>
      <c r="AK86" s="601" t="s">
        <v>1108</v>
      </c>
      <c r="AL86" s="601" t="s">
        <v>1108</v>
      </c>
      <c r="AM86" s="602"/>
      <c r="AN86" s="602"/>
      <c r="AO86" s="602"/>
      <c r="AP86" s="602"/>
      <c r="AQ86" s="602"/>
      <c r="AR86" s="602"/>
      <c r="AS86" s="602"/>
      <c r="AT86" s="602"/>
      <c r="AU86" s="697"/>
      <c r="AV86" s="602"/>
      <c r="AW86" s="602"/>
      <c r="AX86" s="602"/>
      <c r="AY86" s="602"/>
      <c r="AZ86" s="602"/>
      <c r="BA86" s="602"/>
      <c r="BB86" s="698"/>
      <c r="BC86" s="697"/>
      <c r="BD86" s="602"/>
      <c r="BE86" s="602"/>
      <c r="BF86" s="602"/>
      <c r="BG86" s="602"/>
      <c r="BH86" s="602"/>
      <c r="BI86" s="602"/>
      <c r="BJ86" s="698"/>
      <c r="BK86" s="697"/>
      <c r="BL86" s="602"/>
      <c r="BM86" s="602"/>
      <c r="BN86" s="602"/>
      <c r="BO86" s="602"/>
      <c r="BP86" s="602"/>
      <c r="BQ86" s="602"/>
      <c r="BR86" s="698"/>
      <c r="BS86" s="774" t="str">
        <f t="shared" si="7"/>
        <v>CFV-SR7-BLMR.BLETC.05   (01-08)</v>
      </c>
      <c r="BT86" s="664"/>
      <c r="BU86" s="602"/>
      <c r="BV86" s="606" t="s">
        <v>1266</v>
      </c>
      <c r="BW86" s="601"/>
      <c r="BX86" s="647"/>
    </row>
    <row r="87" spans="1:78">
      <c r="A87" s="19">
        <v>80</v>
      </c>
      <c r="B87" s="272" t="s">
        <v>268</v>
      </c>
      <c r="C87" s="334" t="s">
        <v>265</v>
      </c>
      <c r="D87" s="322">
        <v>716</v>
      </c>
      <c r="E87" s="335" t="s">
        <v>1093</v>
      </c>
      <c r="F87" s="336" t="str">
        <f t="shared" si="8"/>
        <v>02CC</v>
      </c>
      <c r="G87" s="281">
        <v>6</v>
      </c>
      <c r="H87" s="275" t="s">
        <v>543</v>
      </c>
      <c r="I87" s="282" t="s">
        <v>1024</v>
      </c>
      <c r="J87" s="283">
        <v>7</v>
      </c>
      <c r="K87" s="284" t="s">
        <v>199</v>
      </c>
      <c r="L87" s="276"/>
      <c r="M87" s="276"/>
      <c r="N87" s="276"/>
      <c r="O87" s="277" t="s">
        <v>210</v>
      </c>
      <c r="P87" s="278" t="s">
        <v>986</v>
      </c>
      <c r="Q87" s="276" t="s">
        <v>225</v>
      </c>
      <c r="R87" s="276" t="s">
        <v>195</v>
      </c>
      <c r="S87" s="276">
        <v>9</v>
      </c>
      <c r="T87" s="277" t="s">
        <v>210</v>
      </c>
      <c r="U87" s="38" t="s">
        <v>0</v>
      </c>
      <c r="V87" s="38" t="s">
        <v>199</v>
      </c>
      <c r="W87" s="38">
        <v>3</v>
      </c>
      <c r="X87" s="38">
        <f t="shared" si="9"/>
        <v>8</v>
      </c>
      <c r="Y87" s="38">
        <v>5</v>
      </c>
      <c r="Z87" s="39" t="s">
        <v>208</v>
      </c>
      <c r="AA87" s="157"/>
      <c r="AB87" s="157"/>
      <c r="AC87" s="157"/>
      <c r="AD87" s="601" t="s">
        <v>1108</v>
      </c>
      <c r="AE87" s="601" t="s">
        <v>1108</v>
      </c>
      <c r="AF87" s="601" t="s">
        <v>1108</v>
      </c>
      <c r="AG87" s="601" t="s">
        <v>1108</v>
      </c>
      <c r="AH87" s="601" t="s">
        <v>1108</v>
      </c>
      <c r="AI87" s="601" t="s">
        <v>1108</v>
      </c>
      <c r="AJ87" s="601" t="s">
        <v>1108</v>
      </c>
      <c r="AK87" s="601" t="s">
        <v>1108</v>
      </c>
      <c r="AL87" s="601" t="s">
        <v>1108</v>
      </c>
      <c r="AM87" s="602"/>
      <c r="AN87" s="602"/>
      <c r="AO87" s="602"/>
      <c r="AP87" s="602"/>
      <c r="AQ87" s="602"/>
      <c r="AR87" s="602"/>
      <c r="AS87" s="602"/>
      <c r="AT87" s="602"/>
      <c r="AU87" s="697"/>
      <c r="AV87" s="602"/>
      <c r="AW87" s="602"/>
      <c r="AX87" s="602"/>
      <c r="AY87" s="602"/>
      <c r="AZ87" s="778"/>
      <c r="BA87" s="602"/>
      <c r="BB87" s="698"/>
      <c r="BC87" s="697"/>
      <c r="BD87" s="602"/>
      <c r="BE87" s="602"/>
      <c r="BF87" s="602"/>
      <c r="BG87" s="602"/>
      <c r="BH87" s="602"/>
      <c r="BI87" s="602"/>
      <c r="BJ87" s="698"/>
      <c r="BK87" s="697"/>
      <c r="BL87" s="602"/>
      <c r="BM87" s="602"/>
      <c r="BN87" s="602"/>
      <c r="BO87" s="602"/>
      <c r="BP87" s="602"/>
      <c r="BQ87" s="602"/>
      <c r="BR87" s="698"/>
      <c r="BS87" s="774" t="str">
        <f t="shared" si="7"/>
        <v>CFV-SR7-BLMR.BLETC.05   (09-16)</v>
      </c>
      <c r="BT87" s="664"/>
      <c r="BU87" s="614" t="s">
        <v>1245</v>
      </c>
      <c r="BV87" s="617"/>
      <c r="BW87" s="617"/>
      <c r="BX87" s="648"/>
    </row>
    <row r="88" spans="1:78">
      <c r="A88" s="19">
        <v>81</v>
      </c>
      <c r="B88" s="272" t="s">
        <v>269</v>
      </c>
      <c r="C88" s="334" t="s">
        <v>265</v>
      </c>
      <c r="D88" s="322">
        <v>44</v>
      </c>
      <c r="E88" s="335" t="s">
        <v>1093</v>
      </c>
      <c r="F88" s="336" t="str">
        <f t="shared" si="8"/>
        <v>002C</v>
      </c>
      <c r="G88" s="281">
        <v>6</v>
      </c>
      <c r="H88" s="275" t="s">
        <v>543</v>
      </c>
      <c r="I88" s="282" t="s">
        <v>1025</v>
      </c>
      <c r="J88" s="283">
        <v>7</v>
      </c>
      <c r="K88" s="284" t="s">
        <v>199</v>
      </c>
      <c r="L88" s="276"/>
      <c r="M88" s="276"/>
      <c r="N88" s="276"/>
      <c r="O88" s="277" t="s">
        <v>210</v>
      </c>
      <c r="P88" s="278" t="s">
        <v>986</v>
      </c>
      <c r="Q88" s="276" t="s">
        <v>225</v>
      </c>
      <c r="R88" s="276" t="s">
        <v>195</v>
      </c>
      <c r="S88" s="276">
        <v>10</v>
      </c>
      <c r="T88" s="277" t="s">
        <v>210</v>
      </c>
      <c r="U88" s="38" t="s">
        <v>0</v>
      </c>
      <c r="V88" s="38" t="s">
        <v>199</v>
      </c>
      <c r="W88" s="38">
        <v>3</v>
      </c>
      <c r="X88" s="38">
        <f t="shared" si="9"/>
        <v>9</v>
      </c>
      <c r="Y88" s="38">
        <v>6</v>
      </c>
      <c r="Z88" s="39" t="s">
        <v>207</v>
      </c>
      <c r="AA88" s="157"/>
      <c r="AB88" s="157"/>
      <c r="AC88" s="157"/>
      <c r="AD88" s="608" t="s">
        <v>1212</v>
      </c>
      <c r="AE88" s="601" t="s">
        <v>1108</v>
      </c>
      <c r="AF88" s="601" t="s">
        <v>1108</v>
      </c>
      <c r="AG88" s="601" t="s">
        <v>1108</v>
      </c>
      <c r="AH88" s="601" t="s">
        <v>1108</v>
      </c>
      <c r="AI88" s="601" t="s">
        <v>1108</v>
      </c>
      <c r="AJ88" s="601" t="s">
        <v>1108</v>
      </c>
      <c r="AK88" s="601" t="s">
        <v>1108</v>
      </c>
      <c r="AL88" s="601" t="s">
        <v>1108</v>
      </c>
      <c r="AM88" s="602"/>
      <c r="AN88" s="602"/>
      <c r="AO88" s="602"/>
      <c r="AP88" s="602"/>
      <c r="AQ88" s="602"/>
      <c r="AR88" s="602"/>
      <c r="AS88" s="602"/>
      <c r="AT88" s="602"/>
      <c r="AU88" s="635"/>
      <c r="AV88" s="635"/>
      <c r="AW88" s="635"/>
      <c r="AX88" s="635"/>
      <c r="AY88" s="635"/>
      <c r="AZ88" s="635"/>
      <c r="BA88" s="602"/>
      <c r="BB88" s="698"/>
      <c r="BC88" s="697"/>
      <c r="BD88" s="602"/>
      <c r="BE88" s="602"/>
      <c r="BF88" s="602"/>
      <c r="BG88" s="602"/>
      <c r="BH88" s="602"/>
      <c r="BI88" s="602"/>
      <c r="BJ88" s="698"/>
      <c r="BK88" s="695"/>
      <c r="BL88" s="696"/>
      <c r="BM88" s="696"/>
      <c r="BN88" s="696" t="s">
        <v>1359</v>
      </c>
      <c r="BO88" s="696"/>
      <c r="BP88" s="696"/>
      <c r="BQ88" s="696"/>
      <c r="BR88" s="781"/>
      <c r="BS88" s="774" t="str">
        <f t="shared" si="7"/>
        <v>CFV-SR7-BLMR.BLETC.06   (01-08)</v>
      </c>
      <c r="BT88" s="664"/>
      <c r="BU88" s="614" t="s">
        <v>1218</v>
      </c>
      <c r="BV88" s="617"/>
      <c r="BW88" s="617"/>
      <c r="BX88" s="648"/>
    </row>
    <row r="89" spans="1:78">
      <c r="A89" s="19">
        <v>82</v>
      </c>
      <c r="B89" s="272" t="s">
        <v>270</v>
      </c>
      <c r="C89" s="334" t="s">
        <v>265</v>
      </c>
      <c r="D89" s="322">
        <v>264</v>
      </c>
      <c r="E89" s="335" t="s">
        <v>1093</v>
      </c>
      <c r="F89" s="336" t="str">
        <f t="shared" si="8"/>
        <v>0108</v>
      </c>
      <c r="G89" s="281">
        <v>6</v>
      </c>
      <c r="H89" s="275" t="s">
        <v>543</v>
      </c>
      <c r="I89" s="282" t="s">
        <v>1026</v>
      </c>
      <c r="J89" s="283">
        <v>7</v>
      </c>
      <c r="K89" s="284" t="s">
        <v>199</v>
      </c>
      <c r="L89" s="276"/>
      <c r="M89" s="276"/>
      <c r="N89" s="276"/>
      <c r="O89" s="277" t="s">
        <v>210</v>
      </c>
      <c r="P89" s="278" t="s">
        <v>986</v>
      </c>
      <c r="Q89" s="276" t="s">
        <v>225</v>
      </c>
      <c r="R89" s="276" t="s">
        <v>195</v>
      </c>
      <c r="S89" s="276">
        <v>11</v>
      </c>
      <c r="T89" s="277" t="s">
        <v>210</v>
      </c>
      <c r="U89" s="38" t="s">
        <v>0</v>
      </c>
      <c r="V89" s="38" t="s">
        <v>199</v>
      </c>
      <c r="W89" s="38">
        <v>3</v>
      </c>
      <c r="X89" s="38">
        <f t="shared" si="9"/>
        <v>9</v>
      </c>
      <c r="Y89" s="38">
        <v>6</v>
      </c>
      <c r="Z89" s="39" t="s">
        <v>208</v>
      </c>
      <c r="AA89" s="157"/>
      <c r="AB89" s="157"/>
      <c r="AC89" s="157"/>
      <c r="AD89" s="601" t="s">
        <v>1108</v>
      </c>
      <c r="AE89" s="601" t="s">
        <v>1108</v>
      </c>
      <c r="AF89" s="601" t="s">
        <v>1108</v>
      </c>
      <c r="AG89" s="601" t="s">
        <v>1108</v>
      </c>
      <c r="AH89" s="601" t="s">
        <v>1108</v>
      </c>
      <c r="AI89" s="601" t="s">
        <v>1108</v>
      </c>
      <c r="AJ89" s="601" t="s">
        <v>1108</v>
      </c>
      <c r="AK89" s="601" t="s">
        <v>1108</v>
      </c>
      <c r="AL89" s="601" t="s">
        <v>1108</v>
      </c>
      <c r="AM89" s="602"/>
      <c r="AN89" s="602"/>
      <c r="AO89" s="602"/>
      <c r="AP89" s="602"/>
      <c r="AQ89" s="602"/>
      <c r="AR89" s="602"/>
      <c r="AS89" s="602"/>
      <c r="AT89" s="602"/>
      <c r="AU89" s="697"/>
      <c r="AV89" s="602"/>
      <c r="AW89" s="602"/>
      <c r="AX89" s="602"/>
      <c r="AY89" s="602"/>
      <c r="AZ89" s="602"/>
      <c r="BA89" s="602"/>
      <c r="BB89" s="698"/>
      <c r="BC89" s="697"/>
      <c r="BD89" s="602"/>
      <c r="BE89" s="602"/>
      <c r="BF89" s="602"/>
      <c r="BG89" s="602"/>
      <c r="BH89" s="602"/>
      <c r="BI89" s="602"/>
      <c r="BJ89" s="698"/>
      <c r="BK89" s="697"/>
      <c r="BL89" s="602"/>
      <c r="BM89" s="602"/>
      <c r="BN89" s="602"/>
      <c r="BO89" s="602"/>
      <c r="BP89" s="602"/>
      <c r="BQ89" s="602"/>
      <c r="BR89" s="698"/>
      <c r="BS89" s="774" t="str">
        <f t="shared" si="7"/>
        <v>CFV-SR7-BLMR.BLETC.06   (09-16)</v>
      </c>
      <c r="BT89" s="664"/>
      <c r="BU89" s="602"/>
      <c r="BV89" s="617"/>
      <c r="BW89" s="617"/>
      <c r="BX89" s="648"/>
    </row>
    <row r="90" spans="1:78">
      <c r="A90" s="19">
        <v>83</v>
      </c>
      <c r="B90" s="272" t="s">
        <v>271</v>
      </c>
      <c r="C90" s="334" t="s">
        <v>265</v>
      </c>
      <c r="D90" s="322">
        <v>413</v>
      </c>
      <c r="E90" s="335" t="s">
        <v>1093</v>
      </c>
      <c r="F90" s="336" t="str">
        <f t="shared" si="8"/>
        <v>019D</v>
      </c>
      <c r="G90" s="281">
        <v>6</v>
      </c>
      <c r="H90" s="275" t="s">
        <v>543</v>
      </c>
      <c r="I90" s="282" t="s">
        <v>1027</v>
      </c>
      <c r="J90" s="283">
        <v>7</v>
      </c>
      <c r="K90" s="284" t="s">
        <v>199</v>
      </c>
      <c r="L90" s="276"/>
      <c r="M90" s="276"/>
      <c r="N90" s="276"/>
      <c r="O90" s="277" t="s">
        <v>210</v>
      </c>
      <c r="P90" s="278" t="s">
        <v>986</v>
      </c>
      <c r="Q90" s="276" t="s">
        <v>225</v>
      </c>
      <c r="R90" s="276" t="s">
        <v>195</v>
      </c>
      <c r="S90" s="276">
        <v>12</v>
      </c>
      <c r="T90" s="277" t="s">
        <v>210</v>
      </c>
      <c r="U90" s="38" t="s">
        <v>0</v>
      </c>
      <c r="V90" s="38" t="s">
        <v>199</v>
      </c>
      <c r="W90" s="38">
        <v>3</v>
      </c>
      <c r="X90" s="38">
        <f t="shared" si="9"/>
        <v>10</v>
      </c>
      <c r="Y90" s="38">
        <v>7</v>
      </c>
      <c r="Z90" s="39" t="s">
        <v>207</v>
      </c>
      <c r="AA90" s="157"/>
      <c r="AB90" s="157"/>
      <c r="AC90" s="157"/>
      <c r="AD90" s="601" t="s">
        <v>1108</v>
      </c>
      <c r="AE90" s="601" t="s">
        <v>1108</v>
      </c>
      <c r="AF90" s="608" t="s">
        <v>1212</v>
      </c>
      <c r="AG90" s="608" t="s">
        <v>1212</v>
      </c>
      <c r="AH90" s="601" t="s">
        <v>1108</v>
      </c>
      <c r="AI90" s="601" t="s">
        <v>1108</v>
      </c>
      <c r="AJ90" s="601" t="s">
        <v>1108</v>
      </c>
      <c r="AK90" s="601" t="s">
        <v>1108</v>
      </c>
      <c r="AL90" s="601" t="s">
        <v>1108</v>
      </c>
      <c r="AM90" s="602"/>
      <c r="AN90" s="602"/>
      <c r="AO90" s="602"/>
      <c r="AP90" s="602"/>
      <c r="AQ90" s="602"/>
      <c r="AR90" s="602"/>
      <c r="AS90" s="602"/>
      <c r="AT90" s="602"/>
      <c r="AU90" s="697"/>
      <c r="AV90" s="602"/>
      <c r="AW90" s="778"/>
      <c r="AX90" s="602"/>
      <c r="AY90" s="778"/>
      <c r="AZ90" s="778"/>
      <c r="BA90" s="602"/>
      <c r="BB90" s="698"/>
      <c r="BC90" s="697"/>
      <c r="BD90" s="602"/>
      <c r="BE90" s="602"/>
      <c r="BF90" s="602"/>
      <c r="BG90" s="602"/>
      <c r="BH90" s="602"/>
      <c r="BI90" s="602"/>
      <c r="BJ90" s="698"/>
      <c r="BK90" s="697"/>
      <c r="BL90" s="602"/>
      <c r="BM90" s="602"/>
      <c r="BN90" s="602"/>
      <c r="BO90" s="602"/>
      <c r="BP90" s="602"/>
      <c r="BQ90" s="602"/>
      <c r="BR90" s="698"/>
      <c r="BS90" s="774" t="str">
        <f t="shared" si="7"/>
        <v>CFV-SR7-BLMR.BLETC.07   (01-08)</v>
      </c>
      <c r="BT90" s="664"/>
      <c r="BU90" s="602"/>
      <c r="BV90" s="617"/>
      <c r="BW90" s="617"/>
      <c r="BX90" s="648"/>
    </row>
    <row r="91" spans="1:78">
      <c r="A91" s="19">
        <v>84</v>
      </c>
      <c r="B91" s="272" t="s">
        <v>272</v>
      </c>
      <c r="C91" s="334" t="s">
        <v>265</v>
      </c>
      <c r="D91" s="322">
        <v>467</v>
      </c>
      <c r="E91" s="335" t="s">
        <v>1093</v>
      </c>
      <c r="F91" s="336" t="str">
        <f t="shared" si="8"/>
        <v>01D3</v>
      </c>
      <c r="G91" s="281">
        <v>6</v>
      </c>
      <c r="H91" s="275" t="s">
        <v>543</v>
      </c>
      <c r="I91" s="282" t="s">
        <v>1028</v>
      </c>
      <c r="J91" s="283">
        <v>7</v>
      </c>
      <c r="K91" s="284" t="s">
        <v>199</v>
      </c>
      <c r="L91" s="276"/>
      <c r="M91" s="276"/>
      <c r="N91" s="276"/>
      <c r="O91" s="277" t="s">
        <v>210</v>
      </c>
      <c r="P91" s="278" t="s">
        <v>986</v>
      </c>
      <c r="Q91" s="276" t="s">
        <v>225</v>
      </c>
      <c r="R91" s="276" t="s">
        <v>247</v>
      </c>
      <c r="S91" s="276">
        <v>7</v>
      </c>
      <c r="T91" s="277" t="s">
        <v>210</v>
      </c>
      <c r="U91" s="38" t="s">
        <v>0</v>
      </c>
      <c r="V91" s="38" t="s">
        <v>199</v>
      </c>
      <c r="W91" s="38">
        <v>3</v>
      </c>
      <c r="X91" s="38">
        <f t="shared" si="9"/>
        <v>10</v>
      </c>
      <c r="Y91" s="38">
        <v>7</v>
      </c>
      <c r="Z91" s="39" t="s">
        <v>208</v>
      </c>
      <c r="AA91" s="157"/>
      <c r="AB91" s="157"/>
      <c r="AC91" s="157"/>
      <c r="AD91" s="601" t="s">
        <v>1108</v>
      </c>
      <c r="AE91" s="601" t="s">
        <v>1108</v>
      </c>
      <c r="AF91" s="601" t="s">
        <v>1108</v>
      </c>
      <c r="AG91" s="601" t="s">
        <v>1108</v>
      </c>
      <c r="AH91" s="601" t="s">
        <v>1108</v>
      </c>
      <c r="AI91" s="602" t="s">
        <v>1108</v>
      </c>
      <c r="AJ91" s="601" t="s">
        <v>1108</v>
      </c>
      <c r="AK91" s="602" t="s">
        <v>1108</v>
      </c>
      <c r="AL91" s="602" t="s">
        <v>1108</v>
      </c>
      <c r="AM91" s="602"/>
      <c r="AN91" s="602"/>
      <c r="AO91" s="602"/>
      <c r="AP91" s="602"/>
      <c r="AQ91" s="602"/>
      <c r="AR91" s="602"/>
      <c r="AS91" s="602"/>
      <c r="AT91" s="602"/>
      <c r="AU91" s="778"/>
      <c r="AV91" s="602"/>
      <c r="AW91" s="778"/>
      <c r="AX91" s="602"/>
      <c r="AY91" s="602"/>
      <c r="AZ91" s="602"/>
      <c r="BA91" s="602"/>
      <c r="BB91" s="698"/>
      <c r="BC91" s="697"/>
      <c r="BD91" s="602"/>
      <c r="BE91" s="602"/>
      <c r="BF91" s="602"/>
      <c r="BG91" s="602"/>
      <c r="BH91" s="602"/>
      <c r="BI91" s="602"/>
      <c r="BJ91" s="698"/>
      <c r="BK91" s="697"/>
      <c r="BL91" s="602"/>
      <c r="BM91" s="602"/>
      <c r="BN91" s="602"/>
      <c r="BO91" s="602"/>
      <c r="BP91" s="602"/>
      <c r="BQ91" s="602"/>
      <c r="BR91" s="698"/>
      <c r="BS91" s="774" t="str">
        <f t="shared" si="7"/>
        <v>CFV-SR7-BLMR.BLETC.07   (09-16)</v>
      </c>
      <c r="BT91" s="664"/>
      <c r="BU91" s="602"/>
      <c r="BV91" s="606" t="s">
        <v>1267</v>
      </c>
      <c r="BW91" s="601"/>
      <c r="BX91" s="647"/>
    </row>
    <row r="92" spans="1:78">
      <c r="A92" s="19">
        <v>85</v>
      </c>
      <c r="B92" s="272" t="s">
        <v>273</v>
      </c>
      <c r="C92" s="334" t="s">
        <v>265</v>
      </c>
      <c r="D92" s="322">
        <v>263</v>
      </c>
      <c r="E92" s="335" t="s">
        <v>1093</v>
      </c>
      <c r="F92" s="336" t="str">
        <f t="shared" si="8"/>
        <v>0107</v>
      </c>
      <c r="G92" s="281">
        <v>6</v>
      </c>
      <c r="H92" s="275" t="s">
        <v>543</v>
      </c>
      <c r="I92" s="282" t="s">
        <v>1029</v>
      </c>
      <c r="J92" s="283">
        <v>7</v>
      </c>
      <c r="K92" s="284" t="s">
        <v>199</v>
      </c>
      <c r="L92" s="276"/>
      <c r="M92" s="276"/>
      <c r="N92" s="276"/>
      <c r="O92" s="277" t="s">
        <v>210</v>
      </c>
      <c r="P92" s="278" t="s">
        <v>986</v>
      </c>
      <c r="Q92" s="276" t="s">
        <v>225</v>
      </c>
      <c r="R92" s="276" t="s">
        <v>247</v>
      </c>
      <c r="S92" s="276">
        <v>8</v>
      </c>
      <c r="T92" s="277" t="s">
        <v>210</v>
      </c>
      <c r="U92" s="38" t="s">
        <v>0</v>
      </c>
      <c r="V92" s="38" t="s">
        <v>199</v>
      </c>
      <c r="W92" s="38">
        <v>3</v>
      </c>
      <c r="X92" s="38">
        <f t="shared" si="9"/>
        <v>11</v>
      </c>
      <c r="Y92" s="38">
        <v>8</v>
      </c>
      <c r="Z92" s="39" t="s">
        <v>207</v>
      </c>
      <c r="AA92" s="157"/>
      <c r="AB92" s="149"/>
      <c r="AC92" s="157"/>
      <c r="AD92" s="601" t="s">
        <v>1108</v>
      </c>
      <c r="AE92" s="601" t="s">
        <v>1108</v>
      </c>
      <c r="AF92" s="608" t="s">
        <v>1212</v>
      </c>
      <c r="AG92" s="601" t="s">
        <v>1108</v>
      </c>
      <c r="AH92" s="601" t="s">
        <v>1108</v>
      </c>
      <c r="AI92" s="601" t="s">
        <v>1108</v>
      </c>
      <c r="AJ92" s="601" t="s">
        <v>1108</v>
      </c>
      <c r="AK92" s="601" t="s">
        <v>1108</v>
      </c>
      <c r="AL92" s="601" t="s">
        <v>1108</v>
      </c>
      <c r="AM92" s="602"/>
      <c r="AN92" s="602"/>
      <c r="AO92" s="602"/>
      <c r="AP92" s="602"/>
      <c r="AQ92" s="602"/>
      <c r="AR92" s="602"/>
      <c r="AS92" s="602"/>
      <c r="AT92" s="602"/>
      <c r="AU92" s="697"/>
      <c r="AV92" s="602"/>
      <c r="AW92" s="602"/>
      <c r="AX92" s="602"/>
      <c r="AY92" s="602"/>
      <c r="AZ92" s="602"/>
      <c r="BA92" s="602"/>
      <c r="BB92" s="698"/>
      <c r="BC92" s="697"/>
      <c r="BD92" s="602"/>
      <c r="BE92" s="602"/>
      <c r="BF92" s="602"/>
      <c r="BG92" s="602"/>
      <c r="BH92" s="602"/>
      <c r="BI92" s="602"/>
      <c r="BJ92" s="698"/>
      <c r="BK92" s="697"/>
      <c r="BL92" s="602"/>
      <c r="BM92" s="602"/>
      <c r="BN92" s="602"/>
      <c r="BO92" s="602"/>
      <c r="BP92" s="602"/>
      <c r="BQ92" s="602"/>
      <c r="BR92" s="698"/>
      <c r="BS92" s="774" t="str">
        <f t="shared" si="7"/>
        <v>CFV-SR7-BLMR.BLETC.08   (01-08)</v>
      </c>
      <c r="BT92" s="664"/>
      <c r="BU92" s="617"/>
      <c r="BV92" s="617"/>
      <c r="BW92" s="617"/>
      <c r="BX92" s="648"/>
    </row>
    <row r="93" spans="1:78">
      <c r="A93" s="19">
        <v>86</v>
      </c>
      <c r="B93" s="272" t="s">
        <v>274</v>
      </c>
      <c r="C93" s="334" t="s">
        <v>265</v>
      </c>
      <c r="D93" s="322">
        <v>291</v>
      </c>
      <c r="E93" s="335" t="s">
        <v>1093</v>
      </c>
      <c r="F93" s="336" t="str">
        <f t="shared" si="8"/>
        <v>0123</v>
      </c>
      <c r="G93" s="281">
        <v>6</v>
      </c>
      <c r="H93" s="275" t="s">
        <v>543</v>
      </c>
      <c r="I93" s="282" t="s">
        <v>1030</v>
      </c>
      <c r="J93" s="283">
        <v>7</v>
      </c>
      <c r="K93" s="284" t="s">
        <v>199</v>
      </c>
      <c r="L93" s="276"/>
      <c r="M93" s="276"/>
      <c r="N93" s="276"/>
      <c r="O93" s="277" t="s">
        <v>210</v>
      </c>
      <c r="P93" s="278" t="s">
        <v>986</v>
      </c>
      <c r="Q93" s="276" t="s">
        <v>225</v>
      </c>
      <c r="R93" s="276" t="s">
        <v>247</v>
      </c>
      <c r="S93" s="276">
        <v>9</v>
      </c>
      <c r="T93" s="277" t="s">
        <v>210</v>
      </c>
      <c r="U93" s="38" t="s">
        <v>0</v>
      </c>
      <c r="V93" s="38" t="s">
        <v>199</v>
      </c>
      <c r="W93" s="38">
        <v>3</v>
      </c>
      <c r="X93" s="38">
        <f t="shared" si="9"/>
        <v>11</v>
      </c>
      <c r="Y93" s="38">
        <v>8</v>
      </c>
      <c r="Z93" s="39" t="s">
        <v>208</v>
      </c>
      <c r="AA93" s="157"/>
      <c r="AB93" s="157"/>
      <c r="AC93" s="157"/>
      <c r="AD93" s="601" t="s">
        <v>1108</v>
      </c>
      <c r="AE93" s="601" t="s">
        <v>1108</v>
      </c>
      <c r="AF93" s="601" t="s">
        <v>1108</v>
      </c>
      <c r="AG93" s="601" t="s">
        <v>1108</v>
      </c>
      <c r="AH93" s="601" t="s">
        <v>1108</v>
      </c>
      <c r="AI93" s="601" t="s">
        <v>1108</v>
      </c>
      <c r="AJ93" s="601" t="s">
        <v>1108</v>
      </c>
      <c r="AK93" s="601" t="s">
        <v>1108</v>
      </c>
      <c r="AL93" s="601" t="s">
        <v>1108</v>
      </c>
      <c r="AM93" s="602"/>
      <c r="AN93" s="602"/>
      <c r="AO93" s="602"/>
      <c r="AP93" s="602"/>
      <c r="AQ93" s="602"/>
      <c r="AR93" s="602"/>
      <c r="AS93" s="602"/>
      <c r="AT93" s="602"/>
      <c r="AU93" s="697"/>
      <c r="AV93" s="602"/>
      <c r="AW93" s="602"/>
      <c r="AX93" s="602"/>
      <c r="AY93" s="602"/>
      <c r="AZ93" s="602"/>
      <c r="BA93" s="602"/>
      <c r="BB93" s="698"/>
      <c r="BC93" s="697"/>
      <c r="BD93" s="602"/>
      <c r="BE93" s="602"/>
      <c r="BF93" s="602"/>
      <c r="BG93" s="602"/>
      <c r="BH93" s="602"/>
      <c r="BI93" s="602"/>
      <c r="BJ93" s="698"/>
      <c r="BK93" s="697"/>
      <c r="BL93" s="602"/>
      <c r="BM93" s="602"/>
      <c r="BN93" s="602"/>
      <c r="BO93" s="602"/>
      <c r="BP93" s="602"/>
      <c r="BQ93" s="602"/>
      <c r="BR93" s="698"/>
      <c r="BS93" s="774" t="str">
        <f t="shared" si="7"/>
        <v>CFV-SR7-BLMR.BLETC.08   (09-16)</v>
      </c>
      <c r="BT93" s="664"/>
      <c r="BU93" s="602"/>
      <c r="BV93" s="617"/>
      <c r="BW93" s="617"/>
      <c r="BX93" s="648"/>
    </row>
    <row r="94" spans="1:78">
      <c r="A94" s="19">
        <v>87</v>
      </c>
      <c r="B94" s="272" t="s">
        <v>275</v>
      </c>
      <c r="C94" s="334" t="s">
        <v>265</v>
      </c>
      <c r="D94" s="322">
        <v>236</v>
      </c>
      <c r="E94" s="335" t="s">
        <v>1093</v>
      </c>
      <c r="F94" s="336" t="str">
        <f t="shared" si="8"/>
        <v>00EC</v>
      </c>
      <c r="G94" s="281">
        <v>6</v>
      </c>
      <c r="H94" s="275" t="s">
        <v>543</v>
      </c>
      <c r="I94" s="282" t="s">
        <v>1031</v>
      </c>
      <c r="J94" s="283">
        <v>7</v>
      </c>
      <c r="K94" s="284" t="s">
        <v>199</v>
      </c>
      <c r="L94" s="276"/>
      <c r="M94" s="276"/>
      <c r="N94" s="276"/>
      <c r="O94" s="277" t="s">
        <v>210</v>
      </c>
      <c r="P94" s="278" t="s">
        <v>986</v>
      </c>
      <c r="Q94" s="276" t="s">
        <v>225</v>
      </c>
      <c r="R94" s="276" t="s">
        <v>247</v>
      </c>
      <c r="S94" s="276">
        <v>10</v>
      </c>
      <c r="T94" s="277" t="s">
        <v>210</v>
      </c>
      <c r="U94" s="38" t="s">
        <v>0</v>
      </c>
      <c r="V94" s="38" t="s">
        <v>199</v>
      </c>
      <c r="W94" s="38">
        <v>3</v>
      </c>
      <c r="X94" s="38">
        <f t="shared" si="9"/>
        <v>13</v>
      </c>
      <c r="Y94" s="38">
        <v>9</v>
      </c>
      <c r="Z94" s="39" t="s">
        <v>207</v>
      </c>
      <c r="AA94" s="157"/>
      <c r="AB94" s="157"/>
      <c r="AC94" s="157"/>
      <c r="AD94" s="608" t="s">
        <v>1212</v>
      </c>
      <c r="AE94" s="601" t="s">
        <v>1108</v>
      </c>
      <c r="AF94" s="601" t="s">
        <v>1108</v>
      </c>
      <c r="AG94" s="601" t="s">
        <v>1108</v>
      </c>
      <c r="AH94" s="601" t="s">
        <v>1108</v>
      </c>
      <c r="AI94" s="601" t="s">
        <v>1108</v>
      </c>
      <c r="AJ94" s="601" t="s">
        <v>1108</v>
      </c>
      <c r="AK94" s="601" t="s">
        <v>1108</v>
      </c>
      <c r="AL94" s="601" t="s">
        <v>1108</v>
      </c>
      <c r="AM94" s="602"/>
      <c r="AN94" s="602"/>
      <c r="AO94" s="602"/>
      <c r="AP94" s="602"/>
      <c r="AQ94" s="602"/>
      <c r="AR94" s="602"/>
      <c r="AS94" s="602"/>
      <c r="AT94" s="602"/>
      <c r="AU94" s="697"/>
      <c r="AV94" s="602"/>
      <c r="AW94" s="602"/>
      <c r="AX94" s="602"/>
      <c r="AY94" s="602"/>
      <c r="AZ94" s="602"/>
      <c r="BA94" s="602"/>
      <c r="BB94" s="698"/>
      <c r="BC94" s="697"/>
      <c r="BD94" s="602"/>
      <c r="BE94" s="602"/>
      <c r="BF94" s="602"/>
      <c r="BG94" s="602"/>
      <c r="BH94" s="602"/>
      <c r="BI94" s="602"/>
      <c r="BJ94" s="698"/>
      <c r="BK94" s="697"/>
      <c r="BL94" s="602"/>
      <c r="BM94" s="602"/>
      <c r="BN94" s="602"/>
      <c r="BO94" s="602"/>
      <c r="BP94" s="602"/>
      <c r="BQ94" s="602"/>
      <c r="BR94" s="698"/>
      <c r="BS94" s="774" t="str">
        <f t="shared" si="7"/>
        <v>CFV-SR7-BLMR.BLETC.09   (01-08)</v>
      </c>
      <c r="BT94" s="664"/>
      <c r="BU94" s="602"/>
      <c r="BV94" s="617"/>
      <c r="BW94" s="617"/>
      <c r="BX94" s="648"/>
    </row>
    <row r="95" spans="1:78">
      <c r="A95" s="19">
        <v>88</v>
      </c>
      <c r="B95" s="272" t="s">
        <v>276</v>
      </c>
      <c r="C95" s="334" t="s">
        <v>265</v>
      </c>
      <c r="D95" s="322">
        <v>158</v>
      </c>
      <c r="E95" s="335" t="s">
        <v>1093</v>
      </c>
      <c r="F95" s="336" t="str">
        <f t="shared" si="8"/>
        <v>009E</v>
      </c>
      <c r="G95" s="281">
        <v>6</v>
      </c>
      <c r="H95" s="275" t="s">
        <v>543</v>
      </c>
      <c r="I95" s="282" t="s">
        <v>1032</v>
      </c>
      <c r="J95" s="283">
        <v>7</v>
      </c>
      <c r="K95" s="284" t="s">
        <v>199</v>
      </c>
      <c r="L95" s="276"/>
      <c r="M95" s="276"/>
      <c r="N95" s="276"/>
      <c r="O95" s="277" t="s">
        <v>210</v>
      </c>
      <c r="P95" s="278" t="s">
        <v>986</v>
      </c>
      <c r="Q95" s="276" t="s">
        <v>225</v>
      </c>
      <c r="R95" s="276" t="s">
        <v>247</v>
      </c>
      <c r="S95" s="276">
        <v>11</v>
      </c>
      <c r="T95" s="277" t="s">
        <v>210</v>
      </c>
      <c r="U95" s="38" t="s">
        <v>0</v>
      </c>
      <c r="V95" s="38" t="s">
        <v>199</v>
      </c>
      <c r="W95" s="38">
        <v>3</v>
      </c>
      <c r="X95" s="38">
        <f t="shared" si="9"/>
        <v>13</v>
      </c>
      <c r="Y95" s="38">
        <v>9</v>
      </c>
      <c r="Z95" s="39" t="s">
        <v>208</v>
      </c>
      <c r="AA95" s="157"/>
      <c r="AB95" s="157"/>
      <c r="AC95" s="149"/>
      <c r="AD95" s="601" t="s">
        <v>1108</v>
      </c>
      <c r="AE95" s="601" t="s">
        <v>1108</v>
      </c>
      <c r="AF95" s="601" t="s">
        <v>1108</v>
      </c>
      <c r="AG95" s="601" t="s">
        <v>1108</v>
      </c>
      <c r="AH95" s="601" t="s">
        <v>1108</v>
      </c>
      <c r="AI95" s="601" t="s">
        <v>1108</v>
      </c>
      <c r="AJ95" s="601" t="s">
        <v>1108</v>
      </c>
      <c r="AK95" s="601" t="s">
        <v>1108</v>
      </c>
      <c r="AL95" s="601" t="s">
        <v>1108</v>
      </c>
      <c r="AM95" s="602"/>
      <c r="AN95" s="602"/>
      <c r="AO95" s="602"/>
      <c r="AP95" s="602"/>
      <c r="AQ95" s="602"/>
      <c r="AR95" s="602"/>
      <c r="AS95" s="602"/>
      <c r="AT95" s="602"/>
      <c r="AU95" s="697"/>
      <c r="AV95" s="602"/>
      <c r="AW95" s="602"/>
      <c r="AX95" s="602"/>
      <c r="AY95" s="602"/>
      <c r="AZ95" s="602"/>
      <c r="BA95" s="602"/>
      <c r="BB95" s="698"/>
      <c r="BC95" s="697"/>
      <c r="BD95" s="602"/>
      <c r="BE95" s="602"/>
      <c r="BF95" s="602"/>
      <c r="BG95" s="602"/>
      <c r="BH95" s="602"/>
      <c r="BI95" s="602"/>
      <c r="BJ95" s="698"/>
      <c r="BK95" s="697"/>
      <c r="BL95" s="602"/>
      <c r="BM95" s="602"/>
      <c r="BN95" s="602"/>
      <c r="BO95" s="602"/>
      <c r="BP95" s="602"/>
      <c r="BQ95" s="602"/>
      <c r="BR95" s="698"/>
      <c r="BS95" s="774" t="str">
        <f t="shared" si="7"/>
        <v>CFV-SR7-BLMR.BLETC.09   (09-16)</v>
      </c>
      <c r="BT95" s="664"/>
      <c r="BU95" s="606" t="s">
        <v>1218</v>
      </c>
      <c r="BV95" s="617"/>
      <c r="BW95" s="617"/>
      <c r="BX95" s="648"/>
    </row>
    <row r="96" spans="1:78">
      <c r="A96" s="19">
        <v>89</v>
      </c>
      <c r="B96" s="272" t="s">
        <v>277</v>
      </c>
      <c r="C96" s="334" t="s">
        <v>265</v>
      </c>
      <c r="D96" s="322">
        <v>256</v>
      </c>
      <c r="E96" s="335" t="s">
        <v>1093</v>
      </c>
      <c r="F96" s="336" t="str">
        <f t="shared" si="8"/>
        <v>0100</v>
      </c>
      <c r="G96" s="281">
        <v>6</v>
      </c>
      <c r="H96" s="275" t="s">
        <v>543</v>
      </c>
      <c r="I96" s="282" t="s">
        <v>1033</v>
      </c>
      <c r="J96" s="283">
        <v>7</v>
      </c>
      <c r="K96" s="284" t="s">
        <v>199</v>
      </c>
      <c r="L96" s="276"/>
      <c r="M96" s="276"/>
      <c r="N96" s="276"/>
      <c r="O96" s="277" t="s">
        <v>210</v>
      </c>
      <c r="P96" s="278" t="s">
        <v>986</v>
      </c>
      <c r="Q96" s="276" t="s">
        <v>225</v>
      </c>
      <c r="R96" s="276" t="s">
        <v>247</v>
      </c>
      <c r="S96" s="276">
        <v>12</v>
      </c>
      <c r="T96" s="277" t="s">
        <v>210</v>
      </c>
      <c r="U96" s="38" t="s">
        <v>0</v>
      </c>
      <c r="V96" s="38" t="s">
        <v>199</v>
      </c>
      <c r="W96" s="38">
        <v>3</v>
      </c>
      <c r="X96" s="38">
        <f t="shared" si="9"/>
        <v>14</v>
      </c>
      <c r="Y96" s="38">
        <v>10</v>
      </c>
      <c r="Z96" s="39" t="s">
        <v>207</v>
      </c>
      <c r="AA96" s="157"/>
      <c r="AB96" s="157"/>
      <c r="AC96" s="157"/>
      <c r="AD96" s="601" t="s">
        <v>1108</v>
      </c>
      <c r="AE96" s="608" t="s">
        <v>1212</v>
      </c>
      <c r="AF96" s="608" t="s">
        <v>1212</v>
      </c>
      <c r="AG96" s="601" t="s">
        <v>1108</v>
      </c>
      <c r="AH96" s="601" t="s">
        <v>1108</v>
      </c>
      <c r="AI96" s="601" t="s">
        <v>1108</v>
      </c>
      <c r="AJ96" s="601" t="s">
        <v>1108</v>
      </c>
      <c r="AK96" s="601" t="s">
        <v>1108</v>
      </c>
      <c r="AL96" s="601" t="s">
        <v>1108</v>
      </c>
      <c r="AM96" s="602"/>
      <c r="AN96" s="602"/>
      <c r="AO96" s="602"/>
      <c r="AP96" s="602"/>
      <c r="AQ96" s="602"/>
      <c r="AR96" s="602"/>
      <c r="AS96" s="602"/>
      <c r="AT96" s="602"/>
      <c r="AU96" s="697"/>
      <c r="AV96" s="602"/>
      <c r="AW96" s="635"/>
      <c r="AX96" s="635"/>
      <c r="AY96" s="635"/>
      <c r="AZ96" s="602"/>
      <c r="BA96" s="602"/>
      <c r="BB96" s="698"/>
      <c r="BC96" s="697"/>
      <c r="BD96" s="602"/>
      <c r="BE96" s="602"/>
      <c r="BF96" s="602"/>
      <c r="BG96" s="602"/>
      <c r="BH96" s="602"/>
      <c r="BI96" s="602"/>
      <c r="BJ96" s="698"/>
      <c r="BK96" s="697"/>
      <c r="BL96" s="602"/>
      <c r="BM96" s="602"/>
      <c r="BN96" s="602"/>
      <c r="BO96" s="602"/>
      <c r="BP96" s="602"/>
      <c r="BQ96" s="602"/>
      <c r="BR96" s="698"/>
      <c r="BS96" s="774" t="str">
        <f t="shared" si="7"/>
        <v>CFV-SR7-BLMR.BLETC.10   (01-08)</v>
      </c>
      <c r="BT96" s="664"/>
      <c r="BU96" s="602"/>
      <c r="BV96" s="617"/>
      <c r="BW96" s="617"/>
      <c r="BX96" s="648"/>
    </row>
    <row r="97" spans="1:76">
      <c r="A97" s="19">
        <v>90</v>
      </c>
      <c r="B97" s="272" t="s">
        <v>278</v>
      </c>
      <c r="C97" s="334" t="s">
        <v>265</v>
      </c>
      <c r="D97" s="322">
        <v>65</v>
      </c>
      <c r="E97" s="335" t="s">
        <v>1093</v>
      </c>
      <c r="F97" s="336" t="str">
        <f t="shared" si="8"/>
        <v>0041</v>
      </c>
      <c r="G97" s="281">
        <v>6</v>
      </c>
      <c r="H97" s="275" t="s">
        <v>543</v>
      </c>
      <c r="I97" s="282" t="s">
        <v>1034</v>
      </c>
      <c r="J97" s="283">
        <v>7</v>
      </c>
      <c r="K97" s="284" t="s">
        <v>199</v>
      </c>
      <c r="L97" s="276"/>
      <c r="M97" s="276"/>
      <c r="N97" s="276"/>
      <c r="O97" s="277" t="s">
        <v>210</v>
      </c>
      <c r="P97" s="278" t="s">
        <v>986</v>
      </c>
      <c r="Q97" s="276" t="s">
        <v>225</v>
      </c>
      <c r="R97" s="276" t="s">
        <v>248</v>
      </c>
      <c r="S97" s="276">
        <v>7</v>
      </c>
      <c r="T97" s="277" t="s">
        <v>210</v>
      </c>
      <c r="U97" s="38" t="s">
        <v>0</v>
      </c>
      <c r="V97" s="38" t="s">
        <v>199</v>
      </c>
      <c r="W97" s="38">
        <v>3</v>
      </c>
      <c r="X97" s="38">
        <f t="shared" si="9"/>
        <v>14</v>
      </c>
      <c r="Y97" s="38">
        <v>10</v>
      </c>
      <c r="Z97" s="39" t="s">
        <v>208</v>
      </c>
      <c r="AA97" s="157"/>
      <c r="AB97" s="157"/>
      <c r="AC97" s="157"/>
      <c r="AD97" s="601" t="s">
        <v>1108</v>
      </c>
      <c r="AE97" s="601" t="s">
        <v>1108</v>
      </c>
      <c r="AF97" s="601" t="s">
        <v>1108</v>
      </c>
      <c r="AG97" s="601" t="s">
        <v>1108</v>
      </c>
      <c r="AH97" s="601" t="s">
        <v>1108</v>
      </c>
      <c r="AI97" s="601" t="s">
        <v>1108</v>
      </c>
      <c r="AJ97" s="601" t="s">
        <v>1108</v>
      </c>
      <c r="AK97" s="601" t="s">
        <v>1108</v>
      </c>
      <c r="AL97" s="601" t="s">
        <v>1108</v>
      </c>
      <c r="AM97" s="602"/>
      <c r="AN97" s="602"/>
      <c r="AO97" s="602"/>
      <c r="AP97" s="602"/>
      <c r="AQ97" s="602"/>
      <c r="AR97" s="602"/>
      <c r="AS97" s="602"/>
      <c r="AT97" s="602"/>
      <c r="AU97" s="778"/>
      <c r="AV97" s="778"/>
      <c r="AW97" s="778"/>
      <c r="AX97" s="778"/>
      <c r="AY97" s="778"/>
      <c r="AZ97" s="778"/>
      <c r="BA97" s="602"/>
      <c r="BB97" s="698"/>
      <c r="BC97" s="697"/>
      <c r="BD97" s="602"/>
      <c r="BE97" s="602"/>
      <c r="BF97" s="602"/>
      <c r="BG97" s="602"/>
      <c r="BH97" s="602"/>
      <c r="BI97" s="602"/>
      <c r="BJ97" s="698"/>
      <c r="BK97" s="695"/>
      <c r="BL97" s="696"/>
      <c r="BM97" s="696"/>
      <c r="BN97" s="696" t="s">
        <v>1359</v>
      </c>
      <c r="BO97" s="696"/>
      <c r="BP97" s="696"/>
      <c r="BQ97" s="696"/>
      <c r="BR97" s="781"/>
      <c r="BS97" s="774" t="str">
        <f t="shared" si="7"/>
        <v>CFV-SR7-BLMR.BLETC.10   (09-16)</v>
      </c>
      <c r="BT97" s="664"/>
      <c r="BU97" s="602"/>
      <c r="BV97" s="617"/>
      <c r="BW97" s="617"/>
      <c r="BX97" s="648"/>
    </row>
    <row r="98" spans="1:76">
      <c r="A98" s="19">
        <v>91</v>
      </c>
      <c r="B98" s="272" t="s">
        <v>279</v>
      </c>
      <c r="C98" s="334" t="s">
        <v>265</v>
      </c>
      <c r="D98" s="322">
        <v>152</v>
      </c>
      <c r="E98" s="335" t="s">
        <v>1093</v>
      </c>
      <c r="F98" s="336" t="str">
        <f t="shared" si="8"/>
        <v>0098</v>
      </c>
      <c r="G98" s="281">
        <v>6</v>
      </c>
      <c r="H98" s="275" t="s">
        <v>543</v>
      </c>
      <c r="I98" s="282" t="s">
        <v>1035</v>
      </c>
      <c r="J98" s="283">
        <v>7</v>
      </c>
      <c r="K98" s="284" t="s">
        <v>199</v>
      </c>
      <c r="L98" s="276"/>
      <c r="M98" s="276"/>
      <c r="N98" s="276"/>
      <c r="O98" s="277" t="s">
        <v>210</v>
      </c>
      <c r="P98" s="278" t="s">
        <v>986</v>
      </c>
      <c r="Q98" s="276" t="s">
        <v>225</v>
      </c>
      <c r="R98" s="276" t="s">
        <v>248</v>
      </c>
      <c r="S98" s="276">
        <v>8</v>
      </c>
      <c r="T98" s="277" t="s">
        <v>210</v>
      </c>
      <c r="U98" s="38" t="s">
        <v>0</v>
      </c>
      <c r="V98" s="38" t="s">
        <v>199</v>
      </c>
      <c r="W98" s="38">
        <v>3</v>
      </c>
      <c r="X98" s="38">
        <f t="shared" si="9"/>
        <v>15</v>
      </c>
      <c r="Y98" s="38">
        <v>11</v>
      </c>
      <c r="Z98" s="39" t="s">
        <v>207</v>
      </c>
      <c r="AA98" s="157"/>
      <c r="AB98" s="149"/>
      <c r="AC98" s="157"/>
      <c r="AD98" s="601" t="s">
        <v>1108</v>
      </c>
      <c r="AE98" s="601" t="s">
        <v>1108</v>
      </c>
      <c r="AF98" s="601" t="s">
        <v>1108</v>
      </c>
      <c r="AG98" s="608" t="s">
        <v>1212</v>
      </c>
      <c r="AH98" s="601" t="s">
        <v>1108</v>
      </c>
      <c r="AI98" s="601" t="s">
        <v>1108</v>
      </c>
      <c r="AJ98" s="601" t="s">
        <v>1108</v>
      </c>
      <c r="AK98" s="601" t="s">
        <v>1108</v>
      </c>
      <c r="AL98" s="601" t="s">
        <v>1108</v>
      </c>
      <c r="AM98" s="602"/>
      <c r="AN98" s="602"/>
      <c r="AO98" s="602"/>
      <c r="AP98" s="602"/>
      <c r="AQ98" s="602"/>
      <c r="AR98" s="602"/>
      <c r="AS98" s="602"/>
      <c r="AT98" s="602"/>
      <c r="AU98" s="697"/>
      <c r="AV98" s="602"/>
      <c r="AW98" s="602"/>
      <c r="AX98" s="602"/>
      <c r="AY98" s="602"/>
      <c r="AZ98" s="602"/>
      <c r="BA98" s="602"/>
      <c r="BB98" s="698"/>
      <c r="BC98" s="697"/>
      <c r="BD98" s="602"/>
      <c r="BE98" s="602"/>
      <c r="BF98" s="602"/>
      <c r="BG98" s="602"/>
      <c r="BH98" s="602"/>
      <c r="BI98" s="602"/>
      <c r="BJ98" s="698"/>
      <c r="BK98" s="695"/>
      <c r="BL98" s="696"/>
      <c r="BM98" s="696"/>
      <c r="BN98" s="696" t="s">
        <v>1354</v>
      </c>
      <c r="BO98" s="696"/>
      <c r="BP98" s="696"/>
      <c r="BQ98" s="696"/>
      <c r="BR98" s="781"/>
      <c r="BS98" s="774" t="str">
        <f t="shared" si="7"/>
        <v>CFV-SR7-BLMR.BLETC.11   (01-08)</v>
      </c>
      <c r="BT98" s="664"/>
      <c r="BU98" s="606" t="s">
        <v>1218</v>
      </c>
      <c r="BV98" s="617"/>
      <c r="BW98" s="617"/>
      <c r="BX98" s="648"/>
    </row>
    <row r="99" spans="1:76">
      <c r="A99" s="19">
        <v>92</v>
      </c>
      <c r="B99" s="272" t="s">
        <v>280</v>
      </c>
      <c r="C99" s="334" t="s">
        <v>265</v>
      </c>
      <c r="D99" s="322">
        <v>220</v>
      </c>
      <c r="E99" s="335" t="s">
        <v>1093</v>
      </c>
      <c r="F99" s="336" t="str">
        <f t="shared" si="8"/>
        <v>00DC</v>
      </c>
      <c r="G99" s="281">
        <v>6</v>
      </c>
      <c r="H99" s="275" t="s">
        <v>543</v>
      </c>
      <c r="I99" s="282" t="s">
        <v>1036</v>
      </c>
      <c r="J99" s="283">
        <v>7</v>
      </c>
      <c r="K99" s="284" t="s">
        <v>199</v>
      </c>
      <c r="L99" s="276"/>
      <c r="M99" s="276"/>
      <c r="N99" s="276"/>
      <c r="O99" s="277" t="s">
        <v>210</v>
      </c>
      <c r="P99" s="278" t="s">
        <v>986</v>
      </c>
      <c r="Q99" s="276" t="s">
        <v>225</v>
      </c>
      <c r="R99" s="276" t="s">
        <v>248</v>
      </c>
      <c r="S99" s="276">
        <v>9</v>
      </c>
      <c r="T99" s="277" t="s">
        <v>210</v>
      </c>
      <c r="U99" s="38" t="s">
        <v>0</v>
      </c>
      <c r="V99" s="38" t="s">
        <v>199</v>
      </c>
      <c r="W99" s="38">
        <v>3</v>
      </c>
      <c r="X99" s="38">
        <f t="shared" si="9"/>
        <v>15</v>
      </c>
      <c r="Y99" s="38">
        <v>11</v>
      </c>
      <c r="Z99" s="39" t="s">
        <v>208</v>
      </c>
      <c r="AA99" s="157"/>
      <c r="AB99" s="157"/>
      <c r="AC99" s="157"/>
      <c r="AD99" s="601" t="s">
        <v>1108</v>
      </c>
      <c r="AE99" s="601" t="s">
        <v>1108</v>
      </c>
      <c r="AF99" s="601" t="s">
        <v>1108</v>
      </c>
      <c r="AG99" s="601" t="s">
        <v>1108</v>
      </c>
      <c r="AH99" s="601" t="s">
        <v>1108</v>
      </c>
      <c r="AI99" s="601" t="s">
        <v>1108</v>
      </c>
      <c r="AJ99" s="601" t="s">
        <v>1108</v>
      </c>
      <c r="AK99" s="601" t="s">
        <v>1108</v>
      </c>
      <c r="AL99" s="601" t="s">
        <v>1108</v>
      </c>
      <c r="AM99" s="602"/>
      <c r="AN99" s="602"/>
      <c r="AO99" s="602"/>
      <c r="AP99" s="602"/>
      <c r="AQ99" s="602"/>
      <c r="AR99" s="602"/>
      <c r="AS99" s="602"/>
      <c r="AT99" s="602"/>
      <c r="AU99" s="697"/>
      <c r="AV99" s="602"/>
      <c r="AW99" s="602"/>
      <c r="AX99" s="602"/>
      <c r="AY99" s="602"/>
      <c r="AZ99" s="602"/>
      <c r="BA99" s="602"/>
      <c r="BB99" s="698"/>
      <c r="BC99" s="697"/>
      <c r="BD99" s="602"/>
      <c r="BE99" s="602"/>
      <c r="BF99" s="602"/>
      <c r="BG99" s="602"/>
      <c r="BH99" s="602"/>
      <c r="BI99" s="602"/>
      <c r="BJ99" s="698"/>
      <c r="BK99" s="697"/>
      <c r="BL99" s="602"/>
      <c r="BM99" s="602"/>
      <c r="BN99" s="602"/>
      <c r="BO99" s="602"/>
      <c r="BP99" s="602"/>
      <c r="BQ99" s="602"/>
      <c r="BR99" s="698"/>
      <c r="BS99" s="774" t="str">
        <f t="shared" si="7"/>
        <v>CFV-SR7-BLMR.BLETC.11   (09-16)</v>
      </c>
      <c r="BT99" s="664"/>
      <c r="BU99" s="606" t="s">
        <v>1218</v>
      </c>
      <c r="BV99" s="617"/>
      <c r="BW99" s="617"/>
      <c r="BX99" s="648"/>
    </row>
    <row r="100" spans="1:76">
      <c r="A100" s="19">
        <v>93</v>
      </c>
      <c r="B100" s="272" t="s">
        <v>281</v>
      </c>
      <c r="C100" s="334" t="s">
        <v>265</v>
      </c>
      <c r="D100" s="322">
        <v>133</v>
      </c>
      <c r="E100" s="335" t="s">
        <v>1093</v>
      </c>
      <c r="F100" s="336" t="str">
        <f t="shared" si="8"/>
        <v>0085</v>
      </c>
      <c r="G100" s="281">
        <v>6</v>
      </c>
      <c r="H100" s="275" t="s">
        <v>543</v>
      </c>
      <c r="I100" s="282" t="s">
        <v>1037</v>
      </c>
      <c r="J100" s="283">
        <v>7</v>
      </c>
      <c r="K100" s="284" t="s">
        <v>199</v>
      </c>
      <c r="L100" s="276"/>
      <c r="M100" s="276"/>
      <c r="N100" s="276"/>
      <c r="O100" s="277" t="s">
        <v>210</v>
      </c>
      <c r="P100" s="278" t="s">
        <v>986</v>
      </c>
      <c r="Q100" s="276" t="s">
        <v>225</v>
      </c>
      <c r="R100" s="276" t="s">
        <v>248</v>
      </c>
      <c r="S100" s="276">
        <v>10</v>
      </c>
      <c r="T100" s="277" t="s">
        <v>210</v>
      </c>
      <c r="U100" s="38" t="s">
        <v>0</v>
      </c>
      <c r="V100" s="38" t="s">
        <v>199</v>
      </c>
      <c r="W100" s="38">
        <v>3</v>
      </c>
      <c r="X100" s="38">
        <f t="shared" si="9"/>
        <v>16</v>
      </c>
      <c r="Y100" s="38">
        <v>12</v>
      </c>
      <c r="Z100" s="39" t="s">
        <v>207</v>
      </c>
      <c r="AA100" s="157"/>
      <c r="AB100" s="149"/>
      <c r="AC100" s="157"/>
      <c r="AD100" s="608" t="s">
        <v>1212</v>
      </c>
      <c r="AE100" s="601" t="s">
        <v>1108</v>
      </c>
      <c r="AF100" s="608" t="s">
        <v>1212</v>
      </c>
      <c r="AG100" s="601" t="s">
        <v>1108</v>
      </c>
      <c r="AH100" s="601" t="s">
        <v>1108</v>
      </c>
      <c r="AI100" s="601" t="s">
        <v>1108</v>
      </c>
      <c r="AJ100" s="601" t="s">
        <v>1108</v>
      </c>
      <c r="AK100" s="601" t="s">
        <v>1108</v>
      </c>
      <c r="AL100" s="601" t="s">
        <v>1108</v>
      </c>
      <c r="AM100" s="602"/>
      <c r="AN100" s="602"/>
      <c r="AO100" s="602"/>
      <c r="AP100" s="602"/>
      <c r="AQ100" s="602"/>
      <c r="AR100" s="602"/>
      <c r="AS100" s="602"/>
      <c r="AT100" s="602"/>
      <c r="AU100" s="697"/>
      <c r="AV100" s="602"/>
      <c r="AW100" s="602"/>
      <c r="AX100" s="602"/>
      <c r="AY100" s="602"/>
      <c r="AZ100" s="602"/>
      <c r="BA100" s="602"/>
      <c r="BB100" s="698"/>
      <c r="BC100" s="697"/>
      <c r="BD100" s="602"/>
      <c r="BE100" s="602"/>
      <c r="BF100" s="602"/>
      <c r="BG100" s="602"/>
      <c r="BH100" s="602"/>
      <c r="BI100" s="602"/>
      <c r="BJ100" s="698"/>
      <c r="BK100" s="695"/>
      <c r="BL100" s="696"/>
      <c r="BM100" s="696"/>
      <c r="BN100" s="696" t="s">
        <v>1354</v>
      </c>
      <c r="BO100" s="696"/>
      <c r="BP100" s="696"/>
      <c r="BQ100" s="696"/>
      <c r="BR100" s="781"/>
      <c r="BS100" s="774" t="str">
        <f t="shared" si="7"/>
        <v>CFV-SR7-BLMR.BLETC.12   (01-08)</v>
      </c>
      <c r="BT100" s="664"/>
      <c r="BU100" s="614" t="s">
        <v>1247</v>
      </c>
      <c r="BV100" s="617"/>
      <c r="BW100" s="617"/>
      <c r="BX100" s="648"/>
    </row>
    <row r="101" spans="1:76">
      <c r="A101" s="19">
        <v>94</v>
      </c>
      <c r="B101" s="272" t="s">
        <v>282</v>
      </c>
      <c r="C101" s="334" t="s">
        <v>265</v>
      </c>
      <c r="D101" s="481">
        <v>138</v>
      </c>
      <c r="E101" s="335" t="s">
        <v>1093</v>
      </c>
      <c r="F101" s="336" t="str">
        <f t="shared" si="8"/>
        <v>008A</v>
      </c>
      <c r="G101" s="281">
        <v>6</v>
      </c>
      <c r="H101" s="275" t="s">
        <v>543</v>
      </c>
      <c r="I101" s="282" t="s">
        <v>1038</v>
      </c>
      <c r="J101" s="283">
        <v>7</v>
      </c>
      <c r="K101" s="284" t="s">
        <v>199</v>
      </c>
      <c r="L101" s="276"/>
      <c r="M101" s="276"/>
      <c r="N101" s="276"/>
      <c r="O101" s="277" t="s">
        <v>210</v>
      </c>
      <c r="P101" s="278" t="s">
        <v>986</v>
      </c>
      <c r="Q101" s="276" t="s">
        <v>225</v>
      </c>
      <c r="R101" s="276" t="s">
        <v>248</v>
      </c>
      <c r="S101" s="276">
        <v>11</v>
      </c>
      <c r="T101" s="277" t="s">
        <v>210</v>
      </c>
      <c r="U101" s="38" t="s">
        <v>0</v>
      </c>
      <c r="V101" s="38" t="s">
        <v>199</v>
      </c>
      <c r="W101" s="38">
        <v>3</v>
      </c>
      <c r="X101" s="38">
        <f t="shared" si="9"/>
        <v>16</v>
      </c>
      <c r="Y101" s="38">
        <v>12</v>
      </c>
      <c r="Z101" s="39" t="s">
        <v>208</v>
      </c>
      <c r="AA101" s="157"/>
      <c r="AB101" s="157"/>
      <c r="AC101" s="157"/>
      <c r="AD101" s="601" t="s">
        <v>1108</v>
      </c>
      <c r="AE101" s="601" t="s">
        <v>1108</v>
      </c>
      <c r="AF101" s="601" t="s">
        <v>1108</v>
      </c>
      <c r="AG101" s="601" t="s">
        <v>1108</v>
      </c>
      <c r="AH101" s="601" t="s">
        <v>1108</v>
      </c>
      <c r="AI101" s="601" t="s">
        <v>1108</v>
      </c>
      <c r="AJ101" s="601" t="s">
        <v>1108</v>
      </c>
      <c r="AK101" s="601" t="s">
        <v>1108</v>
      </c>
      <c r="AL101" s="601" t="s">
        <v>1108</v>
      </c>
      <c r="AM101" s="602"/>
      <c r="AN101" s="602"/>
      <c r="AO101" s="602"/>
      <c r="AP101" s="602"/>
      <c r="AQ101" s="602"/>
      <c r="AR101" s="602"/>
      <c r="AS101" s="602"/>
      <c r="AT101" s="602"/>
      <c r="AU101" s="697"/>
      <c r="AV101" s="602"/>
      <c r="AW101" s="635"/>
      <c r="AX101" s="602"/>
      <c r="AY101" s="602"/>
      <c r="AZ101" s="602"/>
      <c r="BA101" s="602"/>
      <c r="BB101" s="698"/>
      <c r="BC101" s="697"/>
      <c r="BD101" s="602"/>
      <c r="BE101" s="602"/>
      <c r="BF101" s="602"/>
      <c r="BG101" s="602"/>
      <c r="BH101" s="602"/>
      <c r="BI101" s="602"/>
      <c r="BJ101" s="698"/>
      <c r="BK101" s="695"/>
      <c r="BL101" s="696"/>
      <c r="BM101" s="696"/>
      <c r="BN101" s="696" t="s">
        <v>1354</v>
      </c>
      <c r="BO101" s="696"/>
      <c r="BP101" s="696"/>
      <c r="BQ101" s="696"/>
      <c r="BR101" s="781"/>
      <c r="BS101" s="774" t="str">
        <f t="shared" si="7"/>
        <v>CFV-SR7-BLMR.BLETC.12   (09-16)</v>
      </c>
      <c r="BT101" s="664"/>
      <c r="BU101" s="614" t="s">
        <v>1248</v>
      </c>
      <c r="BV101" s="617"/>
      <c r="BW101" s="617"/>
      <c r="BX101" s="648"/>
    </row>
    <row r="102" spans="1:76">
      <c r="A102" s="19">
        <v>95</v>
      </c>
      <c r="B102" s="272" t="s">
        <v>283</v>
      </c>
      <c r="C102" s="334" t="s">
        <v>265</v>
      </c>
      <c r="D102" s="481">
        <v>238</v>
      </c>
      <c r="E102" s="335" t="s">
        <v>1093</v>
      </c>
      <c r="F102" s="336" t="str">
        <f t="shared" si="8"/>
        <v>00EE</v>
      </c>
      <c r="G102" s="281">
        <v>6</v>
      </c>
      <c r="H102" s="275" t="s">
        <v>543</v>
      </c>
      <c r="I102" s="282" t="s">
        <v>1039</v>
      </c>
      <c r="J102" s="283">
        <v>7</v>
      </c>
      <c r="K102" s="284" t="s">
        <v>199</v>
      </c>
      <c r="L102" s="276"/>
      <c r="M102" s="276"/>
      <c r="N102" s="276"/>
      <c r="O102" s="277" t="s">
        <v>210</v>
      </c>
      <c r="P102" s="278" t="s">
        <v>986</v>
      </c>
      <c r="Q102" s="276" t="s">
        <v>225</v>
      </c>
      <c r="R102" s="276" t="s">
        <v>248</v>
      </c>
      <c r="S102" s="276">
        <v>12</v>
      </c>
      <c r="T102" s="277" t="s">
        <v>210</v>
      </c>
      <c r="U102" s="38" t="s">
        <v>0</v>
      </c>
      <c r="V102" s="38" t="s">
        <v>199</v>
      </c>
      <c r="W102" s="38">
        <v>3</v>
      </c>
      <c r="X102" s="38">
        <f t="shared" si="9"/>
        <v>17</v>
      </c>
      <c r="Y102" s="38">
        <v>13</v>
      </c>
      <c r="Z102" s="39" t="s">
        <v>207</v>
      </c>
      <c r="AA102" s="157"/>
      <c r="AB102" s="157"/>
      <c r="AC102" s="157"/>
      <c r="AD102" s="608" t="s">
        <v>1212</v>
      </c>
      <c r="AE102" s="601" t="s">
        <v>1108</v>
      </c>
      <c r="AF102" s="601" t="s">
        <v>1108</v>
      </c>
      <c r="AG102" s="601" t="s">
        <v>1108</v>
      </c>
      <c r="AH102" s="601" t="s">
        <v>1108</v>
      </c>
      <c r="AI102" s="601" t="s">
        <v>1108</v>
      </c>
      <c r="AJ102" s="601" t="s">
        <v>1108</v>
      </c>
      <c r="AK102" s="601" t="s">
        <v>1108</v>
      </c>
      <c r="AL102" s="601" t="s">
        <v>1108</v>
      </c>
      <c r="AM102" s="602"/>
      <c r="AN102" s="602"/>
      <c r="AO102" s="602"/>
      <c r="AP102" s="602"/>
      <c r="AQ102" s="602"/>
      <c r="AR102" s="602"/>
      <c r="AS102" s="602"/>
      <c r="AT102" s="602"/>
      <c r="AU102" s="697"/>
      <c r="AV102" s="602"/>
      <c r="AW102" s="602"/>
      <c r="AX102" s="602"/>
      <c r="AY102" s="602"/>
      <c r="AZ102" s="602"/>
      <c r="BA102" s="602"/>
      <c r="BB102" s="698"/>
      <c r="BC102" s="697"/>
      <c r="BD102" s="602"/>
      <c r="BE102" s="602"/>
      <c r="BF102" s="602"/>
      <c r="BG102" s="602"/>
      <c r="BH102" s="602"/>
      <c r="BI102" s="602"/>
      <c r="BJ102" s="698"/>
      <c r="BK102" s="697"/>
      <c r="BL102" s="602"/>
      <c r="BM102" s="602"/>
      <c r="BN102" s="602"/>
      <c r="BO102" s="602"/>
      <c r="BP102" s="602"/>
      <c r="BQ102" s="602"/>
      <c r="BR102" s="698"/>
      <c r="BS102" s="774" t="str">
        <f t="shared" si="7"/>
        <v>CFV-SR7-BLMR.BLETC.13   (01-08)</v>
      </c>
      <c r="BT102" s="664"/>
      <c r="BU102" s="602"/>
      <c r="BV102" s="617"/>
      <c r="BW102" s="617"/>
      <c r="BX102" s="648"/>
    </row>
    <row r="103" spans="1:76">
      <c r="A103" s="19">
        <v>96</v>
      </c>
      <c r="B103" s="272" t="s">
        <v>284</v>
      </c>
      <c r="C103" s="334" t="s">
        <v>265</v>
      </c>
      <c r="D103" s="481">
        <v>216</v>
      </c>
      <c r="E103" s="335" t="s">
        <v>1093</v>
      </c>
      <c r="F103" s="336" t="str">
        <f t="shared" si="8"/>
        <v>00D8</v>
      </c>
      <c r="G103" s="281">
        <v>6</v>
      </c>
      <c r="H103" s="275" t="s">
        <v>543</v>
      </c>
      <c r="I103" s="282" t="s">
        <v>1040</v>
      </c>
      <c r="J103" s="283">
        <v>7</v>
      </c>
      <c r="K103" s="284" t="s">
        <v>199</v>
      </c>
      <c r="L103" s="276"/>
      <c r="M103" s="276"/>
      <c r="N103" s="276"/>
      <c r="O103" s="277" t="s">
        <v>210</v>
      </c>
      <c r="P103" s="278" t="s">
        <v>986</v>
      </c>
      <c r="Q103" s="276" t="s">
        <v>225</v>
      </c>
      <c r="R103" s="276" t="s">
        <v>249</v>
      </c>
      <c r="S103" s="276">
        <v>7</v>
      </c>
      <c r="T103" s="277" t="s">
        <v>210</v>
      </c>
      <c r="U103" s="38" t="s">
        <v>0</v>
      </c>
      <c r="V103" s="38" t="s">
        <v>199</v>
      </c>
      <c r="W103" s="38">
        <v>3</v>
      </c>
      <c r="X103" s="38">
        <f t="shared" si="9"/>
        <v>17</v>
      </c>
      <c r="Y103" s="38">
        <v>13</v>
      </c>
      <c r="Z103" s="39" t="s">
        <v>208</v>
      </c>
      <c r="AA103" s="157"/>
      <c r="AB103" s="157"/>
      <c r="AC103" s="157"/>
      <c r="AD103" s="601" t="s">
        <v>1108</v>
      </c>
      <c r="AE103" s="601" t="s">
        <v>1108</v>
      </c>
      <c r="AF103" s="601" t="s">
        <v>1108</v>
      </c>
      <c r="AG103" s="601" t="s">
        <v>1108</v>
      </c>
      <c r="AH103" s="601" t="s">
        <v>1108</v>
      </c>
      <c r="AI103" s="601" t="s">
        <v>1108</v>
      </c>
      <c r="AJ103" s="601" t="s">
        <v>1108</v>
      </c>
      <c r="AK103" s="601" t="s">
        <v>1108</v>
      </c>
      <c r="AL103" s="601" t="s">
        <v>1108</v>
      </c>
      <c r="AM103" s="602"/>
      <c r="AN103" s="602"/>
      <c r="AO103" s="602"/>
      <c r="AP103" s="602"/>
      <c r="AQ103" s="602"/>
      <c r="AR103" s="602"/>
      <c r="AS103" s="602"/>
      <c r="AT103" s="602"/>
      <c r="AU103" s="697"/>
      <c r="AV103" s="602"/>
      <c r="AW103" s="602"/>
      <c r="AX103" s="602"/>
      <c r="AY103" s="602"/>
      <c r="AZ103" s="602"/>
      <c r="BA103" s="602"/>
      <c r="BB103" s="698"/>
      <c r="BC103" s="697"/>
      <c r="BD103" s="602"/>
      <c r="BE103" s="602"/>
      <c r="BF103" s="602"/>
      <c r="BG103" s="602"/>
      <c r="BH103" s="602"/>
      <c r="BI103" s="602"/>
      <c r="BJ103" s="698"/>
      <c r="BK103" s="697"/>
      <c r="BL103" s="602"/>
      <c r="BM103" s="602"/>
      <c r="BN103" s="602"/>
      <c r="BO103" s="602"/>
      <c r="BP103" s="602"/>
      <c r="BQ103" s="602"/>
      <c r="BR103" s="698"/>
      <c r="BS103" s="774" t="str">
        <f t="shared" si="7"/>
        <v>CFV-SR7-BLMR.BLETC.13   (09-16)</v>
      </c>
      <c r="BT103" s="664"/>
      <c r="BU103" s="602"/>
      <c r="BV103" s="617"/>
      <c r="BW103" s="617"/>
      <c r="BX103" s="648"/>
    </row>
    <row r="104" spans="1:76">
      <c r="A104" s="19">
        <v>97</v>
      </c>
      <c r="B104" s="272" t="s">
        <v>285</v>
      </c>
      <c r="C104" s="334" t="s">
        <v>265</v>
      </c>
      <c r="D104" s="481">
        <v>174</v>
      </c>
      <c r="E104" s="335" t="s">
        <v>1093</v>
      </c>
      <c r="F104" s="336" t="str">
        <f t="shared" si="8"/>
        <v>00AE</v>
      </c>
      <c r="G104" s="281">
        <v>6</v>
      </c>
      <c r="H104" s="275" t="s">
        <v>543</v>
      </c>
      <c r="I104" s="282" t="s">
        <v>1041</v>
      </c>
      <c r="J104" s="283">
        <v>7</v>
      </c>
      <c r="K104" s="284" t="s">
        <v>199</v>
      </c>
      <c r="L104" s="276"/>
      <c r="M104" s="276"/>
      <c r="N104" s="276"/>
      <c r="O104" s="277" t="s">
        <v>210</v>
      </c>
      <c r="P104" s="278" t="s">
        <v>986</v>
      </c>
      <c r="Q104" s="276" t="s">
        <v>225</v>
      </c>
      <c r="R104" s="276" t="s">
        <v>249</v>
      </c>
      <c r="S104" s="276">
        <v>8</v>
      </c>
      <c r="T104" s="277" t="s">
        <v>210</v>
      </c>
      <c r="U104" s="38" t="s">
        <v>0</v>
      </c>
      <c r="V104" s="38" t="s">
        <v>199</v>
      </c>
      <c r="W104" s="38">
        <v>3</v>
      </c>
      <c r="X104" s="38">
        <f t="shared" si="9"/>
        <v>18</v>
      </c>
      <c r="Y104" s="38">
        <v>14</v>
      </c>
      <c r="Z104" s="39" t="s">
        <v>207</v>
      </c>
      <c r="AA104" s="157"/>
      <c r="AB104" s="157"/>
      <c r="AC104" s="157"/>
      <c r="AD104" s="601" t="s">
        <v>1108</v>
      </c>
      <c r="AE104" s="601" t="s">
        <v>1108</v>
      </c>
      <c r="AF104" s="601" t="s">
        <v>1108</v>
      </c>
      <c r="AG104" s="608" t="s">
        <v>1212</v>
      </c>
      <c r="AH104" s="601" t="s">
        <v>1108</v>
      </c>
      <c r="AI104" s="601" t="s">
        <v>1108</v>
      </c>
      <c r="AJ104" s="601" t="s">
        <v>1108</v>
      </c>
      <c r="AK104" s="601" t="s">
        <v>1108</v>
      </c>
      <c r="AL104" s="601" t="s">
        <v>1108</v>
      </c>
      <c r="AM104" s="602"/>
      <c r="AN104" s="602"/>
      <c r="AO104" s="602"/>
      <c r="AP104" s="602"/>
      <c r="AQ104" s="602"/>
      <c r="AR104" s="602"/>
      <c r="AS104" s="602"/>
      <c r="AT104" s="602"/>
      <c r="AU104" s="697"/>
      <c r="AV104" s="602"/>
      <c r="AW104" s="602"/>
      <c r="AX104" s="602"/>
      <c r="AY104" s="602"/>
      <c r="AZ104" s="602"/>
      <c r="BA104" s="602"/>
      <c r="BB104" s="698"/>
      <c r="BC104" s="697"/>
      <c r="BD104" s="602"/>
      <c r="BE104" s="602"/>
      <c r="BF104" s="602"/>
      <c r="BG104" s="602"/>
      <c r="BH104" s="602"/>
      <c r="BI104" s="602"/>
      <c r="BJ104" s="698"/>
      <c r="BK104" s="695"/>
      <c r="BL104" s="696"/>
      <c r="BM104" s="696"/>
      <c r="BN104" s="696" t="s">
        <v>1364</v>
      </c>
      <c r="BO104" s="696"/>
      <c r="BP104" s="696"/>
      <c r="BQ104" s="696"/>
      <c r="BR104" s="781"/>
      <c r="BS104" s="774" t="str">
        <f t="shared" si="7"/>
        <v>CFV-SR7-BLMR.BLETC.14   (01-08)</v>
      </c>
      <c r="BT104" s="664"/>
      <c r="BU104" s="602"/>
      <c r="BV104" s="617"/>
      <c r="BW104" s="617"/>
      <c r="BX104" s="648"/>
    </row>
    <row r="105" spans="1:76">
      <c r="A105" s="19">
        <v>98</v>
      </c>
      <c r="B105" s="272" t="s">
        <v>286</v>
      </c>
      <c r="C105" s="334" t="s">
        <v>265</v>
      </c>
      <c r="D105" s="481">
        <v>132</v>
      </c>
      <c r="E105" s="335" t="s">
        <v>1093</v>
      </c>
      <c r="F105" s="336" t="str">
        <f t="shared" si="8"/>
        <v>0084</v>
      </c>
      <c r="G105" s="281">
        <v>6</v>
      </c>
      <c r="H105" s="275" t="s">
        <v>543</v>
      </c>
      <c r="I105" s="282" t="s">
        <v>1042</v>
      </c>
      <c r="J105" s="283">
        <v>7</v>
      </c>
      <c r="K105" s="284" t="s">
        <v>199</v>
      </c>
      <c r="L105" s="276"/>
      <c r="M105" s="276"/>
      <c r="N105" s="276"/>
      <c r="O105" s="277" t="s">
        <v>210</v>
      </c>
      <c r="P105" s="278" t="s">
        <v>986</v>
      </c>
      <c r="Q105" s="276" t="s">
        <v>225</v>
      </c>
      <c r="R105" s="276" t="s">
        <v>249</v>
      </c>
      <c r="S105" s="276">
        <v>9</v>
      </c>
      <c r="T105" s="277" t="s">
        <v>210</v>
      </c>
      <c r="U105" s="38" t="s">
        <v>0</v>
      </c>
      <c r="V105" s="38" t="s">
        <v>199</v>
      </c>
      <c r="W105" s="38">
        <v>3</v>
      </c>
      <c r="X105" s="38">
        <f t="shared" si="9"/>
        <v>18</v>
      </c>
      <c r="Y105" s="38">
        <v>14</v>
      </c>
      <c r="Z105" s="39" t="s">
        <v>208</v>
      </c>
      <c r="AA105" s="157"/>
      <c r="AB105" s="157"/>
      <c r="AC105" s="157"/>
      <c r="AD105" s="601" t="s">
        <v>1108</v>
      </c>
      <c r="AE105" s="601" t="s">
        <v>1108</v>
      </c>
      <c r="AF105" s="601" t="s">
        <v>1108</v>
      </c>
      <c r="AG105" s="601" t="s">
        <v>1108</v>
      </c>
      <c r="AH105" s="601" t="s">
        <v>1108</v>
      </c>
      <c r="AI105" s="601" t="s">
        <v>1108</v>
      </c>
      <c r="AJ105" s="601" t="s">
        <v>1108</v>
      </c>
      <c r="AK105" s="601" t="s">
        <v>1108</v>
      </c>
      <c r="AL105" s="601" t="s">
        <v>1108</v>
      </c>
      <c r="AM105" s="602"/>
      <c r="AN105" s="602"/>
      <c r="AO105" s="602"/>
      <c r="AP105" s="602"/>
      <c r="AQ105" s="602"/>
      <c r="AR105" s="602"/>
      <c r="AS105" s="602"/>
      <c r="AT105" s="602"/>
      <c r="AU105" s="697"/>
      <c r="AV105" s="602"/>
      <c r="AW105" s="602"/>
      <c r="AX105" s="602"/>
      <c r="AY105" s="778"/>
      <c r="AZ105" s="602"/>
      <c r="BA105" s="602"/>
      <c r="BB105" s="698"/>
      <c r="BC105" s="697"/>
      <c r="BD105" s="602"/>
      <c r="BE105" s="602"/>
      <c r="BF105" s="602"/>
      <c r="BG105" s="602"/>
      <c r="BH105" s="602"/>
      <c r="BI105" s="602"/>
      <c r="BJ105" s="698"/>
      <c r="BK105" s="695"/>
      <c r="BL105" s="696"/>
      <c r="BM105" s="696"/>
      <c r="BN105" s="696" t="s">
        <v>1358</v>
      </c>
      <c r="BO105" s="696"/>
      <c r="BP105" s="696"/>
      <c r="BQ105" s="696"/>
      <c r="BR105" s="781"/>
      <c r="BS105" s="774" t="str">
        <f t="shared" si="7"/>
        <v>CFV-SR7-BLMR.BLETC.14   (09-16)</v>
      </c>
      <c r="BT105" s="664"/>
      <c r="BU105" s="602"/>
      <c r="BV105" s="617"/>
      <c r="BW105" s="617"/>
      <c r="BX105" s="648"/>
    </row>
    <row r="106" spans="1:76">
      <c r="A106" s="19">
        <v>99</v>
      </c>
      <c r="B106" s="272" t="s">
        <v>287</v>
      </c>
      <c r="C106" s="334" t="s">
        <v>265</v>
      </c>
      <c r="D106" s="481">
        <v>397</v>
      </c>
      <c r="E106" s="335" t="s">
        <v>1093</v>
      </c>
      <c r="F106" s="336" t="str">
        <f t="shared" si="8"/>
        <v>018D</v>
      </c>
      <c r="G106" s="281">
        <v>6</v>
      </c>
      <c r="H106" s="275" t="s">
        <v>543</v>
      </c>
      <c r="I106" s="282" t="s">
        <v>1043</v>
      </c>
      <c r="J106" s="283">
        <v>7</v>
      </c>
      <c r="K106" s="284" t="s">
        <v>199</v>
      </c>
      <c r="L106" s="276"/>
      <c r="M106" s="276"/>
      <c r="N106" s="276"/>
      <c r="O106" s="277" t="s">
        <v>210</v>
      </c>
      <c r="P106" s="278" t="s">
        <v>986</v>
      </c>
      <c r="Q106" s="276" t="s">
        <v>225</v>
      </c>
      <c r="R106" s="276" t="s">
        <v>249</v>
      </c>
      <c r="S106" s="276">
        <v>10</v>
      </c>
      <c r="T106" s="277" t="s">
        <v>210</v>
      </c>
      <c r="U106" s="38" t="s">
        <v>0</v>
      </c>
      <c r="V106" s="38" t="s">
        <v>199</v>
      </c>
      <c r="W106" s="38">
        <v>3</v>
      </c>
      <c r="X106" s="38">
        <f t="shared" si="9"/>
        <v>19</v>
      </c>
      <c r="Y106" s="38">
        <v>15</v>
      </c>
      <c r="Z106" s="39" t="s">
        <v>207</v>
      </c>
      <c r="AA106" s="157"/>
      <c r="AB106" s="149"/>
      <c r="AC106" s="157"/>
      <c r="AD106" s="608" t="s">
        <v>1212</v>
      </c>
      <c r="AE106" s="601" t="s">
        <v>1108</v>
      </c>
      <c r="AF106" s="608" t="s">
        <v>1212</v>
      </c>
      <c r="AG106" s="601" t="s">
        <v>1108</v>
      </c>
      <c r="AH106" s="601" t="s">
        <v>1108</v>
      </c>
      <c r="AI106" s="601" t="s">
        <v>1108</v>
      </c>
      <c r="AJ106" s="601" t="s">
        <v>1108</v>
      </c>
      <c r="AK106" s="601" t="s">
        <v>1108</v>
      </c>
      <c r="AL106" s="601" t="s">
        <v>1108</v>
      </c>
      <c r="AM106" s="602"/>
      <c r="AN106" s="602"/>
      <c r="AO106" s="602"/>
      <c r="AP106" s="602"/>
      <c r="AQ106" s="602"/>
      <c r="AR106" s="602"/>
      <c r="AS106" s="602"/>
      <c r="AT106" s="602"/>
      <c r="AU106" s="697"/>
      <c r="AV106" s="602"/>
      <c r="AW106" s="602"/>
      <c r="AX106" s="602"/>
      <c r="AY106" s="602"/>
      <c r="AZ106" s="602"/>
      <c r="BA106" s="602"/>
      <c r="BB106" s="698"/>
      <c r="BC106" s="697"/>
      <c r="BD106" s="602"/>
      <c r="BE106" s="602"/>
      <c r="BF106" s="602"/>
      <c r="BG106" s="602"/>
      <c r="BH106" s="602"/>
      <c r="BI106" s="602"/>
      <c r="BJ106" s="698"/>
      <c r="BK106" s="697"/>
      <c r="BL106" s="602"/>
      <c r="BM106" s="602"/>
      <c r="BN106" s="602"/>
      <c r="BO106" s="602"/>
      <c r="BP106" s="602"/>
      <c r="BQ106" s="602"/>
      <c r="BR106" s="698"/>
      <c r="BS106" s="774" t="str">
        <f t="shared" si="7"/>
        <v>CFV-SR7-BLMR.BLETC.15   (01-08)</v>
      </c>
      <c r="BT106" s="664"/>
      <c r="BU106" s="602"/>
      <c r="BV106" s="617"/>
      <c r="BW106" s="617"/>
      <c r="BX106" s="648"/>
    </row>
    <row r="107" spans="1:76">
      <c r="A107" s="19">
        <v>100</v>
      </c>
      <c r="B107" s="272" t="s">
        <v>288</v>
      </c>
      <c r="C107" s="334" t="s">
        <v>265</v>
      </c>
      <c r="D107" s="481">
        <v>2</v>
      </c>
      <c r="E107" s="335" t="s">
        <v>1093</v>
      </c>
      <c r="F107" s="336" t="str">
        <f t="shared" si="8"/>
        <v>0002</v>
      </c>
      <c r="G107" s="281">
        <v>6</v>
      </c>
      <c r="H107" s="275" t="s">
        <v>543</v>
      </c>
      <c r="I107" s="282" t="s">
        <v>1044</v>
      </c>
      <c r="J107" s="283">
        <v>7</v>
      </c>
      <c r="K107" s="284" t="s">
        <v>199</v>
      </c>
      <c r="L107" s="276"/>
      <c r="M107" s="276"/>
      <c r="N107" s="276"/>
      <c r="O107" s="277" t="s">
        <v>210</v>
      </c>
      <c r="P107" s="278" t="s">
        <v>986</v>
      </c>
      <c r="Q107" s="276" t="s">
        <v>225</v>
      </c>
      <c r="R107" s="276" t="s">
        <v>249</v>
      </c>
      <c r="S107" s="276">
        <v>11</v>
      </c>
      <c r="T107" s="277" t="s">
        <v>210</v>
      </c>
      <c r="U107" s="38" t="s">
        <v>0</v>
      </c>
      <c r="V107" s="38" t="s">
        <v>199</v>
      </c>
      <c r="W107" s="38">
        <v>3</v>
      </c>
      <c r="X107" s="38">
        <f t="shared" si="9"/>
        <v>19</v>
      </c>
      <c r="Y107" s="38">
        <v>15</v>
      </c>
      <c r="Z107" s="39" t="s">
        <v>208</v>
      </c>
      <c r="AA107" s="157"/>
      <c r="AB107" s="157"/>
      <c r="AC107" s="157"/>
      <c r="AD107" s="601" t="s">
        <v>1108</v>
      </c>
      <c r="AE107" s="601" t="s">
        <v>1108</v>
      </c>
      <c r="AF107" s="601" t="s">
        <v>1108</v>
      </c>
      <c r="AG107" s="601" t="s">
        <v>1108</v>
      </c>
      <c r="AH107" s="601" t="s">
        <v>1108</v>
      </c>
      <c r="AI107" s="601" t="s">
        <v>1108</v>
      </c>
      <c r="AJ107" s="601" t="s">
        <v>1108</v>
      </c>
      <c r="AK107" s="601" t="s">
        <v>1108</v>
      </c>
      <c r="AL107" s="601" t="s">
        <v>1108</v>
      </c>
      <c r="AM107" s="602"/>
      <c r="AN107" s="602"/>
      <c r="AO107" s="602"/>
      <c r="AP107" s="602"/>
      <c r="AQ107" s="602"/>
      <c r="AR107" s="602"/>
      <c r="AS107" s="602"/>
      <c r="AT107" s="602"/>
      <c r="AU107" s="697"/>
      <c r="AV107" s="602"/>
      <c r="AW107" s="602"/>
      <c r="AX107" s="602"/>
      <c r="AY107" s="602"/>
      <c r="AZ107" s="602"/>
      <c r="BA107" s="602"/>
      <c r="BB107" s="698"/>
      <c r="BC107" s="697"/>
      <c r="BD107" s="602"/>
      <c r="BE107" s="602"/>
      <c r="BF107" s="602"/>
      <c r="BG107" s="602"/>
      <c r="BH107" s="602"/>
      <c r="BI107" s="602"/>
      <c r="BJ107" s="698"/>
      <c r="BK107" s="695"/>
      <c r="BL107" s="696"/>
      <c r="BM107" s="696"/>
      <c r="BN107" s="696" t="s">
        <v>1358</v>
      </c>
      <c r="BO107" s="696"/>
      <c r="BP107" s="696"/>
      <c r="BQ107" s="696"/>
      <c r="BR107" s="781"/>
      <c r="BS107" s="774" t="str">
        <f t="shared" si="7"/>
        <v>CFV-SR7-BLMR.BLETC.15   (09-16)</v>
      </c>
      <c r="BT107" s="664"/>
      <c r="BU107" s="602"/>
      <c r="BV107" s="617"/>
      <c r="BW107" s="617"/>
      <c r="BX107" s="648"/>
    </row>
    <row r="108" spans="1:76" ht="13.5" thickBot="1">
      <c r="A108" s="19">
        <v>101</v>
      </c>
      <c r="B108" s="272" t="s">
        <v>266</v>
      </c>
      <c r="C108" s="334" t="s">
        <v>265</v>
      </c>
      <c r="D108" s="322">
        <v>486</v>
      </c>
      <c r="E108" s="335" t="s">
        <v>1093</v>
      </c>
      <c r="F108" s="336" t="str">
        <f t="shared" si="8"/>
        <v>01E6</v>
      </c>
      <c r="G108" s="281">
        <v>6</v>
      </c>
      <c r="H108" s="275" t="s">
        <v>543</v>
      </c>
      <c r="I108" s="282" t="s">
        <v>1045</v>
      </c>
      <c r="J108" s="283">
        <v>7</v>
      </c>
      <c r="K108" s="284" t="s">
        <v>199</v>
      </c>
      <c r="L108" s="276"/>
      <c r="M108" s="276"/>
      <c r="N108" s="276"/>
      <c r="O108" s="277" t="s">
        <v>211</v>
      </c>
      <c r="P108" s="278" t="s">
        <v>986</v>
      </c>
      <c r="Q108" s="276" t="s">
        <v>225</v>
      </c>
      <c r="R108" s="276" t="s">
        <v>249</v>
      </c>
      <c r="S108" s="276">
        <v>12</v>
      </c>
      <c r="T108" s="277" t="s">
        <v>210</v>
      </c>
      <c r="U108" s="38" t="s">
        <v>0</v>
      </c>
      <c r="V108" s="38" t="s">
        <v>199</v>
      </c>
      <c r="W108" s="38">
        <v>3</v>
      </c>
      <c r="X108" s="38">
        <f t="shared" si="9"/>
        <v>20</v>
      </c>
      <c r="Y108" s="38">
        <v>16</v>
      </c>
      <c r="Z108" s="39" t="s">
        <v>207</v>
      </c>
      <c r="AA108" s="157"/>
      <c r="AB108" s="149"/>
      <c r="AC108" s="157"/>
      <c r="AD108" s="608" t="s">
        <v>1212</v>
      </c>
      <c r="AE108" s="601" t="s">
        <v>1108</v>
      </c>
      <c r="AF108" s="601" t="s">
        <v>1108</v>
      </c>
      <c r="AG108" s="601" t="s">
        <v>1108</v>
      </c>
      <c r="AH108" s="601" t="s">
        <v>1108</v>
      </c>
      <c r="AI108" s="601" t="s">
        <v>1108</v>
      </c>
      <c r="AJ108" s="601" t="s">
        <v>1108</v>
      </c>
      <c r="AK108" s="601" t="s">
        <v>1108</v>
      </c>
      <c r="AL108" s="601" t="s">
        <v>1108</v>
      </c>
      <c r="AM108" s="602"/>
      <c r="AN108" s="602"/>
      <c r="AO108" s="602"/>
      <c r="AP108" s="602"/>
      <c r="AQ108" s="602"/>
      <c r="AR108" s="602"/>
      <c r="AS108" s="602"/>
      <c r="AT108" s="602"/>
      <c r="AU108" s="697"/>
      <c r="AV108" s="602"/>
      <c r="AW108" s="602"/>
      <c r="AX108" s="602"/>
      <c r="AY108" s="602"/>
      <c r="AZ108" s="602"/>
      <c r="BA108" s="602"/>
      <c r="BB108" s="698"/>
      <c r="BC108" s="700"/>
      <c r="BD108" s="701"/>
      <c r="BE108" s="701"/>
      <c r="BF108" s="701"/>
      <c r="BG108" s="701"/>
      <c r="BH108" s="701"/>
      <c r="BI108" s="701"/>
      <c r="BJ108" s="702"/>
      <c r="BK108" s="700"/>
      <c r="BL108" s="701"/>
      <c r="BM108" s="701"/>
      <c r="BN108" s="701"/>
      <c r="BO108" s="701"/>
      <c r="BP108" s="701"/>
      <c r="BQ108" s="701"/>
      <c r="BR108" s="702"/>
      <c r="BS108" s="774" t="str">
        <f t="shared" si="7"/>
        <v>CFV-SR7-BLMR.BLETC.16   (01-08)</v>
      </c>
      <c r="BT108" s="664"/>
      <c r="BU108" s="606" t="s">
        <v>1218</v>
      </c>
      <c r="BV108" s="617"/>
      <c r="BW108" s="617"/>
      <c r="BX108" s="648"/>
    </row>
    <row r="109" spans="1:76">
      <c r="E109" s="51"/>
      <c r="F109" s="60"/>
    </row>
    <row r="110" spans="1:76" ht="13.5" thickBot="1">
      <c r="B110" s="91"/>
      <c r="U110" s="10" t="s">
        <v>1155</v>
      </c>
    </row>
    <row r="111" spans="1:76" ht="13.5" thickBot="1">
      <c r="B111" s="174" t="s">
        <v>1159</v>
      </c>
      <c r="I111" s="82"/>
      <c r="J111" s="82" t="s">
        <v>1106</v>
      </c>
      <c r="K111" s="94"/>
      <c r="L111" s="82"/>
      <c r="AA111" s="241"/>
    </row>
    <row r="112" spans="1:76" ht="13.5" thickBot="1">
      <c r="AA112" s="241"/>
      <c r="AU112" s="835" t="s">
        <v>1291</v>
      </c>
      <c r="AV112" s="825"/>
      <c r="AW112" s="825"/>
      <c r="AX112" s="825"/>
      <c r="AY112" s="825"/>
      <c r="AZ112" s="825"/>
      <c r="BA112" s="825"/>
      <c r="BB112" s="826"/>
      <c r="BC112" s="835" t="s">
        <v>1292</v>
      </c>
      <c r="BD112" s="825"/>
      <c r="BE112" s="825"/>
      <c r="BF112" s="825"/>
      <c r="BG112" s="825"/>
      <c r="BH112" s="825"/>
      <c r="BI112" s="825"/>
      <c r="BJ112" s="826"/>
      <c r="BK112" s="824" t="s">
        <v>1310</v>
      </c>
      <c r="BL112" s="825"/>
      <c r="BM112" s="825"/>
      <c r="BN112" s="825"/>
      <c r="BO112" s="825"/>
      <c r="BP112" s="825"/>
      <c r="BQ112" s="825"/>
      <c r="BR112" s="826"/>
    </row>
    <row r="113" spans="3:70">
      <c r="AA113" s="241"/>
      <c r="AU113" s="590"/>
      <c r="AV113" s="81"/>
      <c r="AW113" s="81"/>
      <c r="AX113" s="81"/>
      <c r="AY113" s="81"/>
      <c r="AZ113" s="81"/>
      <c r="BA113" s="81"/>
      <c r="BB113" s="780"/>
      <c r="BC113" s="590"/>
      <c r="BD113" s="81"/>
      <c r="BE113" s="81"/>
      <c r="BF113" s="81"/>
      <c r="BG113" s="81"/>
      <c r="BH113" s="81"/>
      <c r="BI113" s="81"/>
      <c r="BJ113" s="780"/>
      <c r="BK113" s="81"/>
      <c r="BL113" s="81"/>
      <c r="BM113" s="81"/>
      <c r="BN113" s="81"/>
      <c r="BO113" s="81"/>
      <c r="BP113" s="81"/>
      <c r="BQ113" s="81"/>
      <c r="BR113" s="780"/>
    </row>
    <row r="114" spans="3:70">
      <c r="E114" s="244"/>
      <c r="F114" s="245"/>
      <c r="G114" s="16" t="s">
        <v>1169</v>
      </c>
      <c r="H114" s="8"/>
      <c r="I114" s="8"/>
      <c r="AA114" s="239"/>
      <c r="AU114" s="590"/>
      <c r="AV114" s="628"/>
      <c r="AW114" s="81"/>
      <c r="AX114" s="782" t="s">
        <v>1340</v>
      </c>
      <c r="AY114" s="783"/>
      <c r="AZ114" s="81"/>
      <c r="BA114" s="81"/>
      <c r="BB114" s="780"/>
      <c r="BC114" s="590"/>
      <c r="BD114" s="628"/>
      <c r="BE114" s="81"/>
      <c r="BF114" s="782" t="s">
        <v>1339</v>
      </c>
      <c r="BG114" s="783"/>
      <c r="BH114" s="81"/>
      <c r="BI114" s="81"/>
      <c r="BJ114" s="780"/>
      <c r="BK114" s="81"/>
      <c r="BL114" s="628"/>
      <c r="BM114" s="81"/>
      <c r="BN114" s="782" t="s">
        <v>1339</v>
      </c>
      <c r="BO114" s="81"/>
      <c r="BP114" s="81"/>
      <c r="BQ114" s="81"/>
      <c r="BR114" s="780"/>
    </row>
    <row r="115" spans="3:70">
      <c r="E115" s="59" t="s">
        <v>1093</v>
      </c>
      <c r="F115" s="58" t="str">
        <f>DEC2HEX(D115,4)</f>
        <v>0000</v>
      </c>
      <c r="G115" s="15" t="s">
        <v>1170</v>
      </c>
      <c r="AA115" s="239"/>
      <c r="AU115" s="590"/>
      <c r="AV115" s="81"/>
      <c r="AW115" s="81"/>
      <c r="AX115" s="81"/>
      <c r="AY115" s="81"/>
      <c r="AZ115" s="81"/>
      <c r="BA115" s="81"/>
      <c r="BB115" s="780"/>
      <c r="BC115" s="590"/>
      <c r="BD115" s="81"/>
      <c r="BE115" s="81"/>
      <c r="BF115" s="81"/>
      <c r="BG115" s="81"/>
      <c r="BH115" s="81"/>
      <c r="BI115" s="81"/>
      <c r="BJ115" s="780"/>
      <c r="BK115" s="81"/>
      <c r="BL115" s="81"/>
      <c r="BM115" s="81"/>
      <c r="BN115" s="81"/>
      <c r="BO115" s="81"/>
      <c r="BP115" s="81"/>
      <c r="BQ115" s="81"/>
      <c r="BR115" s="780"/>
    </row>
    <row r="116" spans="3:70">
      <c r="E116" s="246" t="s">
        <v>1093</v>
      </c>
      <c r="F116" s="247" t="s">
        <v>1171</v>
      </c>
      <c r="G116" s="15" t="s">
        <v>1172</v>
      </c>
      <c r="AA116" s="490"/>
      <c r="AU116" s="590"/>
      <c r="AV116" s="784"/>
      <c r="AW116" s="81"/>
      <c r="AX116" s="782" t="s">
        <v>1341</v>
      </c>
      <c r="AY116" s="783"/>
      <c r="AZ116" s="81"/>
      <c r="BA116" s="81"/>
      <c r="BB116" s="780"/>
      <c r="BC116" s="590"/>
      <c r="BD116" s="785"/>
      <c r="BE116" s="81"/>
      <c r="BF116" s="782" t="s">
        <v>1345</v>
      </c>
      <c r="BG116" s="81"/>
      <c r="BH116" s="81"/>
      <c r="BI116" s="81"/>
      <c r="BJ116" s="780"/>
      <c r="BK116" s="81"/>
      <c r="BL116" s="786"/>
      <c r="BM116" s="81"/>
      <c r="BN116" s="782" t="s">
        <v>1348</v>
      </c>
      <c r="BO116" s="81"/>
      <c r="BP116" s="81"/>
      <c r="BQ116" s="81"/>
      <c r="BR116" s="780"/>
    </row>
    <row r="117" spans="3:70">
      <c r="AU117" s="590"/>
      <c r="AV117" s="81"/>
      <c r="AW117" s="81"/>
      <c r="AX117" s="81"/>
      <c r="AY117" s="81"/>
      <c r="AZ117" s="81"/>
      <c r="BA117" s="81"/>
      <c r="BB117" s="780"/>
      <c r="BC117" s="590"/>
      <c r="BD117" s="81"/>
      <c r="BE117" s="81"/>
      <c r="BF117" s="81"/>
      <c r="BG117" s="81"/>
      <c r="BH117" s="81"/>
      <c r="BI117" s="81"/>
      <c r="BJ117" s="780"/>
      <c r="BK117" s="81"/>
      <c r="BL117" s="81"/>
      <c r="BM117" s="81"/>
      <c r="BN117" s="81"/>
      <c r="BO117" s="81"/>
      <c r="BP117" s="81"/>
      <c r="BQ117" s="81"/>
      <c r="BR117" s="780"/>
    </row>
    <row r="118" spans="3:70">
      <c r="C118" s="61" t="s">
        <v>265</v>
      </c>
      <c r="D118" s="162">
        <v>656</v>
      </c>
      <c r="E118" s="15" t="s">
        <v>1173</v>
      </c>
      <c r="AU118" s="590"/>
      <c r="AV118" s="785"/>
      <c r="AW118" s="81"/>
      <c r="AX118" s="782" t="s">
        <v>1344</v>
      </c>
      <c r="AY118" s="81"/>
      <c r="AZ118" s="81"/>
      <c r="BA118" s="81"/>
      <c r="BB118" s="780"/>
      <c r="BC118" s="590"/>
      <c r="BD118" s="786"/>
      <c r="BE118" s="81"/>
      <c r="BF118" s="782" t="s">
        <v>1346</v>
      </c>
      <c r="BG118" s="81"/>
      <c r="BH118" s="81"/>
      <c r="BI118" s="81"/>
      <c r="BJ118" s="780"/>
      <c r="BK118" s="81"/>
      <c r="BL118" s="787"/>
      <c r="BM118" s="81"/>
      <c r="BN118" s="782" t="s">
        <v>1349</v>
      </c>
      <c r="BO118" s="81"/>
      <c r="BP118" s="81"/>
      <c r="BQ118" s="81"/>
      <c r="BR118" s="780"/>
    </row>
    <row r="119" spans="3:70">
      <c r="AU119" s="590"/>
      <c r="AV119" s="81"/>
      <c r="AW119" s="81"/>
      <c r="AX119" s="81"/>
      <c r="AY119" s="81"/>
      <c r="AZ119" s="81"/>
      <c r="BA119" s="81"/>
      <c r="BB119" s="780"/>
      <c r="BC119" s="590"/>
      <c r="BD119" s="81"/>
      <c r="BE119" s="81"/>
      <c r="BF119" s="81"/>
      <c r="BG119" s="81"/>
      <c r="BH119" s="81"/>
      <c r="BI119" s="81"/>
      <c r="BJ119" s="780"/>
      <c r="BK119" s="81"/>
      <c r="BL119" s="81"/>
      <c r="BM119" s="81"/>
      <c r="BN119" s="81"/>
      <c r="BO119" s="81"/>
      <c r="BP119" s="81"/>
      <c r="BQ119" s="81"/>
      <c r="BR119" s="780"/>
    </row>
    <row r="120" spans="3:70">
      <c r="AU120" s="788"/>
      <c r="AV120" s="787"/>
      <c r="AW120" s="789"/>
      <c r="AX120" s="782" t="s">
        <v>1343</v>
      </c>
      <c r="AY120" s="789"/>
      <c r="AZ120" s="789"/>
      <c r="BA120" s="789"/>
      <c r="BB120" s="792"/>
      <c r="BC120" s="788"/>
      <c r="BD120" s="790"/>
      <c r="BE120" s="789"/>
      <c r="BF120" s="791" t="s">
        <v>1347</v>
      </c>
      <c r="BG120" s="789"/>
      <c r="BH120" s="789"/>
      <c r="BI120" s="789"/>
      <c r="BJ120" s="792"/>
      <c r="BK120" s="789"/>
      <c r="BL120" s="789"/>
      <c r="BM120" s="789"/>
      <c r="BN120" s="789"/>
      <c r="BO120" s="789"/>
      <c r="BP120" s="789"/>
      <c r="BQ120" s="789"/>
      <c r="BR120" s="792"/>
    </row>
    <row r="121" spans="3:70">
      <c r="AU121" s="788"/>
      <c r="AV121" s="789"/>
      <c r="AW121" s="789"/>
      <c r="AX121" s="789"/>
      <c r="AY121" s="789"/>
      <c r="AZ121" s="789"/>
      <c r="BA121" s="789"/>
      <c r="BB121" s="792"/>
      <c r="BC121" s="788"/>
      <c r="BD121" s="789"/>
      <c r="BE121" s="789"/>
      <c r="BF121" s="789"/>
      <c r="BG121" s="789"/>
      <c r="BH121" s="789"/>
      <c r="BI121" s="789"/>
      <c r="BJ121" s="792"/>
      <c r="BK121" s="789"/>
      <c r="BL121" s="789"/>
      <c r="BM121" s="789"/>
      <c r="BN121" s="789"/>
      <c r="BO121" s="789"/>
      <c r="BP121" s="789"/>
      <c r="BQ121" s="789"/>
      <c r="BR121" s="792"/>
    </row>
    <row r="122" spans="3:70">
      <c r="AU122" s="788"/>
      <c r="AV122" s="628" t="s">
        <v>1338</v>
      </c>
      <c r="AW122" s="789"/>
      <c r="AX122" s="782" t="s">
        <v>1342</v>
      </c>
      <c r="AY122" s="789"/>
      <c r="AZ122" s="789"/>
      <c r="BA122" s="789"/>
      <c r="BB122" s="792"/>
      <c r="BC122" s="788"/>
      <c r="BD122" s="789"/>
      <c r="BE122" s="789"/>
      <c r="BF122" s="789"/>
      <c r="BG122" s="789"/>
      <c r="BH122" s="789"/>
      <c r="BI122" s="789"/>
      <c r="BJ122" s="792"/>
      <c r="BK122" s="789"/>
      <c r="BL122" s="789"/>
      <c r="BM122" s="789"/>
      <c r="BN122" s="789"/>
      <c r="BO122" s="789"/>
      <c r="BP122" s="789"/>
      <c r="BQ122" s="789"/>
      <c r="BR122" s="792"/>
    </row>
    <row r="123" spans="3:70" ht="13.5" thickBot="1">
      <c r="AU123" s="793"/>
      <c r="AV123" s="794"/>
      <c r="AW123" s="794"/>
      <c r="AX123" s="794"/>
      <c r="AY123" s="794"/>
      <c r="AZ123" s="794"/>
      <c r="BA123" s="794"/>
      <c r="BB123" s="795"/>
      <c r="BC123" s="793"/>
      <c r="BD123" s="794"/>
      <c r="BE123" s="794"/>
      <c r="BF123" s="794"/>
      <c r="BG123" s="794"/>
      <c r="BH123" s="794"/>
      <c r="BI123" s="794"/>
      <c r="BJ123" s="795"/>
      <c r="BK123" s="794"/>
      <c r="BL123" s="794"/>
      <c r="BM123" s="794"/>
      <c r="BN123" s="794"/>
      <c r="BO123" s="794"/>
      <c r="BP123" s="794"/>
      <c r="BQ123" s="794"/>
      <c r="BR123" s="795"/>
    </row>
  </sheetData>
  <mergeCells count="24">
    <mergeCell ref="AD3:AE3"/>
    <mergeCell ref="P1:Z1"/>
    <mergeCell ref="P2:T2"/>
    <mergeCell ref="H2:M2"/>
    <mergeCell ref="C2:F2"/>
    <mergeCell ref="AB3:AC3"/>
    <mergeCell ref="E3:F3"/>
    <mergeCell ref="U2:Z2"/>
    <mergeCell ref="BK112:BR112"/>
    <mergeCell ref="AU3:BB3"/>
    <mergeCell ref="B1:F1"/>
    <mergeCell ref="G1:O1"/>
    <mergeCell ref="AU1:BB1"/>
    <mergeCell ref="BC1:BJ1"/>
    <mergeCell ref="AF3:AG3"/>
    <mergeCell ref="AU112:BB112"/>
    <mergeCell ref="BC112:BJ112"/>
    <mergeCell ref="AM1:AT1"/>
    <mergeCell ref="AH3:AT3"/>
    <mergeCell ref="BC3:BJ3"/>
    <mergeCell ref="BK1:BR1"/>
    <mergeCell ref="AA1:AE1"/>
    <mergeCell ref="C3:D3"/>
    <mergeCell ref="N2:O2"/>
  </mergeCells>
  <phoneticPr fontId="2" type="noConversion"/>
  <pageMargins left="0.75" right="0.75" top="1" bottom="1" header="0.5" footer="0.5"/>
  <pageSetup paperSize="8" scale="29" orientation="landscape" r:id="rId1"/>
  <headerFooter alignWithMargins="0">
    <oddHeader xml:space="preserve">&amp;C&amp;20&amp;A&amp;R&amp;20Ferney-Voltaire 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08"/>
  <sheetViews>
    <sheetView zoomScale="85" zoomScaleNormal="85" workbookViewId="0">
      <pane xSplit="5" ySplit="3" topLeftCell="F19" activePane="bottomRight" state="frozen"/>
      <selection pane="topRight" activeCell="F1" sqref="F1"/>
      <selection pane="bottomLeft" activeCell="A4" sqref="A4"/>
      <selection pane="bottomRight" activeCell="I19" sqref="I19"/>
    </sheetView>
  </sheetViews>
  <sheetFormatPr defaultRowHeight="12.75"/>
  <cols>
    <col min="1" max="1" width="3.85546875" style="1" customWidth="1"/>
    <col min="2" max="2" width="12.28515625" customWidth="1"/>
    <col min="3" max="3" width="8.85546875" style="1" customWidth="1"/>
    <col min="4" max="4" width="5.140625" style="1" customWidth="1"/>
    <col min="5" max="5" width="3.5703125" style="13" customWidth="1"/>
    <col min="6" max="6" width="5.5703125" style="15" bestFit="1" customWidth="1"/>
    <col min="7" max="7" width="3.7109375" style="1" customWidth="1"/>
    <col min="8" max="8" width="5.42578125" style="1" customWidth="1"/>
    <col min="9" max="9" width="14.5703125" style="1" customWidth="1"/>
    <col min="10" max="10" width="3.42578125" style="1" customWidth="1"/>
    <col min="11" max="11" width="4.28515625" style="1" customWidth="1"/>
    <col min="12" max="12" width="3.85546875" style="1" customWidth="1"/>
    <col min="13" max="13" width="3.7109375" style="1" customWidth="1"/>
    <col min="14" max="14" width="3.85546875" style="1" customWidth="1"/>
    <col min="15" max="15" width="5.5703125" style="2" bestFit="1" customWidth="1"/>
    <col min="16" max="16" width="5.28515625" style="1" bestFit="1" customWidth="1"/>
    <col min="17" max="17" width="7.28515625" style="1" customWidth="1"/>
    <col min="18" max="18" width="2.42578125" style="1" customWidth="1"/>
    <col min="19" max="19" width="3" style="1" customWidth="1"/>
    <col min="20" max="21" width="7.140625" style="2" customWidth="1"/>
    <col min="22" max="24" width="6.28515625" style="1" customWidth="1"/>
    <col min="25" max="25" width="5.5703125" style="1" customWidth="1"/>
    <col min="26" max="26" width="6.7109375" style="2" customWidth="1"/>
    <col min="27" max="27" width="25.7109375" style="2" hidden="1" customWidth="1"/>
    <col min="28" max="38" width="6.7109375" style="2" customWidth="1"/>
    <col min="39" max="39" width="3.5703125" style="2" customWidth="1"/>
    <col min="40" max="43" width="3.7109375" style="2" customWidth="1"/>
    <col min="44" max="44" width="3.42578125" style="2" customWidth="1"/>
    <col min="45" max="46" width="3.7109375" style="2" customWidth="1"/>
    <col min="47" max="47" width="3.5703125" style="25" customWidth="1"/>
    <col min="48" max="51" width="3.7109375" style="25" customWidth="1"/>
    <col min="52" max="52" width="3.42578125" style="25" customWidth="1"/>
    <col min="53" max="54" width="3.7109375" style="25" customWidth="1"/>
    <col min="55" max="55" width="3.5703125" style="25" customWidth="1"/>
    <col min="56" max="59" width="3.7109375" style="25" customWidth="1"/>
    <col min="60" max="60" width="3.42578125" style="25" customWidth="1"/>
    <col min="61" max="62" width="3.7109375" style="25" customWidth="1"/>
    <col min="63" max="63" width="3.5703125" style="25" customWidth="1"/>
    <col min="64" max="67" width="3.7109375" style="25" customWidth="1"/>
    <col min="68" max="68" width="3.42578125" style="25" customWidth="1"/>
    <col min="69" max="70" width="3.7109375" style="25" customWidth="1"/>
    <col min="71" max="71" width="30.85546875" style="8" bestFit="1" customWidth="1"/>
    <col min="72" max="72" width="53.7109375" style="15" customWidth="1"/>
    <col min="73" max="75" width="17.42578125" style="25" customWidth="1"/>
  </cols>
  <sheetData>
    <row r="1" spans="1:76">
      <c r="A1" s="692" t="s">
        <v>1094</v>
      </c>
      <c r="B1" s="827" t="s">
        <v>1095</v>
      </c>
      <c r="C1" s="828"/>
      <c r="D1" s="828"/>
      <c r="E1" s="828"/>
      <c r="F1" s="829"/>
      <c r="G1" s="830"/>
      <c r="H1" s="831"/>
      <c r="I1" s="831"/>
      <c r="J1" s="831"/>
      <c r="K1" s="831"/>
      <c r="L1" s="831"/>
      <c r="M1" s="831"/>
      <c r="N1" s="831"/>
      <c r="O1" s="832"/>
      <c r="P1" s="814" t="s">
        <v>494</v>
      </c>
      <c r="Q1" s="814"/>
      <c r="R1" s="814"/>
      <c r="S1" s="814"/>
      <c r="T1" s="814"/>
      <c r="U1" s="814"/>
      <c r="V1" s="814"/>
      <c r="W1" s="814"/>
      <c r="X1" s="814"/>
      <c r="Y1" s="814"/>
      <c r="Z1" s="814"/>
      <c r="AA1" s="831"/>
      <c r="AB1" s="831"/>
      <c r="AC1" s="831"/>
      <c r="AD1" s="831"/>
      <c r="AE1" s="832"/>
      <c r="AF1" s="582"/>
      <c r="AG1" s="582"/>
      <c r="AH1" s="582"/>
      <c r="AI1" s="582"/>
      <c r="AJ1" s="582"/>
      <c r="AK1" s="582"/>
      <c r="AL1" s="582"/>
      <c r="AM1" s="830" t="s">
        <v>1209</v>
      </c>
      <c r="AN1" s="831"/>
      <c r="AO1" s="831"/>
      <c r="AP1" s="831"/>
      <c r="AQ1" s="831"/>
      <c r="AR1" s="831"/>
      <c r="AS1" s="831"/>
      <c r="AT1" s="832"/>
      <c r="AU1" s="836" t="s">
        <v>1291</v>
      </c>
      <c r="AV1" s="837"/>
      <c r="AW1" s="837"/>
      <c r="AX1" s="837"/>
      <c r="AY1" s="837"/>
      <c r="AZ1" s="837"/>
      <c r="BA1" s="837"/>
      <c r="BB1" s="843"/>
      <c r="BC1" s="836" t="s">
        <v>1292</v>
      </c>
      <c r="BD1" s="837"/>
      <c r="BE1" s="837"/>
      <c r="BF1" s="837"/>
      <c r="BG1" s="837"/>
      <c r="BH1" s="837"/>
      <c r="BI1" s="837"/>
      <c r="BJ1" s="843"/>
      <c r="BK1" s="836" t="s">
        <v>1310</v>
      </c>
      <c r="BL1" s="837"/>
      <c r="BM1" s="837"/>
      <c r="BN1" s="837"/>
      <c r="BO1" s="837"/>
      <c r="BP1" s="837"/>
      <c r="BQ1" s="837"/>
      <c r="BR1" s="843"/>
      <c r="BS1" s="772" t="s">
        <v>1351</v>
      </c>
      <c r="BT1" s="661"/>
      <c r="BU1" s="597" t="s">
        <v>1211</v>
      </c>
      <c r="BV1" s="597" t="s">
        <v>1211</v>
      </c>
      <c r="BW1" s="597" t="s">
        <v>1211</v>
      </c>
    </row>
    <row r="2" spans="1:76">
      <c r="A2" s="19"/>
      <c r="B2" s="19" t="s">
        <v>167</v>
      </c>
      <c r="C2" s="814" t="s">
        <v>200</v>
      </c>
      <c r="D2" s="814"/>
      <c r="E2" s="814"/>
      <c r="F2" s="814"/>
      <c r="G2" s="19"/>
      <c r="H2" s="814" t="s">
        <v>1096</v>
      </c>
      <c r="I2" s="842"/>
      <c r="J2" s="842"/>
      <c r="K2" s="842"/>
      <c r="L2" s="842"/>
      <c r="M2" s="842"/>
      <c r="N2" s="814" t="s">
        <v>209</v>
      </c>
      <c r="O2" s="814"/>
      <c r="P2" s="814" t="s">
        <v>1097</v>
      </c>
      <c r="Q2" s="842"/>
      <c r="R2" s="842"/>
      <c r="S2" s="842"/>
      <c r="T2" s="842"/>
      <c r="U2" s="814" t="s">
        <v>1098</v>
      </c>
      <c r="V2" s="842"/>
      <c r="W2" s="842"/>
      <c r="X2" s="842"/>
      <c r="Y2" s="842"/>
      <c r="Z2" s="842"/>
      <c r="AA2" s="20" t="s">
        <v>1175</v>
      </c>
      <c r="AB2" s="20" t="s">
        <v>1163</v>
      </c>
      <c r="AC2" s="20" t="s">
        <v>1164</v>
      </c>
      <c r="AD2" s="20" t="s">
        <v>1163</v>
      </c>
      <c r="AE2" s="20" t="s">
        <v>1164</v>
      </c>
      <c r="AF2" s="20" t="s">
        <v>1163</v>
      </c>
      <c r="AG2" s="20" t="s">
        <v>1164</v>
      </c>
      <c r="AH2" s="19" t="s">
        <v>1208</v>
      </c>
      <c r="AI2" s="19" t="s">
        <v>1207</v>
      </c>
      <c r="AJ2" s="33" t="s">
        <v>1206</v>
      </c>
      <c r="AK2" s="19" t="s">
        <v>1205</v>
      </c>
      <c r="AL2" s="19" t="s">
        <v>1204</v>
      </c>
      <c r="AM2" s="19">
        <v>1</v>
      </c>
      <c r="AN2" s="19">
        <v>2</v>
      </c>
      <c r="AO2" s="19">
        <v>3</v>
      </c>
      <c r="AP2" s="19">
        <v>4</v>
      </c>
      <c r="AQ2" s="19">
        <v>5</v>
      </c>
      <c r="AR2" s="19">
        <v>6</v>
      </c>
      <c r="AS2" s="19">
        <v>7</v>
      </c>
      <c r="AT2" s="19">
        <v>8</v>
      </c>
      <c r="AU2" s="650">
        <v>1</v>
      </c>
      <c r="AV2" s="633">
        <v>2</v>
      </c>
      <c r="AW2" s="633">
        <v>3</v>
      </c>
      <c r="AX2" s="633">
        <v>4</v>
      </c>
      <c r="AY2" s="633">
        <v>5</v>
      </c>
      <c r="AZ2" s="633">
        <v>6</v>
      </c>
      <c r="BA2" s="633">
        <v>7</v>
      </c>
      <c r="BB2" s="651">
        <v>8</v>
      </c>
      <c r="BC2" s="650">
        <v>1</v>
      </c>
      <c r="BD2" s="633">
        <v>2</v>
      </c>
      <c r="BE2" s="633">
        <v>3</v>
      </c>
      <c r="BF2" s="633">
        <v>4</v>
      </c>
      <c r="BG2" s="633">
        <v>5</v>
      </c>
      <c r="BH2" s="633">
        <v>6</v>
      </c>
      <c r="BI2" s="633">
        <v>7</v>
      </c>
      <c r="BJ2" s="651">
        <v>8</v>
      </c>
      <c r="BK2" s="650">
        <v>1</v>
      </c>
      <c r="BL2" s="633">
        <v>2</v>
      </c>
      <c r="BM2" s="633">
        <v>3</v>
      </c>
      <c r="BN2" s="633">
        <v>4</v>
      </c>
      <c r="BO2" s="633">
        <v>5</v>
      </c>
      <c r="BP2" s="633">
        <v>6</v>
      </c>
      <c r="BQ2" s="633">
        <v>7</v>
      </c>
      <c r="BR2" s="651">
        <v>8</v>
      </c>
      <c r="BS2" s="773"/>
      <c r="BT2" s="662" t="s">
        <v>1151</v>
      </c>
      <c r="BU2" s="621" t="s">
        <v>1216</v>
      </c>
      <c r="BV2" s="621" t="s">
        <v>1216</v>
      </c>
      <c r="BW2" s="719" t="s">
        <v>1216</v>
      </c>
    </row>
    <row r="3" spans="1:76">
      <c r="A3" s="19" t="s">
        <v>197</v>
      </c>
      <c r="B3" s="19" t="s">
        <v>1099</v>
      </c>
      <c r="C3" s="814" t="s">
        <v>201</v>
      </c>
      <c r="D3" s="814"/>
      <c r="E3" s="841" t="s">
        <v>202</v>
      </c>
      <c r="F3" s="814"/>
      <c r="G3" s="21" t="s">
        <v>1100</v>
      </c>
      <c r="H3" s="21" t="s">
        <v>542</v>
      </c>
      <c r="I3" s="19" t="s">
        <v>557</v>
      </c>
      <c r="J3" s="19" t="s">
        <v>1103</v>
      </c>
      <c r="K3" s="19" t="s">
        <v>197</v>
      </c>
      <c r="L3" s="19" t="s">
        <v>1174</v>
      </c>
      <c r="M3" s="19" t="s">
        <v>196</v>
      </c>
      <c r="N3" s="19"/>
      <c r="O3" s="33" t="s">
        <v>201</v>
      </c>
      <c r="P3" s="19" t="s">
        <v>546</v>
      </c>
      <c r="Q3" s="19" t="s">
        <v>556</v>
      </c>
      <c r="R3" s="19"/>
      <c r="S3" s="19"/>
      <c r="T3" s="33" t="s">
        <v>201</v>
      </c>
      <c r="U3" s="33" t="s">
        <v>557</v>
      </c>
      <c r="V3" s="19" t="s">
        <v>204</v>
      </c>
      <c r="W3" s="19" t="s">
        <v>556</v>
      </c>
      <c r="X3" s="19" t="s">
        <v>196</v>
      </c>
      <c r="Y3" s="19" t="s">
        <v>203</v>
      </c>
      <c r="Z3" s="33" t="s">
        <v>206</v>
      </c>
      <c r="AA3" s="33"/>
      <c r="AB3" s="838" t="s">
        <v>1274</v>
      </c>
      <c r="AC3" s="848"/>
      <c r="AD3" s="838" t="s">
        <v>1286</v>
      </c>
      <c r="AE3" s="848"/>
      <c r="AF3" s="840" t="s">
        <v>1308</v>
      </c>
      <c r="AG3" s="848"/>
      <c r="AH3" s="844" t="s">
        <v>1308</v>
      </c>
      <c r="AI3" s="831"/>
      <c r="AJ3" s="831"/>
      <c r="AK3" s="831"/>
      <c r="AL3" s="831"/>
      <c r="AM3" s="831"/>
      <c r="AN3" s="831"/>
      <c r="AO3" s="831"/>
      <c r="AP3" s="831"/>
      <c r="AQ3" s="831"/>
      <c r="AR3" s="831"/>
      <c r="AS3" s="831"/>
      <c r="AT3" s="832"/>
      <c r="AU3" s="833" t="s">
        <v>1350</v>
      </c>
      <c r="AV3" s="831"/>
      <c r="AW3" s="831"/>
      <c r="AX3" s="831"/>
      <c r="AY3" s="831"/>
      <c r="AZ3" s="831"/>
      <c r="BA3" s="831"/>
      <c r="BB3" s="834"/>
      <c r="BC3" s="833" t="s">
        <v>1311</v>
      </c>
      <c r="BD3" s="831"/>
      <c r="BE3" s="831"/>
      <c r="BF3" s="831"/>
      <c r="BG3" s="831"/>
      <c r="BH3" s="831"/>
      <c r="BI3" s="831"/>
      <c r="BJ3" s="834"/>
      <c r="BK3" s="833" t="s">
        <v>1362</v>
      </c>
      <c r="BL3" s="831"/>
      <c r="BM3" s="831"/>
      <c r="BN3" s="831"/>
      <c r="BO3" s="831"/>
      <c r="BP3" s="831"/>
      <c r="BQ3" s="831"/>
      <c r="BR3" s="834"/>
      <c r="BS3" s="772"/>
      <c r="BT3" s="663" t="s">
        <v>1140</v>
      </c>
      <c r="BU3" s="613" t="s">
        <v>1237</v>
      </c>
      <c r="BV3" s="613" t="s">
        <v>1285</v>
      </c>
      <c r="BW3" s="725"/>
    </row>
    <row r="4" spans="1:76">
      <c r="A4" s="42"/>
      <c r="B4" s="43"/>
      <c r="C4" s="42"/>
      <c r="D4" s="52"/>
      <c r="E4" s="53"/>
      <c r="F4" s="54"/>
      <c r="G4" s="52"/>
      <c r="H4" s="52"/>
      <c r="I4" s="42"/>
      <c r="J4" s="42"/>
      <c r="K4" s="42" t="s">
        <v>1158</v>
      </c>
      <c r="L4" s="42"/>
      <c r="M4" s="42"/>
      <c r="N4" s="42"/>
      <c r="O4" s="49"/>
      <c r="P4" s="42"/>
      <c r="Q4" s="42"/>
      <c r="R4" s="42"/>
      <c r="S4" s="50"/>
      <c r="T4" s="49"/>
      <c r="U4" s="49"/>
      <c r="V4" s="42"/>
      <c r="W4" s="42"/>
      <c r="X4" s="42"/>
      <c r="Y4" s="42"/>
      <c r="Z4" s="49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772"/>
      <c r="BT4" s="81"/>
      <c r="BU4" s="81"/>
      <c r="BV4" s="81"/>
      <c r="BW4" s="81"/>
      <c r="BX4" s="81"/>
    </row>
    <row r="5" spans="1:76">
      <c r="A5" s="19">
        <v>1</v>
      </c>
      <c r="B5" s="255" t="s">
        <v>166</v>
      </c>
      <c r="C5" s="256" t="s">
        <v>265</v>
      </c>
      <c r="D5" s="257">
        <v>229</v>
      </c>
      <c r="E5" s="512" t="s">
        <v>1093</v>
      </c>
      <c r="F5" s="327" t="str">
        <f t="shared" ref="F5:F26" si="0">DEC2HEX(D5,4)</f>
        <v>00E5</v>
      </c>
      <c r="G5" s="266">
        <v>6</v>
      </c>
      <c r="H5" s="258" t="s">
        <v>543</v>
      </c>
      <c r="I5" s="267" t="s">
        <v>1046</v>
      </c>
      <c r="J5" s="268">
        <v>8</v>
      </c>
      <c r="K5" s="269" t="s">
        <v>198</v>
      </c>
      <c r="L5" s="259"/>
      <c r="M5" s="259"/>
      <c r="N5" s="261"/>
      <c r="O5" s="260" t="s">
        <v>210</v>
      </c>
      <c r="P5" s="261" t="s">
        <v>1094</v>
      </c>
      <c r="Q5" s="259" t="s">
        <v>225</v>
      </c>
      <c r="R5" s="259" t="s">
        <v>249</v>
      </c>
      <c r="S5" s="261">
        <v>5</v>
      </c>
      <c r="T5" s="260" t="s">
        <v>210</v>
      </c>
      <c r="U5" s="270" t="s">
        <v>0</v>
      </c>
      <c r="V5" s="270" t="s">
        <v>198</v>
      </c>
      <c r="W5" s="270">
        <v>1</v>
      </c>
      <c r="X5" s="270">
        <f t="shared" ref="X5:X26" si="1">IF(Y5&lt;9,Y5+3,Y5+4)</f>
        <v>19</v>
      </c>
      <c r="Y5" s="270">
        <v>15</v>
      </c>
      <c r="Z5" s="271" t="s">
        <v>208</v>
      </c>
      <c r="AA5" s="157"/>
      <c r="AB5" s="601" t="s">
        <v>1108</v>
      </c>
      <c r="AC5" s="601" t="s">
        <v>1108</v>
      </c>
      <c r="AD5" s="601" t="s">
        <v>1108</v>
      </c>
      <c r="AE5" s="601" t="s">
        <v>1108</v>
      </c>
      <c r="AF5" s="602" t="s">
        <v>1108</v>
      </c>
      <c r="AG5" s="601" t="s">
        <v>1108</v>
      </c>
      <c r="AH5" s="601" t="s">
        <v>1108</v>
      </c>
      <c r="AI5" s="601" t="s">
        <v>1108</v>
      </c>
      <c r="AJ5" s="601" t="s">
        <v>1108</v>
      </c>
      <c r="AK5" s="601" t="s">
        <v>1108</v>
      </c>
      <c r="AL5" s="601" t="s">
        <v>1108</v>
      </c>
      <c r="AM5" s="602"/>
      <c r="AN5" s="602"/>
      <c r="AO5" s="602"/>
      <c r="AP5" s="602"/>
      <c r="AQ5" s="602"/>
      <c r="AR5" s="602"/>
      <c r="AS5" s="602"/>
      <c r="AT5" s="602"/>
      <c r="AU5" s="697"/>
      <c r="AV5" s="602"/>
      <c r="AW5" s="602"/>
      <c r="AX5" s="602"/>
      <c r="AY5" s="602"/>
      <c r="AZ5" s="602"/>
      <c r="BA5" s="602"/>
      <c r="BB5" s="698"/>
      <c r="BC5" s="697"/>
      <c r="BD5" s="602"/>
      <c r="BE5" s="602"/>
      <c r="BF5" s="602"/>
      <c r="BG5" s="602"/>
      <c r="BH5" s="602"/>
      <c r="BI5" s="602"/>
      <c r="BJ5" s="698"/>
      <c r="BK5" s="697"/>
      <c r="BL5" s="602"/>
      <c r="BM5" s="602"/>
      <c r="BN5" s="602"/>
      <c r="BO5" s="602"/>
      <c r="BP5" s="602"/>
      <c r="BQ5" s="602"/>
      <c r="BR5" s="698"/>
      <c r="BS5" s="774" t="str">
        <f>IF($V5&lt;&gt;"","CFV-"&amp;$A$1&amp;"-BLM"&amp;$V5&amp;".BLETC."&amp;IF($Y5&lt;10,"0"&amp;$Y5,$Y5)&amp;IF($Z5="1-8","   (01-08)","   (09-16)"),"")</f>
        <v>CFV-SR8-BLML.BLETC.15   (09-16)</v>
      </c>
      <c r="BT5" s="664"/>
      <c r="BU5" s="606" t="s">
        <v>1256</v>
      </c>
      <c r="BV5" s="601"/>
      <c r="BW5" s="726"/>
    </row>
    <row r="6" spans="1:76">
      <c r="A6" s="19">
        <v>2</v>
      </c>
      <c r="B6" s="255" t="s">
        <v>165</v>
      </c>
      <c r="C6" s="256" t="s">
        <v>265</v>
      </c>
      <c r="D6" s="257">
        <v>237</v>
      </c>
      <c r="E6" s="512" t="s">
        <v>1093</v>
      </c>
      <c r="F6" s="327" t="str">
        <f t="shared" si="0"/>
        <v>00ED</v>
      </c>
      <c r="G6" s="266">
        <v>6</v>
      </c>
      <c r="H6" s="258" t="s">
        <v>543</v>
      </c>
      <c r="I6" s="267" t="s">
        <v>1047</v>
      </c>
      <c r="J6" s="268">
        <v>8</v>
      </c>
      <c r="K6" s="269" t="s">
        <v>198</v>
      </c>
      <c r="L6" s="259"/>
      <c r="M6" s="259"/>
      <c r="N6" s="261"/>
      <c r="O6" s="260" t="s">
        <v>210</v>
      </c>
      <c r="P6" s="261" t="s">
        <v>1094</v>
      </c>
      <c r="Q6" s="259" t="s">
        <v>225</v>
      </c>
      <c r="R6" s="259" t="s">
        <v>249</v>
      </c>
      <c r="S6" s="261">
        <v>4</v>
      </c>
      <c r="T6" s="260" t="s">
        <v>210</v>
      </c>
      <c r="U6" s="270" t="s">
        <v>0</v>
      </c>
      <c r="V6" s="270" t="s">
        <v>198</v>
      </c>
      <c r="W6" s="270">
        <v>1</v>
      </c>
      <c r="X6" s="270">
        <f t="shared" si="1"/>
        <v>19</v>
      </c>
      <c r="Y6" s="270">
        <v>15</v>
      </c>
      <c r="Z6" s="271" t="s">
        <v>207</v>
      </c>
      <c r="AA6" s="157"/>
      <c r="AB6" s="601" t="s">
        <v>1108</v>
      </c>
      <c r="AC6" s="608" t="s">
        <v>1212</v>
      </c>
      <c r="AD6" s="601" t="s">
        <v>1108</v>
      </c>
      <c r="AE6" s="608" t="s">
        <v>1212</v>
      </c>
      <c r="AF6" s="608" t="s">
        <v>1212</v>
      </c>
      <c r="AG6" s="601" t="s">
        <v>1108</v>
      </c>
      <c r="AH6" s="601" t="s">
        <v>1108</v>
      </c>
      <c r="AI6" s="601" t="s">
        <v>1108</v>
      </c>
      <c r="AJ6" s="601" t="s">
        <v>1108</v>
      </c>
      <c r="AK6" s="601" t="s">
        <v>1108</v>
      </c>
      <c r="AL6" s="601" t="s">
        <v>1108</v>
      </c>
      <c r="AM6" s="602"/>
      <c r="AN6" s="602"/>
      <c r="AO6" s="602"/>
      <c r="AP6" s="602"/>
      <c r="AQ6" s="602"/>
      <c r="AR6" s="602"/>
      <c r="AS6" s="602"/>
      <c r="AT6" s="602"/>
      <c r="AU6" s="697"/>
      <c r="AV6" s="602"/>
      <c r="AW6" s="602"/>
      <c r="AX6" s="602"/>
      <c r="AY6" s="602"/>
      <c r="AZ6" s="602"/>
      <c r="BA6" s="602"/>
      <c r="BB6" s="698"/>
      <c r="BC6" s="697"/>
      <c r="BD6" s="602"/>
      <c r="BE6" s="602"/>
      <c r="BF6" s="602"/>
      <c r="BG6" s="602"/>
      <c r="BH6" s="602"/>
      <c r="BI6" s="602"/>
      <c r="BJ6" s="698"/>
      <c r="BK6" s="697"/>
      <c r="BL6" s="602"/>
      <c r="BM6" s="602"/>
      <c r="BN6" s="602"/>
      <c r="BO6" s="635"/>
      <c r="BP6" s="635"/>
      <c r="BQ6" s="602"/>
      <c r="BR6" s="691"/>
      <c r="BS6" s="774" t="str">
        <f t="shared" ref="BS6:BS69" si="2">IF($V6&lt;&gt;"","CFV-"&amp;$A$1&amp;"-BLM"&amp;$V6&amp;".BLETC."&amp;IF($Y6&lt;10,"0"&amp;$Y6,$Y6)&amp;IF($Z6="1-8","   (01-08)","   (09-16)"),"")</f>
        <v>CFV-SR8-BLML.BLETC.15   (01-08)</v>
      </c>
      <c r="BT6" s="664"/>
      <c r="BU6" s="606" t="s">
        <v>1255</v>
      </c>
      <c r="BV6" s="601"/>
      <c r="BW6" s="726"/>
    </row>
    <row r="7" spans="1:76">
      <c r="A7" s="19">
        <v>3</v>
      </c>
      <c r="B7" s="255" t="s">
        <v>164</v>
      </c>
      <c r="C7" s="256" t="s">
        <v>265</v>
      </c>
      <c r="D7" s="257">
        <v>292</v>
      </c>
      <c r="E7" s="512" t="s">
        <v>1093</v>
      </c>
      <c r="F7" s="327" t="str">
        <f t="shared" si="0"/>
        <v>0124</v>
      </c>
      <c r="G7" s="266">
        <v>6</v>
      </c>
      <c r="H7" s="258" t="s">
        <v>543</v>
      </c>
      <c r="I7" s="267" t="s">
        <v>1048</v>
      </c>
      <c r="J7" s="268">
        <v>8</v>
      </c>
      <c r="K7" s="269" t="s">
        <v>198</v>
      </c>
      <c r="L7" s="259"/>
      <c r="M7" s="259"/>
      <c r="N7" s="261"/>
      <c r="O7" s="260" t="s">
        <v>210</v>
      </c>
      <c r="P7" s="261" t="s">
        <v>1094</v>
      </c>
      <c r="Q7" s="259" t="s">
        <v>225</v>
      </c>
      <c r="R7" s="259" t="s">
        <v>249</v>
      </c>
      <c r="S7" s="261">
        <v>3</v>
      </c>
      <c r="T7" s="260" t="s">
        <v>210</v>
      </c>
      <c r="U7" s="270" t="s">
        <v>0</v>
      </c>
      <c r="V7" s="270" t="s">
        <v>198</v>
      </c>
      <c r="W7" s="270">
        <v>1</v>
      </c>
      <c r="X7" s="270">
        <f t="shared" si="1"/>
        <v>18</v>
      </c>
      <c r="Y7" s="270">
        <v>14</v>
      </c>
      <c r="Z7" s="271" t="s">
        <v>208</v>
      </c>
      <c r="AA7" s="157"/>
      <c r="AB7" s="601" t="s">
        <v>1108</v>
      </c>
      <c r="AC7" s="601" t="s">
        <v>1108</v>
      </c>
      <c r="AD7" s="601" t="s">
        <v>1108</v>
      </c>
      <c r="AE7" s="601" t="s">
        <v>1108</v>
      </c>
      <c r="AF7" s="601" t="s">
        <v>1108</v>
      </c>
      <c r="AG7" s="601" t="s">
        <v>1108</v>
      </c>
      <c r="AH7" s="601" t="s">
        <v>1108</v>
      </c>
      <c r="AI7" s="601" t="s">
        <v>1108</v>
      </c>
      <c r="AJ7" s="601" t="s">
        <v>1108</v>
      </c>
      <c r="AK7" s="601" t="s">
        <v>1108</v>
      </c>
      <c r="AL7" s="601" t="s">
        <v>1108</v>
      </c>
      <c r="AM7" s="602"/>
      <c r="AN7" s="602"/>
      <c r="AO7" s="602"/>
      <c r="AP7" s="602"/>
      <c r="AQ7" s="602"/>
      <c r="AR7" s="602"/>
      <c r="AS7" s="602"/>
      <c r="AT7" s="602"/>
      <c r="AU7" s="697"/>
      <c r="AV7" s="602"/>
      <c r="AW7" s="602"/>
      <c r="AX7" s="602"/>
      <c r="AY7" s="602"/>
      <c r="AZ7" s="602"/>
      <c r="BA7" s="602"/>
      <c r="BB7" s="698"/>
      <c r="BC7" s="697"/>
      <c r="BD7" s="602"/>
      <c r="BE7" s="602"/>
      <c r="BF7" s="602"/>
      <c r="BG7" s="602"/>
      <c r="BH7" s="602"/>
      <c r="BI7" s="602"/>
      <c r="BJ7" s="698"/>
      <c r="BK7" s="697"/>
      <c r="BL7" s="602"/>
      <c r="BM7" s="602"/>
      <c r="BN7" s="602"/>
      <c r="BO7" s="602"/>
      <c r="BP7" s="602"/>
      <c r="BQ7" s="602"/>
      <c r="BR7" s="698"/>
      <c r="BS7" s="774" t="str">
        <f t="shared" si="2"/>
        <v>CFV-SR8-BLML.BLETC.14   (09-16)</v>
      </c>
      <c r="BT7" s="664"/>
      <c r="BU7" s="602"/>
      <c r="BV7" s="602"/>
      <c r="BW7" s="703"/>
    </row>
    <row r="8" spans="1:76">
      <c r="A8" s="19">
        <v>4</v>
      </c>
      <c r="B8" s="255" t="s">
        <v>163</v>
      </c>
      <c r="C8" s="256" t="s">
        <v>265</v>
      </c>
      <c r="D8" s="257">
        <v>257</v>
      </c>
      <c r="E8" s="512" t="s">
        <v>1093</v>
      </c>
      <c r="F8" s="327" t="str">
        <f t="shared" si="0"/>
        <v>0101</v>
      </c>
      <c r="G8" s="266">
        <v>6</v>
      </c>
      <c r="H8" s="258" t="s">
        <v>543</v>
      </c>
      <c r="I8" s="267" t="s">
        <v>1049</v>
      </c>
      <c r="J8" s="268">
        <v>8</v>
      </c>
      <c r="K8" s="269" t="s">
        <v>198</v>
      </c>
      <c r="L8" s="259"/>
      <c r="M8" s="259"/>
      <c r="N8" s="261"/>
      <c r="O8" s="260" t="s">
        <v>210</v>
      </c>
      <c r="P8" s="261" t="s">
        <v>1094</v>
      </c>
      <c r="Q8" s="259" t="s">
        <v>225</v>
      </c>
      <c r="R8" s="259" t="s">
        <v>249</v>
      </c>
      <c r="S8" s="261">
        <v>2</v>
      </c>
      <c r="T8" s="260" t="s">
        <v>210</v>
      </c>
      <c r="U8" s="270" t="s">
        <v>0</v>
      </c>
      <c r="V8" s="270" t="s">
        <v>198</v>
      </c>
      <c r="W8" s="270">
        <v>1</v>
      </c>
      <c r="X8" s="270">
        <f t="shared" si="1"/>
        <v>18</v>
      </c>
      <c r="Y8" s="270">
        <v>14</v>
      </c>
      <c r="Z8" s="271" t="s">
        <v>207</v>
      </c>
      <c r="AA8" s="157"/>
      <c r="AB8" s="608" t="s">
        <v>1212</v>
      </c>
      <c r="AC8" s="601" t="s">
        <v>1108</v>
      </c>
      <c r="AD8" s="608" t="s">
        <v>1212</v>
      </c>
      <c r="AE8" s="601" t="s">
        <v>1108</v>
      </c>
      <c r="AF8" s="601" t="s">
        <v>1108</v>
      </c>
      <c r="AG8" s="608" t="s">
        <v>1212</v>
      </c>
      <c r="AH8" s="601" t="s">
        <v>1108</v>
      </c>
      <c r="AI8" s="601" t="s">
        <v>1108</v>
      </c>
      <c r="AJ8" s="601" t="s">
        <v>1108</v>
      </c>
      <c r="AK8" s="601" t="s">
        <v>1108</v>
      </c>
      <c r="AL8" s="601" t="s">
        <v>1108</v>
      </c>
      <c r="AM8" s="602"/>
      <c r="AN8" s="602"/>
      <c r="AO8" s="602"/>
      <c r="AP8" s="602"/>
      <c r="AQ8" s="602"/>
      <c r="AR8" s="602"/>
      <c r="AS8" s="602"/>
      <c r="AT8" s="602"/>
      <c r="AU8" s="697"/>
      <c r="AV8" s="602"/>
      <c r="AW8" s="602"/>
      <c r="AX8" s="602"/>
      <c r="AY8" s="635"/>
      <c r="AZ8" s="602"/>
      <c r="BA8" s="602"/>
      <c r="BB8" s="698"/>
      <c r="BC8" s="697"/>
      <c r="BD8" s="602"/>
      <c r="BE8" s="602"/>
      <c r="BF8" s="602"/>
      <c r="BG8" s="602"/>
      <c r="BH8" s="602"/>
      <c r="BI8" s="602"/>
      <c r="BJ8" s="698"/>
      <c r="BK8" s="697"/>
      <c r="BL8" s="602"/>
      <c r="BM8" s="602"/>
      <c r="BN8" s="602"/>
      <c r="BO8" s="602"/>
      <c r="BP8" s="602"/>
      <c r="BQ8" s="602"/>
      <c r="BR8" s="698"/>
      <c r="BS8" s="774" t="str">
        <f t="shared" si="2"/>
        <v>CFV-SR8-BLML.BLETC.14   (01-08)</v>
      </c>
      <c r="BT8" s="664"/>
      <c r="BU8" s="602"/>
      <c r="BV8" s="602"/>
      <c r="BW8" s="703"/>
    </row>
    <row r="9" spans="1:76">
      <c r="A9" s="19">
        <v>5</v>
      </c>
      <c r="B9" s="255" t="s">
        <v>162</v>
      </c>
      <c r="C9" s="256" t="s">
        <v>265</v>
      </c>
      <c r="D9" s="257">
        <v>215</v>
      </c>
      <c r="E9" s="512" t="s">
        <v>1093</v>
      </c>
      <c r="F9" s="327" t="str">
        <f t="shared" si="0"/>
        <v>00D7</v>
      </c>
      <c r="G9" s="266">
        <v>6</v>
      </c>
      <c r="H9" s="258" t="s">
        <v>543</v>
      </c>
      <c r="I9" s="267" t="s">
        <v>1050</v>
      </c>
      <c r="J9" s="268">
        <v>8</v>
      </c>
      <c r="K9" s="269" t="s">
        <v>198</v>
      </c>
      <c r="L9" s="259"/>
      <c r="M9" s="259"/>
      <c r="N9" s="261"/>
      <c r="O9" s="260" t="s">
        <v>210</v>
      </c>
      <c r="P9" s="261" t="s">
        <v>1094</v>
      </c>
      <c r="Q9" s="259" t="s">
        <v>225</v>
      </c>
      <c r="R9" s="259" t="s">
        <v>249</v>
      </c>
      <c r="S9" s="261">
        <v>1</v>
      </c>
      <c r="T9" s="260" t="s">
        <v>210</v>
      </c>
      <c r="U9" s="270" t="s">
        <v>0</v>
      </c>
      <c r="V9" s="270" t="s">
        <v>198</v>
      </c>
      <c r="W9" s="270">
        <v>1</v>
      </c>
      <c r="X9" s="270">
        <f t="shared" si="1"/>
        <v>17</v>
      </c>
      <c r="Y9" s="270">
        <v>13</v>
      </c>
      <c r="Z9" s="271" t="s">
        <v>208</v>
      </c>
      <c r="AA9" s="157"/>
      <c r="AB9" s="601" t="s">
        <v>1108</v>
      </c>
      <c r="AC9" s="601" t="s">
        <v>1108</v>
      </c>
      <c r="AD9" s="601" t="s">
        <v>1108</v>
      </c>
      <c r="AE9" s="601" t="s">
        <v>1108</v>
      </c>
      <c r="AF9" s="601" t="s">
        <v>1108</v>
      </c>
      <c r="AG9" s="601" t="s">
        <v>1108</v>
      </c>
      <c r="AH9" s="601" t="s">
        <v>1108</v>
      </c>
      <c r="AI9" s="601" t="s">
        <v>1108</v>
      </c>
      <c r="AJ9" s="601" t="s">
        <v>1108</v>
      </c>
      <c r="AK9" s="601" t="s">
        <v>1108</v>
      </c>
      <c r="AL9" s="601" t="s">
        <v>1108</v>
      </c>
      <c r="AM9" s="602"/>
      <c r="AN9" s="602"/>
      <c r="AO9" s="602"/>
      <c r="AP9" s="602"/>
      <c r="AQ9" s="602"/>
      <c r="AR9" s="602"/>
      <c r="AS9" s="602"/>
      <c r="AT9" s="602"/>
      <c r="AU9" s="697"/>
      <c r="AV9" s="602"/>
      <c r="AW9" s="602"/>
      <c r="AX9" s="602"/>
      <c r="AY9" s="602"/>
      <c r="AZ9" s="602"/>
      <c r="BA9" s="602"/>
      <c r="BB9" s="698"/>
      <c r="BC9" s="697"/>
      <c r="BD9" s="602"/>
      <c r="BE9" s="602"/>
      <c r="BF9" s="602"/>
      <c r="BG9" s="602"/>
      <c r="BH9" s="602"/>
      <c r="BI9" s="602"/>
      <c r="BJ9" s="698"/>
      <c r="BK9" s="697"/>
      <c r="BL9" s="602"/>
      <c r="BM9" s="602"/>
      <c r="BN9" s="602"/>
      <c r="BO9" s="602"/>
      <c r="BP9" s="602"/>
      <c r="BQ9" s="602"/>
      <c r="BR9" s="698"/>
      <c r="BS9" s="774" t="str">
        <f t="shared" si="2"/>
        <v>CFV-SR8-BLML.BLETC.13   (09-16)</v>
      </c>
      <c r="BT9" s="664"/>
      <c r="BU9" s="602"/>
      <c r="BV9" s="602"/>
      <c r="BW9" s="703"/>
    </row>
    <row r="10" spans="1:76">
      <c r="A10" s="19">
        <v>6</v>
      </c>
      <c r="B10" s="255" t="s">
        <v>161</v>
      </c>
      <c r="C10" s="256" t="s">
        <v>265</v>
      </c>
      <c r="D10" s="257">
        <v>213</v>
      </c>
      <c r="E10" s="512" t="s">
        <v>1093</v>
      </c>
      <c r="F10" s="327" t="str">
        <f t="shared" si="0"/>
        <v>00D5</v>
      </c>
      <c r="G10" s="266">
        <v>6</v>
      </c>
      <c r="H10" s="258" t="s">
        <v>543</v>
      </c>
      <c r="I10" s="267" t="s">
        <v>1051</v>
      </c>
      <c r="J10" s="268">
        <v>8</v>
      </c>
      <c r="K10" s="269" t="s">
        <v>198</v>
      </c>
      <c r="L10" s="259"/>
      <c r="M10" s="259"/>
      <c r="N10" s="261"/>
      <c r="O10" s="260" t="s">
        <v>210</v>
      </c>
      <c r="P10" s="261" t="s">
        <v>1094</v>
      </c>
      <c r="Q10" s="259" t="s">
        <v>225</v>
      </c>
      <c r="R10" s="259" t="s">
        <v>248</v>
      </c>
      <c r="S10" s="261">
        <v>6</v>
      </c>
      <c r="T10" s="260" t="s">
        <v>210</v>
      </c>
      <c r="U10" s="270" t="s">
        <v>0</v>
      </c>
      <c r="V10" s="270" t="s">
        <v>198</v>
      </c>
      <c r="W10" s="270">
        <v>1</v>
      </c>
      <c r="X10" s="270">
        <f t="shared" si="1"/>
        <v>17</v>
      </c>
      <c r="Y10" s="270">
        <v>13</v>
      </c>
      <c r="Z10" s="271" t="s">
        <v>207</v>
      </c>
      <c r="AA10" s="157"/>
      <c r="AB10" s="601" t="s">
        <v>1108</v>
      </c>
      <c r="AC10" s="601" t="s">
        <v>1108</v>
      </c>
      <c r="AD10" s="601" t="s">
        <v>1108</v>
      </c>
      <c r="AE10" s="601" t="s">
        <v>1108</v>
      </c>
      <c r="AF10" s="601" t="s">
        <v>1108</v>
      </c>
      <c r="AG10" s="601" t="s">
        <v>1108</v>
      </c>
      <c r="AH10" s="601" t="s">
        <v>1108</v>
      </c>
      <c r="AI10" s="601" t="s">
        <v>1108</v>
      </c>
      <c r="AJ10" s="601" t="s">
        <v>1108</v>
      </c>
      <c r="AK10" s="601" t="s">
        <v>1108</v>
      </c>
      <c r="AL10" s="601" t="s">
        <v>1108</v>
      </c>
      <c r="AM10" s="602"/>
      <c r="AN10" s="602"/>
      <c r="AO10" s="602"/>
      <c r="AP10" s="602"/>
      <c r="AQ10" s="602"/>
      <c r="AR10" s="602"/>
      <c r="AS10" s="602"/>
      <c r="AT10" s="602"/>
      <c r="AU10" s="697"/>
      <c r="AV10" s="602"/>
      <c r="AW10" s="602"/>
      <c r="AX10" s="602"/>
      <c r="AY10" s="602"/>
      <c r="AZ10" s="602"/>
      <c r="BA10" s="602"/>
      <c r="BB10" s="698"/>
      <c r="BC10" s="697"/>
      <c r="BD10" s="602"/>
      <c r="BE10" s="602"/>
      <c r="BF10" s="602"/>
      <c r="BG10" s="602"/>
      <c r="BH10" s="602"/>
      <c r="BI10" s="602"/>
      <c r="BJ10" s="698"/>
      <c r="BK10" s="697"/>
      <c r="BL10" s="602"/>
      <c r="BM10" s="602"/>
      <c r="BN10" s="602"/>
      <c r="BO10" s="602"/>
      <c r="BP10" s="602"/>
      <c r="BQ10" s="602"/>
      <c r="BR10" s="698"/>
      <c r="BS10" s="774" t="str">
        <f t="shared" si="2"/>
        <v>CFV-SR8-BLML.BLETC.13   (01-08)</v>
      </c>
      <c r="BT10" s="664"/>
      <c r="BU10" s="602"/>
      <c r="BV10" s="602"/>
      <c r="BW10" s="703"/>
    </row>
    <row r="11" spans="1:76">
      <c r="A11" s="19">
        <v>7</v>
      </c>
      <c r="B11" s="255" t="s">
        <v>160</v>
      </c>
      <c r="C11" s="256" t="s">
        <v>265</v>
      </c>
      <c r="D11" s="257">
        <v>275</v>
      </c>
      <c r="E11" s="512" t="s">
        <v>1093</v>
      </c>
      <c r="F11" s="327" t="str">
        <f t="shared" si="0"/>
        <v>0113</v>
      </c>
      <c r="G11" s="266">
        <v>6</v>
      </c>
      <c r="H11" s="258" t="s">
        <v>543</v>
      </c>
      <c r="I11" s="267" t="s">
        <v>1052</v>
      </c>
      <c r="J11" s="268">
        <v>8</v>
      </c>
      <c r="K11" s="269" t="s">
        <v>198</v>
      </c>
      <c r="L11" s="259"/>
      <c r="M11" s="259"/>
      <c r="N11" s="261"/>
      <c r="O11" s="260" t="s">
        <v>210</v>
      </c>
      <c r="P11" s="261" t="s">
        <v>1094</v>
      </c>
      <c r="Q11" s="259" t="s">
        <v>225</v>
      </c>
      <c r="R11" s="259" t="s">
        <v>248</v>
      </c>
      <c r="S11" s="261">
        <v>5</v>
      </c>
      <c r="T11" s="260" t="s">
        <v>210</v>
      </c>
      <c r="U11" s="270" t="s">
        <v>0</v>
      </c>
      <c r="V11" s="270" t="s">
        <v>198</v>
      </c>
      <c r="W11" s="270">
        <v>1</v>
      </c>
      <c r="X11" s="270">
        <f t="shared" si="1"/>
        <v>16</v>
      </c>
      <c r="Y11" s="270">
        <v>12</v>
      </c>
      <c r="Z11" s="271" t="s">
        <v>208</v>
      </c>
      <c r="AA11" s="157"/>
      <c r="AB11" s="601" t="s">
        <v>1108</v>
      </c>
      <c r="AC11" s="601" t="s">
        <v>1108</v>
      </c>
      <c r="AD11" s="601" t="s">
        <v>1108</v>
      </c>
      <c r="AE11" s="601" t="s">
        <v>1108</v>
      </c>
      <c r="AF11" s="601" t="s">
        <v>1108</v>
      </c>
      <c r="AG11" s="601" t="s">
        <v>1108</v>
      </c>
      <c r="AH11" s="601" t="s">
        <v>1108</v>
      </c>
      <c r="AI11" s="601" t="s">
        <v>1108</v>
      </c>
      <c r="AJ11" s="601" t="s">
        <v>1108</v>
      </c>
      <c r="AK11" s="601" t="s">
        <v>1108</v>
      </c>
      <c r="AL11" s="601" t="s">
        <v>1108</v>
      </c>
      <c r="AM11" s="602"/>
      <c r="AN11" s="602"/>
      <c r="AO11" s="602"/>
      <c r="AP11" s="602"/>
      <c r="AQ11" s="602"/>
      <c r="AR11" s="602"/>
      <c r="AS11" s="602"/>
      <c r="AT11" s="602"/>
      <c r="AU11" s="697"/>
      <c r="AV11" s="602"/>
      <c r="AW11" s="602"/>
      <c r="AX11" s="602"/>
      <c r="AY11" s="602"/>
      <c r="AZ11" s="602"/>
      <c r="BA11" s="602"/>
      <c r="BB11" s="698"/>
      <c r="BC11" s="697"/>
      <c r="BD11" s="602"/>
      <c r="BE11" s="602"/>
      <c r="BF11" s="602"/>
      <c r="BG11" s="602"/>
      <c r="BH11" s="602"/>
      <c r="BI11" s="602"/>
      <c r="BJ11" s="698"/>
      <c r="BK11" s="697"/>
      <c r="BL11" s="602"/>
      <c r="BM11" s="602"/>
      <c r="BN11" s="602"/>
      <c r="BO11" s="602"/>
      <c r="BP11" s="602"/>
      <c r="BQ11" s="602"/>
      <c r="BR11" s="698"/>
      <c r="BS11" s="774" t="str">
        <f t="shared" si="2"/>
        <v>CFV-SR8-BLML.BLETC.12   (09-16)</v>
      </c>
      <c r="BT11" s="664"/>
      <c r="BU11" s="602"/>
      <c r="BV11" s="602"/>
      <c r="BW11" s="703"/>
    </row>
    <row r="12" spans="1:76">
      <c r="A12" s="19">
        <v>8</v>
      </c>
      <c r="B12" s="255" t="s">
        <v>159</v>
      </c>
      <c r="C12" s="256" t="s">
        <v>265</v>
      </c>
      <c r="D12" s="257">
        <v>277</v>
      </c>
      <c r="E12" s="512" t="s">
        <v>1093</v>
      </c>
      <c r="F12" s="327" t="str">
        <f t="shared" si="0"/>
        <v>0115</v>
      </c>
      <c r="G12" s="266">
        <v>6</v>
      </c>
      <c r="H12" s="258" t="s">
        <v>543</v>
      </c>
      <c r="I12" s="267" t="s">
        <v>1053</v>
      </c>
      <c r="J12" s="268">
        <v>8</v>
      </c>
      <c r="K12" s="269" t="s">
        <v>198</v>
      </c>
      <c r="L12" s="259"/>
      <c r="M12" s="259"/>
      <c r="N12" s="261"/>
      <c r="O12" s="260" t="s">
        <v>210</v>
      </c>
      <c r="P12" s="261" t="s">
        <v>1094</v>
      </c>
      <c r="Q12" s="259" t="s">
        <v>225</v>
      </c>
      <c r="R12" s="259" t="s">
        <v>248</v>
      </c>
      <c r="S12" s="261">
        <v>4</v>
      </c>
      <c r="T12" s="260" t="s">
        <v>210</v>
      </c>
      <c r="U12" s="270" t="s">
        <v>0</v>
      </c>
      <c r="V12" s="270" t="s">
        <v>198</v>
      </c>
      <c r="W12" s="270">
        <v>1</v>
      </c>
      <c r="X12" s="270">
        <f t="shared" si="1"/>
        <v>16</v>
      </c>
      <c r="Y12" s="270">
        <v>12</v>
      </c>
      <c r="Z12" s="271" t="s">
        <v>207</v>
      </c>
      <c r="AA12" s="157"/>
      <c r="AB12" s="608" t="s">
        <v>1212</v>
      </c>
      <c r="AC12" s="601" t="s">
        <v>1108</v>
      </c>
      <c r="AD12" s="608" t="s">
        <v>1212</v>
      </c>
      <c r="AE12" s="601" t="s">
        <v>1108</v>
      </c>
      <c r="AF12" s="608" t="s">
        <v>1212</v>
      </c>
      <c r="AG12" s="601" t="s">
        <v>1108</v>
      </c>
      <c r="AH12" s="601" t="s">
        <v>1108</v>
      </c>
      <c r="AI12" s="601" t="s">
        <v>1108</v>
      </c>
      <c r="AJ12" s="601" t="s">
        <v>1108</v>
      </c>
      <c r="AK12" s="601" t="s">
        <v>1108</v>
      </c>
      <c r="AL12" s="601" t="s">
        <v>1108</v>
      </c>
      <c r="AM12" s="602"/>
      <c r="AN12" s="602"/>
      <c r="AO12" s="602"/>
      <c r="AP12" s="602"/>
      <c r="AQ12" s="602"/>
      <c r="AR12" s="602"/>
      <c r="AS12" s="602"/>
      <c r="AT12" s="602"/>
      <c r="AU12" s="697"/>
      <c r="AV12" s="602"/>
      <c r="AW12" s="602"/>
      <c r="AX12" s="602"/>
      <c r="AY12" s="602"/>
      <c r="AZ12" s="778"/>
      <c r="BA12" s="602"/>
      <c r="BB12" s="698"/>
      <c r="BC12" s="697"/>
      <c r="BD12" s="602"/>
      <c r="BE12" s="602"/>
      <c r="BF12" s="602"/>
      <c r="BG12" s="602"/>
      <c r="BH12" s="602"/>
      <c r="BI12" s="602"/>
      <c r="BJ12" s="698"/>
      <c r="BK12" s="697"/>
      <c r="BL12" s="602"/>
      <c r="BM12" s="602"/>
      <c r="BN12" s="602"/>
      <c r="BO12" s="602"/>
      <c r="BP12" s="602"/>
      <c r="BQ12" s="602"/>
      <c r="BR12" s="698"/>
      <c r="BS12" s="774" t="str">
        <f t="shared" si="2"/>
        <v>CFV-SR8-BLML.BLETC.12   (01-08)</v>
      </c>
      <c r="BT12" s="664"/>
      <c r="BU12" s="606" t="s">
        <v>1254</v>
      </c>
      <c r="BV12" s="601"/>
      <c r="BW12" s="726"/>
    </row>
    <row r="13" spans="1:76">
      <c r="A13" s="19">
        <v>9</v>
      </c>
      <c r="B13" s="255" t="s">
        <v>158</v>
      </c>
      <c r="C13" s="256" t="s">
        <v>265</v>
      </c>
      <c r="D13" s="257">
        <v>247</v>
      </c>
      <c r="E13" s="512" t="s">
        <v>1093</v>
      </c>
      <c r="F13" s="327" t="str">
        <f t="shared" si="0"/>
        <v>00F7</v>
      </c>
      <c r="G13" s="266">
        <v>6</v>
      </c>
      <c r="H13" s="258" t="s">
        <v>543</v>
      </c>
      <c r="I13" s="267" t="s">
        <v>1054</v>
      </c>
      <c r="J13" s="268">
        <v>8</v>
      </c>
      <c r="K13" s="269" t="s">
        <v>198</v>
      </c>
      <c r="L13" s="259"/>
      <c r="M13" s="259"/>
      <c r="N13" s="261"/>
      <c r="O13" s="260" t="s">
        <v>210</v>
      </c>
      <c r="P13" s="261" t="s">
        <v>1094</v>
      </c>
      <c r="Q13" s="259" t="s">
        <v>225</v>
      </c>
      <c r="R13" s="259" t="s">
        <v>248</v>
      </c>
      <c r="S13" s="261">
        <v>3</v>
      </c>
      <c r="T13" s="260" t="s">
        <v>210</v>
      </c>
      <c r="U13" s="270" t="s">
        <v>0</v>
      </c>
      <c r="V13" s="270" t="s">
        <v>198</v>
      </c>
      <c r="W13" s="270">
        <v>1</v>
      </c>
      <c r="X13" s="270">
        <f t="shared" si="1"/>
        <v>15</v>
      </c>
      <c r="Y13" s="270">
        <v>11</v>
      </c>
      <c r="Z13" s="271" t="s">
        <v>208</v>
      </c>
      <c r="AA13" s="157" t="s">
        <v>1197</v>
      </c>
      <c r="AB13" s="601" t="s">
        <v>1108</v>
      </c>
      <c r="AC13" s="601" t="s">
        <v>1108</v>
      </c>
      <c r="AD13" s="601" t="s">
        <v>1108</v>
      </c>
      <c r="AE13" s="601" t="s">
        <v>1108</v>
      </c>
      <c r="AF13" s="601" t="s">
        <v>1108</v>
      </c>
      <c r="AG13" s="601" t="s">
        <v>1108</v>
      </c>
      <c r="AH13" s="601" t="s">
        <v>1108</v>
      </c>
      <c r="AI13" s="601" t="s">
        <v>1108</v>
      </c>
      <c r="AJ13" s="601" t="s">
        <v>1108</v>
      </c>
      <c r="AK13" s="601" t="s">
        <v>1108</v>
      </c>
      <c r="AL13" s="601" t="s">
        <v>1108</v>
      </c>
      <c r="AM13" s="602"/>
      <c r="AN13" s="602"/>
      <c r="AO13" s="602"/>
      <c r="AP13" s="602"/>
      <c r="AQ13" s="602"/>
      <c r="AR13" s="602"/>
      <c r="AS13" s="602"/>
      <c r="AT13" s="602"/>
      <c r="AU13" s="697"/>
      <c r="AV13" s="602"/>
      <c r="AW13" s="602"/>
      <c r="AX13" s="602"/>
      <c r="AY13" s="602"/>
      <c r="AZ13" s="602"/>
      <c r="BA13" s="602"/>
      <c r="BB13" s="698"/>
      <c r="BC13" s="697"/>
      <c r="BD13" s="602"/>
      <c r="BE13" s="602"/>
      <c r="BF13" s="602"/>
      <c r="BG13" s="602"/>
      <c r="BH13" s="602"/>
      <c r="BI13" s="602"/>
      <c r="BJ13" s="698"/>
      <c r="BK13" s="697"/>
      <c r="BL13" s="602"/>
      <c r="BM13" s="602"/>
      <c r="BN13" s="602"/>
      <c r="BO13" s="602"/>
      <c r="BP13" s="602"/>
      <c r="BQ13" s="602"/>
      <c r="BR13" s="698"/>
      <c r="BS13" s="774" t="str">
        <f t="shared" si="2"/>
        <v>CFV-SR8-BLML.BLETC.11   (09-16)</v>
      </c>
      <c r="BT13" s="664"/>
      <c r="BU13" s="602"/>
      <c r="BV13" s="602"/>
      <c r="BW13" s="703"/>
    </row>
    <row r="14" spans="1:76">
      <c r="A14" s="19">
        <v>10</v>
      </c>
      <c r="B14" s="255" t="s">
        <v>157</v>
      </c>
      <c r="C14" s="256" t="s">
        <v>265</v>
      </c>
      <c r="D14" s="257">
        <v>137</v>
      </c>
      <c r="E14" s="512" t="s">
        <v>1093</v>
      </c>
      <c r="F14" s="327" t="str">
        <f t="shared" si="0"/>
        <v>0089</v>
      </c>
      <c r="G14" s="266">
        <v>6</v>
      </c>
      <c r="H14" s="258" t="s">
        <v>543</v>
      </c>
      <c r="I14" s="267" t="s">
        <v>1055</v>
      </c>
      <c r="J14" s="268">
        <v>8</v>
      </c>
      <c r="K14" s="269" t="s">
        <v>198</v>
      </c>
      <c r="L14" s="259"/>
      <c r="M14" s="259"/>
      <c r="N14" s="261"/>
      <c r="O14" s="260" t="s">
        <v>210</v>
      </c>
      <c r="P14" s="261" t="s">
        <v>1094</v>
      </c>
      <c r="Q14" s="259" t="s">
        <v>225</v>
      </c>
      <c r="R14" s="259" t="s">
        <v>248</v>
      </c>
      <c r="S14" s="261">
        <v>2</v>
      </c>
      <c r="T14" s="260" t="s">
        <v>210</v>
      </c>
      <c r="U14" s="270" t="s">
        <v>0</v>
      </c>
      <c r="V14" s="270" t="s">
        <v>198</v>
      </c>
      <c r="W14" s="270">
        <v>1</v>
      </c>
      <c r="X14" s="270">
        <f t="shared" si="1"/>
        <v>15</v>
      </c>
      <c r="Y14" s="270">
        <v>11</v>
      </c>
      <c r="Z14" s="271" t="s">
        <v>207</v>
      </c>
      <c r="AA14" s="157" t="s">
        <v>1197</v>
      </c>
      <c r="AB14" s="601" t="s">
        <v>1108</v>
      </c>
      <c r="AC14" s="608" t="s">
        <v>1212</v>
      </c>
      <c r="AD14" s="601" t="s">
        <v>1108</v>
      </c>
      <c r="AE14" s="601" t="s">
        <v>1108</v>
      </c>
      <c r="AF14" s="601" t="s">
        <v>1108</v>
      </c>
      <c r="AG14" s="601" t="s">
        <v>1108</v>
      </c>
      <c r="AH14" s="601" t="s">
        <v>1108</v>
      </c>
      <c r="AI14" s="601" t="s">
        <v>1108</v>
      </c>
      <c r="AJ14" s="601" t="s">
        <v>1108</v>
      </c>
      <c r="AK14" s="601" t="s">
        <v>1108</v>
      </c>
      <c r="AL14" s="601" t="s">
        <v>1108</v>
      </c>
      <c r="AM14" s="602"/>
      <c r="AN14" s="602"/>
      <c r="AO14" s="602"/>
      <c r="AP14" s="602"/>
      <c r="AQ14" s="602"/>
      <c r="AR14" s="602"/>
      <c r="AS14" s="602"/>
      <c r="AT14" s="602"/>
      <c r="AU14" s="697"/>
      <c r="AV14" s="602"/>
      <c r="AW14" s="602"/>
      <c r="AX14" s="602"/>
      <c r="AY14" s="602"/>
      <c r="AZ14" s="602"/>
      <c r="BA14" s="602"/>
      <c r="BB14" s="698"/>
      <c r="BC14" s="697"/>
      <c r="BD14" s="602"/>
      <c r="BE14" s="602"/>
      <c r="BF14" s="602"/>
      <c r="BG14" s="602"/>
      <c r="BH14" s="602"/>
      <c r="BI14" s="602"/>
      <c r="BJ14" s="698"/>
      <c r="BK14" s="695"/>
      <c r="BL14" s="696"/>
      <c r="BM14" s="696"/>
      <c r="BN14" s="696" t="s">
        <v>1354</v>
      </c>
      <c r="BO14" s="696"/>
      <c r="BP14" s="696"/>
      <c r="BQ14" s="696"/>
      <c r="BR14" s="781"/>
      <c r="BS14" s="774" t="str">
        <f t="shared" si="2"/>
        <v>CFV-SR8-BLML.BLETC.11   (01-08)</v>
      </c>
      <c r="BT14" s="664"/>
      <c r="BU14" s="602"/>
      <c r="BV14" s="602"/>
      <c r="BW14" s="703"/>
    </row>
    <row r="15" spans="1:76">
      <c r="A15" s="19">
        <v>11</v>
      </c>
      <c r="B15" s="255" t="s">
        <v>156</v>
      </c>
      <c r="C15" s="256" t="s">
        <v>265</v>
      </c>
      <c r="D15" s="257">
        <v>145</v>
      </c>
      <c r="E15" s="512" t="s">
        <v>1093</v>
      </c>
      <c r="F15" s="327" t="str">
        <f t="shared" si="0"/>
        <v>0091</v>
      </c>
      <c r="G15" s="266">
        <v>6</v>
      </c>
      <c r="H15" s="258" t="s">
        <v>543</v>
      </c>
      <c r="I15" s="267" t="s">
        <v>1056</v>
      </c>
      <c r="J15" s="268">
        <v>8</v>
      </c>
      <c r="K15" s="269" t="s">
        <v>198</v>
      </c>
      <c r="L15" s="259"/>
      <c r="M15" s="259"/>
      <c r="N15" s="261"/>
      <c r="O15" s="260" t="s">
        <v>210</v>
      </c>
      <c r="P15" s="261" t="s">
        <v>1094</v>
      </c>
      <c r="Q15" s="259" t="s">
        <v>225</v>
      </c>
      <c r="R15" s="259" t="s">
        <v>248</v>
      </c>
      <c r="S15" s="261">
        <v>1</v>
      </c>
      <c r="T15" s="260" t="s">
        <v>210</v>
      </c>
      <c r="U15" s="270" t="s">
        <v>0</v>
      </c>
      <c r="V15" s="270" t="s">
        <v>198</v>
      </c>
      <c r="W15" s="270">
        <v>1</v>
      </c>
      <c r="X15" s="270">
        <f t="shared" si="1"/>
        <v>14</v>
      </c>
      <c r="Y15" s="270">
        <v>10</v>
      </c>
      <c r="Z15" s="271" t="s">
        <v>208</v>
      </c>
      <c r="AA15" s="157"/>
      <c r="AB15" s="601" t="s">
        <v>1108</v>
      </c>
      <c r="AC15" s="601" t="s">
        <v>1108</v>
      </c>
      <c r="AD15" s="601" t="s">
        <v>1108</v>
      </c>
      <c r="AE15" s="601" t="s">
        <v>1108</v>
      </c>
      <c r="AF15" s="601" t="s">
        <v>1108</v>
      </c>
      <c r="AG15" s="601" t="s">
        <v>1108</v>
      </c>
      <c r="AH15" s="601" t="s">
        <v>1108</v>
      </c>
      <c r="AI15" s="601" t="s">
        <v>1108</v>
      </c>
      <c r="AJ15" s="601" t="s">
        <v>1108</v>
      </c>
      <c r="AK15" s="601" t="s">
        <v>1108</v>
      </c>
      <c r="AL15" s="601" t="s">
        <v>1108</v>
      </c>
      <c r="AM15" s="602"/>
      <c r="AN15" s="602"/>
      <c r="AO15" s="602"/>
      <c r="AP15" s="602"/>
      <c r="AQ15" s="602"/>
      <c r="AR15" s="602"/>
      <c r="AS15" s="602"/>
      <c r="AT15" s="602"/>
      <c r="AU15" s="635"/>
      <c r="AV15" s="778"/>
      <c r="AW15" s="778"/>
      <c r="AX15" s="778"/>
      <c r="AY15" s="778"/>
      <c r="AZ15" s="778"/>
      <c r="BA15" s="602"/>
      <c r="BB15" s="698"/>
      <c r="BC15" s="697"/>
      <c r="BD15" s="602"/>
      <c r="BE15" s="602"/>
      <c r="BF15" s="602"/>
      <c r="BG15" s="602"/>
      <c r="BH15" s="602"/>
      <c r="BI15" s="602"/>
      <c r="BJ15" s="698"/>
      <c r="BK15" s="695"/>
      <c r="BL15" s="696"/>
      <c r="BM15" s="696"/>
      <c r="BN15" s="696" t="s">
        <v>1359</v>
      </c>
      <c r="BO15" s="696"/>
      <c r="BP15" s="696"/>
      <c r="BQ15" s="696"/>
      <c r="BR15" s="781"/>
      <c r="BS15" s="774" t="str">
        <f t="shared" si="2"/>
        <v>CFV-SR8-BLML.BLETC.10   (09-16)</v>
      </c>
      <c r="BT15" s="664"/>
      <c r="BU15" s="606" t="s">
        <v>1253</v>
      </c>
      <c r="BV15" s="601"/>
      <c r="BW15" s="726"/>
    </row>
    <row r="16" spans="1:76">
      <c r="A16" s="19">
        <v>12</v>
      </c>
      <c r="B16" s="255" t="s">
        <v>155</v>
      </c>
      <c r="C16" s="256" t="s">
        <v>265</v>
      </c>
      <c r="D16" s="257">
        <v>129</v>
      </c>
      <c r="E16" s="512" t="s">
        <v>1093</v>
      </c>
      <c r="F16" s="327" t="str">
        <f t="shared" si="0"/>
        <v>0081</v>
      </c>
      <c r="G16" s="266">
        <v>6</v>
      </c>
      <c r="H16" s="258" t="s">
        <v>543</v>
      </c>
      <c r="I16" s="267" t="s">
        <v>1057</v>
      </c>
      <c r="J16" s="268">
        <v>8</v>
      </c>
      <c r="K16" s="269" t="s">
        <v>198</v>
      </c>
      <c r="L16" s="259"/>
      <c r="M16" s="259"/>
      <c r="N16" s="261"/>
      <c r="O16" s="260" t="s">
        <v>210</v>
      </c>
      <c r="P16" s="261" t="s">
        <v>1094</v>
      </c>
      <c r="Q16" s="259" t="s">
        <v>225</v>
      </c>
      <c r="R16" s="259" t="s">
        <v>247</v>
      </c>
      <c r="S16" s="261">
        <v>6</v>
      </c>
      <c r="T16" s="260" t="s">
        <v>210</v>
      </c>
      <c r="U16" s="270" t="s">
        <v>0</v>
      </c>
      <c r="V16" s="270" t="s">
        <v>198</v>
      </c>
      <c r="W16" s="270">
        <v>1</v>
      </c>
      <c r="X16" s="270">
        <f t="shared" si="1"/>
        <v>14</v>
      </c>
      <c r="Y16" s="270">
        <v>10</v>
      </c>
      <c r="Z16" s="271" t="s">
        <v>207</v>
      </c>
      <c r="AA16" s="157"/>
      <c r="AB16" s="608" t="s">
        <v>1212</v>
      </c>
      <c r="AC16" s="601" t="s">
        <v>1108</v>
      </c>
      <c r="AD16" s="608" t="s">
        <v>1212</v>
      </c>
      <c r="AE16" s="601" t="s">
        <v>1108</v>
      </c>
      <c r="AF16" s="601" t="s">
        <v>1108</v>
      </c>
      <c r="AG16" s="601" t="s">
        <v>1108</v>
      </c>
      <c r="AH16" s="601" t="s">
        <v>1108</v>
      </c>
      <c r="AI16" s="601" t="s">
        <v>1108</v>
      </c>
      <c r="AJ16" s="602" t="s">
        <v>1108</v>
      </c>
      <c r="AK16" s="601" t="s">
        <v>1108</v>
      </c>
      <c r="AL16" s="601" t="s">
        <v>1108</v>
      </c>
      <c r="AM16" s="602"/>
      <c r="AN16" s="602"/>
      <c r="AO16" s="602"/>
      <c r="AP16" s="602"/>
      <c r="AQ16" s="602"/>
      <c r="AR16" s="602"/>
      <c r="AS16" s="602"/>
      <c r="AT16" s="602"/>
      <c r="AU16" s="697"/>
      <c r="AV16" s="602"/>
      <c r="AW16" s="778"/>
      <c r="AX16" s="778"/>
      <c r="AY16" s="778"/>
      <c r="AZ16" s="778"/>
      <c r="BA16" s="602"/>
      <c r="BB16" s="698"/>
      <c r="BC16" s="697"/>
      <c r="BD16" s="602"/>
      <c r="BE16" s="602"/>
      <c r="BF16" s="602"/>
      <c r="BG16" s="602"/>
      <c r="BH16" s="602"/>
      <c r="BI16" s="602"/>
      <c r="BJ16" s="698"/>
      <c r="BK16" s="695"/>
      <c r="BL16" s="696"/>
      <c r="BM16" s="696"/>
      <c r="BN16" s="696" t="s">
        <v>1359</v>
      </c>
      <c r="BO16" s="696"/>
      <c r="BP16" s="696"/>
      <c r="BQ16" s="696"/>
      <c r="BR16" s="781"/>
      <c r="BS16" s="774" t="str">
        <f t="shared" si="2"/>
        <v>CFV-SR8-BLML.BLETC.10   (01-08)</v>
      </c>
      <c r="BT16" s="664"/>
      <c r="BU16" s="606" t="s">
        <v>1244</v>
      </c>
      <c r="BV16" s="601"/>
      <c r="BW16" s="726"/>
    </row>
    <row r="17" spans="1:75">
      <c r="A17" s="19">
        <v>13</v>
      </c>
      <c r="B17" s="255" t="s">
        <v>154</v>
      </c>
      <c r="C17" s="256" t="s">
        <v>265</v>
      </c>
      <c r="D17" s="257">
        <v>112</v>
      </c>
      <c r="E17" s="512" t="s">
        <v>1093</v>
      </c>
      <c r="F17" s="327" t="str">
        <f t="shared" si="0"/>
        <v>0070</v>
      </c>
      <c r="G17" s="266">
        <v>6</v>
      </c>
      <c r="H17" s="258" t="s">
        <v>543</v>
      </c>
      <c r="I17" s="267" t="s">
        <v>1058</v>
      </c>
      <c r="J17" s="268">
        <v>8</v>
      </c>
      <c r="K17" s="269" t="s">
        <v>198</v>
      </c>
      <c r="L17" s="259"/>
      <c r="M17" s="259"/>
      <c r="N17" s="261"/>
      <c r="O17" s="260" t="s">
        <v>210</v>
      </c>
      <c r="P17" s="261" t="s">
        <v>1094</v>
      </c>
      <c r="Q17" s="259" t="s">
        <v>225</v>
      </c>
      <c r="R17" s="259" t="s">
        <v>247</v>
      </c>
      <c r="S17" s="261">
        <v>5</v>
      </c>
      <c r="T17" s="260" t="s">
        <v>210</v>
      </c>
      <c r="U17" s="270" t="s">
        <v>0</v>
      </c>
      <c r="V17" s="270" t="s">
        <v>198</v>
      </c>
      <c r="W17" s="270">
        <v>1</v>
      </c>
      <c r="X17" s="270">
        <f t="shared" si="1"/>
        <v>13</v>
      </c>
      <c r="Y17" s="270">
        <v>9</v>
      </c>
      <c r="Z17" s="271" t="s">
        <v>208</v>
      </c>
      <c r="AA17" s="157"/>
      <c r="AB17" s="601" t="s">
        <v>1108</v>
      </c>
      <c r="AC17" s="601" t="s">
        <v>1108</v>
      </c>
      <c r="AD17" s="601" t="s">
        <v>1108</v>
      </c>
      <c r="AE17" s="601" t="s">
        <v>1108</v>
      </c>
      <c r="AF17" s="601" t="s">
        <v>1108</v>
      </c>
      <c r="AG17" s="601" t="s">
        <v>1108</v>
      </c>
      <c r="AH17" s="601" t="s">
        <v>1108</v>
      </c>
      <c r="AI17" s="601" t="s">
        <v>1108</v>
      </c>
      <c r="AJ17" s="601" t="s">
        <v>1108</v>
      </c>
      <c r="AK17" s="601" t="s">
        <v>1108</v>
      </c>
      <c r="AL17" s="601" t="s">
        <v>1108</v>
      </c>
      <c r="AM17" s="602"/>
      <c r="AN17" s="602"/>
      <c r="AO17" s="602"/>
      <c r="AP17" s="602"/>
      <c r="AQ17" s="602"/>
      <c r="AR17" s="602"/>
      <c r="AS17" s="602"/>
      <c r="AT17" s="602"/>
      <c r="AU17" s="697"/>
      <c r="AV17" s="602"/>
      <c r="AW17" s="602"/>
      <c r="AX17" s="602"/>
      <c r="AY17" s="602"/>
      <c r="AZ17" s="602"/>
      <c r="BA17" s="602"/>
      <c r="BB17" s="698"/>
      <c r="BC17" s="697"/>
      <c r="BD17" s="602"/>
      <c r="BE17" s="602"/>
      <c r="BF17" s="602"/>
      <c r="BG17" s="602"/>
      <c r="BH17" s="602"/>
      <c r="BI17" s="602"/>
      <c r="BJ17" s="698"/>
      <c r="BK17" s="695"/>
      <c r="BL17" s="696"/>
      <c r="BM17" s="696"/>
      <c r="BN17" s="696" t="s">
        <v>1354</v>
      </c>
      <c r="BO17" s="696"/>
      <c r="BP17" s="696"/>
      <c r="BQ17" s="696"/>
      <c r="BR17" s="781"/>
      <c r="BS17" s="774" t="str">
        <f t="shared" si="2"/>
        <v>CFV-SR8-BLML.BLETC.09   (09-16)</v>
      </c>
      <c r="BT17" s="664"/>
      <c r="BU17" s="606" t="s">
        <v>1246</v>
      </c>
      <c r="BV17" s="601"/>
      <c r="BW17" s="726"/>
    </row>
    <row r="18" spans="1:75">
      <c r="A18" s="19">
        <v>14</v>
      </c>
      <c r="B18" s="255" t="s">
        <v>153</v>
      </c>
      <c r="C18" s="256" t="s">
        <v>265</v>
      </c>
      <c r="D18" s="257">
        <v>100</v>
      </c>
      <c r="E18" s="512" t="s">
        <v>1093</v>
      </c>
      <c r="F18" s="327" t="str">
        <f t="shared" si="0"/>
        <v>0064</v>
      </c>
      <c r="G18" s="266">
        <v>6</v>
      </c>
      <c r="H18" s="258" t="s">
        <v>543</v>
      </c>
      <c r="I18" s="267" t="s">
        <v>1059</v>
      </c>
      <c r="J18" s="268">
        <v>8</v>
      </c>
      <c r="K18" s="269" t="s">
        <v>198</v>
      </c>
      <c r="L18" s="259"/>
      <c r="M18" s="259"/>
      <c r="N18" s="261"/>
      <c r="O18" s="260" t="s">
        <v>210</v>
      </c>
      <c r="P18" s="261" t="s">
        <v>1094</v>
      </c>
      <c r="Q18" s="259" t="s">
        <v>225</v>
      </c>
      <c r="R18" s="259" t="s">
        <v>247</v>
      </c>
      <c r="S18" s="261">
        <v>4</v>
      </c>
      <c r="T18" s="260" t="s">
        <v>210</v>
      </c>
      <c r="U18" s="270" t="s">
        <v>0</v>
      </c>
      <c r="V18" s="270" t="s">
        <v>198</v>
      </c>
      <c r="W18" s="270">
        <v>1</v>
      </c>
      <c r="X18" s="270">
        <f t="shared" si="1"/>
        <v>13</v>
      </c>
      <c r="Y18" s="270">
        <v>9</v>
      </c>
      <c r="Z18" s="271" t="s">
        <v>207</v>
      </c>
      <c r="AA18" s="157"/>
      <c r="AB18" s="608" t="s">
        <v>1212</v>
      </c>
      <c r="AC18" s="601" t="s">
        <v>1108</v>
      </c>
      <c r="AD18" s="608" t="s">
        <v>1212</v>
      </c>
      <c r="AE18" s="601" t="s">
        <v>1108</v>
      </c>
      <c r="AF18" s="601" t="s">
        <v>1108</v>
      </c>
      <c r="AG18" s="601" t="s">
        <v>1108</v>
      </c>
      <c r="AH18" s="601" t="s">
        <v>1108</v>
      </c>
      <c r="AI18" s="601" t="s">
        <v>1108</v>
      </c>
      <c r="AJ18" s="601" t="s">
        <v>1108</v>
      </c>
      <c r="AK18" s="601" t="s">
        <v>1108</v>
      </c>
      <c r="AL18" s="601" t="s">
        <v>1108</v>
      </c>
      <c r="AM18" s="602"/>
      <c r="AN18" s="602"/>
      <c r="AO18" s="602"/>
      <c r="AP18" s="602"/>
      <c r="AQ18" s="602"/>
      <c r="AR18" s="602"/>
      <c r="AS18" s="602"/>
      <c r="AT18" s="602"/>
      <c r="AU18" s="697"/>
      <c r="AV18" s="602"/>
      <c r="AW18" s="602"/>
      <c r="AX18" s="602"/>
      <c r="AY18" s="602"/>
      <c r="AZ18" s="602"/>
      <c r="BA18" s="602"/>
      <c r="BB18" s="698"/>
      <c r="BC18" s="697"/>
      <c r="BD18" s="602"/>
      <c r="BE18" s="602"/>
      <c r="BF18" s="602"/>
      <c r="BG18" s="602"/>
      <c r="BH18" s="602"/>
      <c r="BI18" s="602"/>
      <c r="BJ18" s="698"/>
      <c r="BK18" s="695"/>
      <c r="BL18" s="696"/>
      <c r="BM18" s="696"/>
      <c r="BN18" s="696" t="s">
        <v>1358</v>
      </c>
      <c r="BO18" s="696"/>
      <c r="BP18" s="696"/>
      <c r="BQ18" s="696"/>
      <c r="BR18" s="781"/>
      <c r="BS18" s="774" t="str">
        <f t="shared" si="2"/>
        <v>CFV-SR8-BLML.BLETC.09   (01-08)</v>
      </c>
      <c r="BT18" s="664"/>
      <c r="BU18" s="606" t="s">
        <v>1252</v>
      </c>
      <c r="BV18" s="601"/>
      <c r="BW18" s="726"/>
    </row>
    <row r="19" spans="1:75">
      <c r="A19" s="19">
        <v>15</v>
      </c>
      <c r="B19" s="255" t="s">
        <v>152</v>
      </c>
      <c r="C19" s="256" t="s">
        <v>265</v>
      </c>
      <c r="D19" s="257">
        <v>114</v>
      </c>
      <c r="E19" s="512" t="s">
        <v>1093</v>
      </c>
      <c r="F19" s="327" t="str">
        <f t="shared" si="0"/>
        <v>0072</v>
      </c>
      <c r="G19" s="266">
        <v>6</v>
      </c>
      <c r="H19" s="258" t="s">
        <v>543</v>
      </c>
      <c r="I19" s="267" t="s">
        <v>1060</v>
      </c>
      <c r="J19" s="268">
        <v>8</v>
      </c>
      <c r="K19" s="269" t="s">
        <v>198</v>
      </c>
      <c r="L19" s="259"/>
      <c r="M19" s="259"/>
      <c r="N19" s="261"/>
      <c r="O19" s="260" t="s">
        <v>210</v>
      </c>
      <c r="P19" s="261" t="s">
        <v>1094</v>
      </c>
      <c r="Q19" s="259" t="s">
        <v>225</v>
      </c>
      <c r="R19" s="259" t="s">
        <v>247</v>
      </c>
      <c r="S19" s="261">
        <v>3</v>
      </c>
      <c r="T19" s="260" t="s">
        <v>210</v>
      </c>
      <c r="U19" s="270" t="s">
        <v>0</v>
      </c>
      <c r="V19" s="270" t="s">
        <v>198</v>
      </c>
      <c r="W19" s="270">
        <v>1</v>
      </c>
      <c r="X19" s="270">
        <f t="shared" si="1"/>
        <v>11</v>
      </c>
      <c r="Y19" s="270">
        <v>8</v>
      </c>
      <c r="Z19" s="271" t="s">
        <v>208</v>
      </c>
      <c r="AA19" s="157"/>
      <c r="AB19" s="601" t="s">
        <v>1108</v>
      </c>
      <c r="AC19" s="601" t="s">
        <v>1108</v>
      </c>
      <c r="AD19" s="601" t="s">
        <v>1108</v>
      </c>
      <c r="AE19" s="601" t="s">
        <v>1108</v>
      </c>
      <c r="AF19" s="601" t="s">
        <v>1108</v>
      </c>
      <c r="AG19" s="601" t="s">
        <v>1108</v>
      </c>
      <c r="AH19" s="601" t="s">
        <v>1108</v>
      </c>
      <c r="AI19" s="601" t="s">
        <v>1108</v>
      </c>
      <c r="AJ19" s="601" t="s">
        <v>1108</v>
      </c>
      <c r="AK19" s="601" t="s">
        <v>1108</v>
      </c>
      <c r="AL19" s="601" t="s">
        <v>1108</v>
      </c>
      <c r="AM19" s="602"/>
      <c r="AN19" s="602"/>
      <c r="AO19" s="602"/>
      <c r="AP19" s="602"/>
      <c r="AQ19" s="602"/>
      <c r="AR19" s="602"/>
      <c r="AS19" s="602"/>
      <c r="AT19" s="602"/>
      <c r="AU19" s="697"/>
      <c r="AV19" s="602"/>
      <c r="AW19" s="602"/>
      <c r="AX19" s="602"/>
      <c r="AY19" s="602"/>
      <c r="AZ19" s="602"/>
      <c r="BA19" s="602"/>
      <c r="BB19" s="698"/>
      <c r="BC19" s="697"/>
      <c r="BD19" s="602"/>
      <c r="BE19" s="602"/>
      <c r="BF19" s="602"/>
      <c r="BG19" s="602"/>
      <c r="BH19" s="602"/>
      <c r="BI19" s="602"/>
      <c r="BJ19" s="698"/>
      <c r="BK19" s="695"/>
      <c r="BL19" s="696"/>
      <c r="BM19" s="696"/>
      <c r="BN19" s="696" t="s">
        <v>1354</v>
      </c>
      <c r="BO19" s="696"/>
      <c r="BP19" s="696"/>
      <c r="BQ19" s="696"/>
      <c r="BR19" s="781"/>
      <c r="BS19" s="774" t="str">
        <f t="shared" si="2"/>
        <v>CFV-SR8-BLML.BLETC.08   (09-16)</v>
      </c>
      <c r="BT19" s="664"/>
      <c r="BU19" s="602"/>
      <c r="BV19" s="602"/>
      <c r="BW19" s="703"/>
    </row>
    <row r="20" spans="1:75">
      <c r="A20" s="19">
        <v>16</v>
      </c>
      <c r="B20" s="255" t="s">
        <v>151</v>
      </c>
      <c r="C20" s="256" t="s">
        <v>265</v>
      </c>
      <c r="D20" s="257">
        <v>293</v>
      </c>
      <c r="E20" s="512" t="s">
        <v>1093</v>
      </c>
      <c r="F20" s="327" t="str">
        <f t="shared" si="0"/>
        <v>0125</v>
      </c>
      <c r="G20" s="266">
        <v>6</v>
      </c>
      <c r="H20" s="258" t="s">
        <v>543</v>
      </c>
      <c r="I20" s="267" t="s">
        <v>1061</v>
      </c>
      <c r="J20" s="268">
        <v>8</v>
      </c>
      <c r="K20" s="269" t="s">
        <v>198</v>
      </c>
      <c r="L20" s="259"/>
      <c r="M20" s="259"/>
      <c r="N20" s="261"/>
      <c r="O20" s="260" t="s">
        <v>210</v>
      </c>
      <c r="P20" s="261" t="s">
        <v>1094</v>
      </c>
      <c r="Q20" s="259" t="s">
        <v>225</v>
      </c>
      <c r="R20" s="259" t="s">
        <v>247</v>
      </c>
      <c r="S20" s="261">
        <v>2</v>
      </c>
      <c r="T20" s="260" t="s">
        <v>210</v>
      </c>
      <c r="U20" s="270" t="s">
        <v>0</v>
      </c>
      <c r="V20" s="270" t="s">
        <v>198</v>
      </c>
      <c r="W20" s="270">
        <v>1</v>
      </c>
      <c r="X20" s="270">
        <f t="shared" si="1"/>
        <v>11</v>
      </c>
      <c r="Y20" s="270">
        <v>8</v>
      </c>
      <c r="Z20" s="271" t="s">
        <v>207</v>
      </c>
      <c r="AA20" s="157"/>
      <c r="AB20" s="601" t="s">
        <v>1108</v>
      </c>
      <c r="AC20" s="601" t="s">
        <v>1108</v>
      </c>
      <c r="AD20" s="601" t="s">
        <v>1108</v>
      </c>
      <c r="AE20" s="601" t="s">
        <v>1108</v>
      </c>
      <c r="AF20" s="608" t="s">
        <v>1212</v>
      </c>
      <c r="AG20" s="601" t="s">
        <v>1108</v>
      </c>
      <c r="AH20" s="601" t="s">
        <v>1108</v>
      </c>
      <c r="AI20" s="601" t="s">
        <v>1108</v>
      </c>
      <c r="AJ20" s="601" t="s">
        <v>1108</v>
      </c>
      <c r="AK20" s="601" t="s">
        <v>1108</v>
      </c>
      <c r="AL20" s="601" t="s">
        <v>1108</v>
      </c>
      <c r="AM20" s="602"/>
      <c r="AN20" s="602"/>
      <c r="AO20" s="602"/>
      <c r="AP20" s="602"/>
      <c r="AQ20" s="602"/>
      <c r="AR20" s="602"/>
      <c r="AS20" s="602"/>
      <c r="AT20" s="602"/>
      <c r="AU20" s="697"/>
      <c r="AV20" s="602"/>
      <c r="AW20" s="602"/>
      <c r="AX20" s="602"/>
      <c r="AY20" s="602"/>
      <c r="AZ20" s="602"/>
      <c r="BA20" s="602"/>
      <c r="BB20" s="698"/>
      <c r="BC20" s="697"/>
      <c r="BD20" s="602"/>
      <c r="BE20" s="602"/>
      <c r="BF20" s="602"/>
      <c r="BG20" s="602"/>
      <c r="BH20" s="602"/>
      <c r="BI20" s="602"/>
      <c r="BJ20" s="698"/>
      <c r="BK20" s="697"/>
      <c r="BL20" s="602"/>
      <c r="BM20" s="602"/>
      <c r="BN20" s="602"/>
      <c r="BO20" s="602"/>
      <c r="BP20" s="602"/>
      <c r="BQ20" s="602"/>
      <c r="BR20" s="698"/>
      <c r="BS20" s="774" t="str">
        <f t="shared" si="2"/>
        <v>CFV-SR8-BLML.BLETC.08   (01-08)</v>
      </c>
      <c r="BT20" s="664"/>
      <c r="BU20" s="602"/>
      <c r="BV20" s="602"/>
      <c r="BW20" s="703"/>
    </row>
    <row r="21" spans="1:75">
      <c r="A21" s="19">
        <v>17</v>
      </c>
      <c r="B21" s="255" t="s">
        <v>150</v>
      </c>
      <c r="C21" s="256" t="s">
        <v>265</v>
      </c>
      <c r="D21" s="257">
        <v>150</v>
      </c>
      <c r="E21" s="512" t="s">
        <v>1093</v>
      </c>
      <c r="F21" s="327" t="str">
        <f t="shared" si="0"/>
        <v>0096</v>
      </c>
      <c r="G21" s="266">
        <v>6</v>
      </c>
      <c r="H21" s="258" t="s">
        <v>543</v>
      </c>
      <c r="I21" s="267" t="s">
        <v>1062</v>
      </c>
      <c r="J21" s="268">
        <v>8</v>
      </c>
      <c r="K21" s="269" t="s">
        <v>198</v>
      </c>
      <c r="L21" s="259"/>
      <c r="M21" s="259"/>
      <c r="N21" s="261"/>
      <c r="O21" s="260" t="s">
        <v>210</v>
      </c>
      <c r="P21" s="261" t="s">
        <v>1094</v>
      </c>
      <c r="Q21" s="259" t="s">
        <v>225</v>
      </c>
      <c r="R21" s="259" t="s">
        <v>247</v>
      </c>
      <c r="S21" s="261">
        <v>1</v>
      </c>
      <c r="T21" s="260" t="s">
        <v>210</v>
      </c>
      <c r="U21" s="270" t="s">
        <v>0</v>
      </c>
      <c r="V21" s="270" t="s">
        <v>198</v>
      </c>
      <c r="W21" s="270">
        <v>1</v>
      </c>
      <c r="X21" s="270">
        <f t="shared" si="1"/>
        <v>10</v>
      </c>
      <c r="Y21" s="270">
        <v>7</v>
      </c>
      <c r="Z21" s="271" t="s">
        <v>208</v>
      </c>
      <c r="AA21" s="157"/>
      <c r="AB21" s="601" t="s">
        <v>1108</v>
      </c>
      <c r="AC21" s="601" t="s">
        <v>1108</v>
      </c>
      <c r="AD21" s="601" t="s">
        <v>1108</v>
      </c>
      <c r="AE21" s="601" t="s">
        <v>1108</v>
      </c>
      <c r="AF21" s="601" t="s">
        <v>1108</v>
      </c>
      <c r="AG21" s="601" t="s">
        <v>1108</v>
      </c>
      <c r="AH21" s="601" t="s">
        <v>1108</v>
      </c>
      <c r="AI21" s="601" t="s">
        <v>1108</v>
      </c>
      <c r="AJ21" s="601" t="s">
        <v>1108</v>
      </c>
      <c r="AK21" s="601" t="s">
        <v>1108</v>
      </c>
      <c r="AL21" s="601" t="s">
        <v>1108</v>
      </c>
      <c r="AM21" s="602"/>
      <c r="AN21" s="602"/>
      <c r="AO21" s="602"/>
      <c r="AP21" s="602"/>
      <c r="AQ21" s="602"/>
      <c r="AR21" s="602"/>
      <c r="AS21" s="602"/>
      <c r="AT21" s="602"/>
      <c r="AU21" s="697"/>
      <c r="AV21" s="602"/>
      <c r="AW21" s="602"/>
      <c r="AX21" s="778"/>
      <c r="AY21" s="602"/>
      <c r="AZ21" s="602"/>
      <c r="BA21" s="602"/>
      <c r="BB21" s="698"/>
      <c r="BC21" s="697"/>
      <c r="BD21" s="602"/>
      <c r="BE21" s="602"/>
      <c r="BF21" s="602"/>
      <c r="BG21" s="602"/>
      <c r="BH21" s="602"/>
      <c r="BI21" s="602"/>
      <c r="BJ21" s="698"/>
      <c r="BK21" s="695"/>
      <c r="BL21" s="696"/>
      <c r="BM21" s="696"/>
      <c r="BN21" s="696" t="s">
        <v>1354</v>
      </c>
      <c r="BO21" s="696"/>
      <c r="BP21" s="696"/>
      <c r="BQ21" s="696"/>
      <c r="BR21" s="781"/>
      <c r="BS21" s="774" t="str">
        <f t="shared" si="2"/>
        <v>CFV-SR8-BLML.BLETC.07   (09-16)</v>
      </c>
      <c r="BT21" s="664"/>
      <c r="BU21" s="602"/>
      <c r="BV21" s="602"/>
      <c r="BW21" s="703"/>
    </row>
    <row r="22" spans="1:75">
      <c r="A22" s="19">
        <v>18</v>
      </c>
      <c r="B22" s="255" t="s">
        <v>149</v>
      </c>
      <c r="C22" s="256" t="s">
        <v>265</v>
      </c>
      <c r="D22" s="257">
        <v>130</v>
      </c>
      <c r="E22" s="512" t="s">
        <v>1093</v>
      </c>
      <c r="F22" s="327" t="str">
        <f t="shared" si="0"/>
        <v>0082</v>
      </c>
      <c r="G22" s="266">
        <v>6</v>
      </c>
      <c r="H22" s="258" t="s">
        <v>543</v>
      </c>
      <c r="I22" s="267" t="s">
        <v>1063</v>
      </c>
      <c r="J22" s="268">
        <v>8</v>
      </c>
      <c r="K22" s="269" t="s">
        <v>198</v>
      </c>
      <c r="L22" s="259"/>
      <c r="M22" s="259"/>
      <c r="N22" s="261"/>
      <c r="O22" s="260" t="s">
        <v>210</v>
      </c>
      <c r="P22" s="261" t="s">
        <v>1094</v>
      </c>
      <c r="Q22" s="259" t="s">
        <v>225</v>
      </c>
      <c r="R22" s="259" t="s">
        <v>195</v>
      </c>
      <c r="S22" s="261">
        <v>5</v>
      </c>
      <c r="T22" s="260" t="s">
        <v>210</v>
      </c>
      <c r="U22" s="270" t="s">
        <v>0</v>
      </c>
      <c r="V22" s="270" t="s">
        <v>198</v>
      </c>
      <c r="W22" s="270">
        <v>1</v>
      </c>
      <c r="X22" s="270">
        <f t="shared" si="1"/>
        <v>10</v>
      </c>
      <c r="Y22" s="270">
        <v>7</v>
      </c>
      <c r="Z22" s="271" t="s">
        <v>207</v>
      </c>
      <c r="AA22" s="157"/>
      <c r="AB22" s="608" t="s">
        <v>1212</v>
      </c>
      <c r="AC22" s="601" t="s">
        <v>1108</v>
      </c>
      <c r="AD22" s="608" t="s">
        <v>1212</v>
      </c>
      <c r="AE22" s="601" t="s">
        <v>1108</v>
      </c>
      <c r="AF22" s="601" t="s">
        <v>1108</v>
      </c>
      <c r="AG22" s="601" t="s">
        <v>1108</v>
      </c>
      <c r="AH22" s="601" t="s">
        <v>1108</v>
      </c>
      <c r="AI22" s="601" t="s">
        <v>1108</v>
      </c>
      <c r="AJ22" s="601" t="s">
        <v>1108</v>
      </c>
      <c r="AK22" s="601" t="s">
        <v>1108</v>
      </c>
      <c r="AL22" s="601" t="s">
        <v>1108</v>
      </c>
      <c r="AM22" s="602"/>
      <c r="AN22" s="602"/>
      <c r="AO22" s="602"/>
      <c r="AP22" s="602"/>
      <c r="AQ22" s="602"/>
      <c r="AR22" s="602"/>
      <c r="AS22" s="602"/>
      <c r="AT22" s="602"/>
      <c r="AU22" s="697"/>
      <c r="AV22" s="778"/>
      <c r="AW22" s="602"/>
      <c r="AX22" s="602"/>
      <c r="AY22" s="778"/>
      <c r="AZ22" s="778"/>
      <c r="BA22" s="602"/>
      <c r="BB22" s="698"/>
      <c r="BC22" s="697"/>
      <c r="BD22" s="602"/>
      <c r="BE22" s="602"/>
      <c r="BF22" s="602"/>
      <c r="BG22" s="602"/>
      <c r="BH22" s="602"/>
      <c r="BI22" s="602"/>
      <c r="BJ22" s="698"/>
      <c r="BK22" s="695"/>
      <c r="BL22" s="696"/>
      <c r="BM22" s="696"/>
      <c r="BN22" s="696" t="s">
        <v>1357</v>
      </c>
      <c r="BO22" s="696"/>
      <c r="BP22" s="696"/>
      <c r="BQ22" s="696"/>
      <c r="BR22" s="781"/>
      <c r="BS22" s="774" t="str">
        <f t="shared" si="2"/>
        <v>CFV-SR8-BLML.BLETC.07   (01-08)</v>
      </c>
      <c r="BT22" s="664"/>
      <c r="BU22" s="602"/>
      <c r="BV22" s="602"/>
      <c r="BW22" s="703"/>
    </row>
    <row r="23" spans="1:75">
      <c r="A23" s="19">
        <v>19</v>
      </c>
      <c r="B23" s="255" t="s">
        <v>148</v>
      </c>
      <c r="C23" s="256" t="s">
        <v>265</v>
      </c>
      <c r="D23" s="257">
        <v>101</v>
      </c>
      <c r="E23" s="512" t="s">
        <v>1093</v>
      </c>
      <c r="F23" s="327" t="str">
        <f t="shared" si="0"/>
        <v>0065</v>
      </c>
      <c r="G23" s="266">
        <v>6</v>
      </c>
      <c r="H23" s="258" t="s">
        <v>543</v>
      </c>
      <c r="I23" s="267" t="s">
        <v>1064</v>
      </c>
      <c r="J23" s="268">
        <v>8</v>
      </c>
      <c r="K23" s="269" t="s">
        <v>198</v>
      </c>
      <c r="L23" s="259"/>
      <c r="M23" s="259"/>
      <c r="N23" s="261"/>
      <c r="O23" s="260" t="s">
        <v>210</v>
      </c>
      <c r="P23" s="261" t="s">
        <v>1094</v>
      </c>
      <c r="Q23" s="259" t="s">
        <v>225</v>
      </c>
      <c r="R23" s="259" t="s">
        <v>195</v>
      </c>
      <c r="S23" s="261">
        <v>4</v>
      </c>
      <c r="T23" s="260" t="s">
        <v>210</v>
      </c>
      <c r="U23" s="270" t="s">
        <v>0</v>
      </c>
      <c r="V23" s="270" t="s">
        <v>198</v>
      </c>
      <c r="W23" s="270">
        <v>1</v>
      </c>
      <c r="X23" s="270">
        <f t="shared" si="1"/>
        <v>9</v>
      </c>
      <c r="Y23" s="270">
        <v>6</v>
      </c>
      <c r="Z23" s="271" t="s">
        <v>208</v>
      </c>
      <c r="AA23" s="157"/>
      <c r="AB23" s="601" t="s">
        <v>1108</v>
      </c>
      <c r="AC23" s="601" t="s">
        <v>1108</v>
      </c>
      <c r="AD23" s="601" t="s">
        <v>1108</v>
      </c>
      <c r="AE23" s="601" t="s">
        <v>1108</v>
      </c>
      <c r="AF23" s="601" t="s">
        <v>1108</v>
      </c>
      <c r="AG23" s="601" t="s">
        <v>1108</v>
      </c>
      <c r="AH23" s="601" t="s">
        <v>1108</v>
      </c>
      <c r="AI23" s="601" t="s">
        <v>1108</v>
      </c>
      <c r="AJ23" s="601" t="s">
        <v>1108</v>
      </c>
      <c r="AK23" s="601" t="s">
        <v>1108</v>
      </c>
      <c r="AL23" s="601" t="s">
        <v>1108</v>
      </c>
      <c r="AM23" s="602"/>
      <c r="AN23" s="602"/>
      <c r="AO23" s="602"/>
      <c r="AP23" s="602"/>
      <c r="AQ23" s="602"/>
      <c r="AR23" s="602"/>
      <c r="AS23" s="602"/>
      <c r="AT23" s="602"/>
      <c r="AU23" s="697"/>
      <c r="AV23" s="602"/>
      <c r="AW23" s="602"/>
      <c r="AX23" s="602"/>
      <c r="AY23" s="602"/>
      <c r="AZ23" s="602"/>
      <c r="BA23" s="602"/>
      <c r="BB23" s="698"/>
      <c r="BC23" s="697"/>
      <c r="BD23" s="602"/>
      <c r="BE23" s="602"/>
      <c r="BF23" s="602"/>
      <c r="BG23" s="602"/>
      <c r="BH23" s="602"/>
      <c r="BI23" s="602"/>
      <c r="BJ23" s="698"/>
      <c r="BK23" s="695"/>
      <c r="BL23" s="696"/>
      <c r="BM23" s="696"/>
      <c r="BN23" s="696" t="s">
        <v>1358</v>
      </c>
      <c r="BO23" s="696"/>
      <c r="BP23" s="696"/>
      <c r="BQ23" s="696"/>
      <c r="BR23" s="781"/>
      <c r="BS23" s="774" t="str">
        <f t="shared" si="2"/>
        <v>CFV-SR8-BLML.BLETC.06   (09-16)</v>
      </c>
      <c r="BT23" s="664"/>
      <c r="BU23" s="602"/>
      <c r="BV23" s="602"/>
      <c r="BW23" s="703"/>
    </row>
    <row r="24" spans="1:75">
      <c r="A24" s="19">
        <v>20</v>
      </c>
      <c r="B24" s="255" t="s">
        <v>147</v>
      </c>
      <c r="C24" s="256" t="s">
        <v>265</v>
      </c>
      <c r="D24" s="257">
        <v>105</v>
      </c>
      <c r="E24" s="512" t="s">
        <v>1093</v>
      </c>
      <c r="F24" s="327" t="str">
        <f t="shared" si="0"/>
        <v>0069</v>
      </c>
      <c r="G24" s="266">
        <v>6</v>
      </c>
      <c r="H24" s="258" t="s">
        <v>543</v>
      </c>
      <c r="I24" s="267" t="s">
        <v>1065</v>
      </c>
      <c r="J24" s="268">
        <v>8</v>
      </c>
      <c r="K24" s="269" t="s">
        <v>198</v>
      </c>
      <c r="L24" s="259"/>
      <c r="M24" s="259"/>
      <c r="N24" s="261"/>
      <c r="O24" s="260" t="s">
        <v>210</v>
      </c>
      <c r="P24" s="261" t="s">
        <v>1094</v>
      </c>
      <c r="Q24" s="259" t="s">
        <v>225</v>
      </c>
      <c r="R24" s="259" t="s">
        <v>195</v>
      </c>
      <c r="S24" s="261">
        <v>3</v>
      </c>
      <c r="T24" s="260" t="s">
        <v>210</v>
      </c>
      <c r="U24" s="270" t="s">
        <v>0</v>
      </c>
      <c r="V24" s="270" t="s">
        <v>198</v>
      </c>
      <c r="W24" s="270">
        <v>1</v>
      </c>
      <c r="X24" s="270">
        <f t="shared" si="1"/>
        <v>9</v>
      </c>
      <c r="Y24" s="270">
        <v>6</v>
      </c>
      <c r="Z24" s="271" t="s">
        <v>207</v>
      </c>
      <c r="AA24" s="157"/>
      <c r="AB24" s="608" t="s">
        <v>1212</v>
      </c>
      <c r="AC24" s="601" t="s">
        <v>1108</v>
      </c>
      <c r="AD24" s="608" t="s">
        <v>1212</v>
      </c>
      <c r="AE24" s="601" t="s">
        <v>1108</v>
      </c>
      <c r="AF24" s="601" t="s">
        <v>1108</v>
      </c>
      <c r="AG24" s="601" t="s">
        <v>1108</v>
      </c>
      <c r="AH24" s="601" t="s">
        <v>1108</v>
      </c>
      <c r="AI24" s="601" t="s">
        <v>1108</v>
      </c>
      <c r="AJ24" s="601" t="s">
        <v>1108</v>
      </c>
      <c r="AK24" s="601" t="s">
        <v>1108</v>
      </c>
      <c r="AL24" s="601" t="s">
        <v>1108</v>
      </c>
      <c r="AM24" s="602"/>
      <c r="AN24" s="602"/>
      <c r="AO24" s="602"/>
      <c r="AP24" s="602"/>
      <c r="AQ24" s="602"/>
      <c r="AR24" s="602"/>
      <c r="AS24" s="602"/>
      <c r="AT24" s="602"/>
      <c r="AU24" s="697"/>
      <c r="AV24" s="602"/>
      <c r="AW24" s="602"/>
      <c r="AX24" s="602"/>
      <c r="AY24" s="602"/>
      <c r="AZ24" s="602"/>
      <c r="BA24" s="602"/>
      <c r="BB24" s="698"/>
      <c r="BC24" s="697"/>
      <c r="BD24" s="602"/>
      <c r="BE24" s="602"/>
      <c r="BF24" s="602"/>
      <c r="BG24" s="602"/>
      <c r="BH24" s="602"/>
      <c r="BI24" s="602"/>
      <c r="BJ24" s="698"/>
      <c r="BK24" s="697"/>
      <c r="BL24" s="602"/>
      <c r="BM24" s="602"/>
      <c r="BN24" s="602"/>
      <c r="BO24" s="602"/>
      <c r="BP24" s="602"/>
      <c r="BQ24" s="602"/>
      <c r="BR24" s="698"/>
      <c r="BS24" s="774" t="str">
        <f t="shared" si="2"/>
        <v>CFV-SR8-BLML.BLETC.06   (01-08)</v>
      </c>
      <c r="BT24" s="664"/>
      <c r="BU24" s="602"/>
      <c r="BV24" s="602"/>
      <c r="BW24" s="703"/>
    </row>
    <row r="25" spans="1:75">
      <c r="A25" s="19">
        <v>21</v>
      </c>
      <c r="B25" s="255" t="s">
        <v>146</v>
      </c>
      <c r="C25" s="256" t="s">
        <v>265</v>
      </c>
      <c r="D25" s="257">
        <v>99</v>
      </c>
      <c r="E25" s="512" t="s">
        <v>1093</v>
      </c>
      <c r="F25" s="327" t="str">
        <f t="shared" si="0"/>
        <v>0063</v>
      </c>
      <c r="G25" s="266">
        <v>6</v>
      </c>
      <c r="H25" s="258" t="s">
        <v>543</v>
      </c>
      <c r="I25" s="267" t="s">
        <v>1066</v>
      </c>
      <c r="J25" s="268">
        <v>8</v>
      </c>
      <c r="K25" s="269" t="s">
        <v>198</v>
      </c>
      <c r="L25" s="259"/>
      <c r="M25" s="259"/>
      <c r="N25" s="261"/>
      <c r="O25" s="260" t="s">
        <v>210</v>
      </c>
      <c r="P25" s="261" t="s">
        <v>1094</v>
      </c>
      <c r="Q25" s="259" t="s">
        <v>225</v>
      </c>
      <c r="R25" s="259" t="s">
        <v>195</v>
      </c>
      <c r="S25" s="261">
        <v>2</v>
      </c>
      <c r="T25" s="260" t="s">
        <v>210</v>
      </c>
      <c r="U25" s="270" t="s">
        <v>0</v>
      </c>
      <c r="V25" s="270" t="s">
        <v>198</v>
      </c>
      <c r="W25" s="270">
        <v>1</v>
      </c>
      <c r="X25" s="270">
        <f t="shared" si="1"/>
        <v>8</v>
      </c>
      <c r="Y25" s="270">
        <v>5</v>
      </c>
      <c r="Z25" s="271" t="s">
        <v>208</v>
      </c>
      <c r="AA25" s="157"/>
      <c r="AB25" s="601" t="s">
        <v>1108</v>
      </c>
      <c r="AC25" s="601" t="s">
        <v>1108</v>
      </c>
      <c r="AD25" s="601" t="s">
        <v>1108</v>
      </c>
      <c r="AE25" s="601" t="s">
        <v>1108</v>
      </c>
      <c r="AF25" s="601" t="s">
        <v>1108</v>
      </c>
      <c r="AG25" s="601" t="s">
        <v>1108</v>
      </c>
      <c r="AH25" s="601" t="s">
        <v>1108</v>
      </c>
      <c r="AI25" s="601" t="s">
        <v>1108</v>
      </c>
      <c r="AJ25" s="601" t="s">
        <v>1108</v>
      </c>
      <c r="AK25" s="601" t="s">
        <v>1108</v>
      </c>
      <c r="AL25" s="601" t="s">
        <v>1108</v>
      </c>
      <c r="AM25" s="602"/>
      <c r="AN25" s="602"/>
      <c r="AO25" s="602"/>
      <c r="AP25" s="602"/>
      <c r="AQ25" s="602"/>
      <c r="AR25" s="602"/>
      <c r="AS25" s="602"/>
      <c r="AT25" s="602"/>
      <c r="AU25" s="697"/>
      <c r="AV25" s="602"/>
      <c r="AW25" s="602"/>
      <c r="AX25" s="602"/>
      <c r="AY25" s="602"/>
      <c r="AZ25" s="602"/>
      <c r="BA25" s="602"/>
      <c r="BB25" s="698"/>
      <c r="BC25" s="697"/>
      <c r="BD25" s="602"/>
      <c r="BE25" s="602"/>
      <c r="BF25" s="602"/>
      <c r="BG25" s="602"/>
      <c r="BH25" s="602"/>
      <c r="BI25" s="602"/>
      <c r="BJ25" s="698"/>
      <c r="BK25" s="695"/>
      <c r="BL25" s="696"/>
      <c r="BM25" s="696"/>
      <c r="BN25" s="696" t="s">
        <v>1358</v>
      </c>
      <c r="BO25" s="696"/>
      <c r="BP25" s="696"/>
      <c r="BQ25" s="696"/>
      <c r="BR25" s="781"/>
      <c r="BS25" s="774" t="str">
        <f t="shared" si="2"/>
        <v>CFV-SR8-BLML.BLETC.05   (09-16)</v>
      </c>
      <c r="BT25" s="664"/>
      <c r="BU25" s="602"/>
      <c r="BV25" s="602"/>
      <c r="BW25" s="703"/>
    </row>
    <row r="26" spans="1:75">
      <c r="A26" s="19">
        <v>22</v>
      </c>
      <c r="B26" s="255" t="s">
        <v>145</v>
      </c>
      <c r="C26" s="256" t="s">
        <v>265</v>
      </c>
      <c r="D26" s="852">
        <v>712</v>
      </c>
      <c r="E26" s="512" t="s">
        <v>1093</v>
      </c>
      <c r="F26" s="327" t="str">
        <f t="shared" si="0"/>
        <v>02C8</v>
      </c>
      <c r="G26" s="266">
        <v>6</v>
      </c>
      <c r="H26" s="258" t="s">
        <v>543</v>
      </c>
      <c r="I26" s="267" t="s">
        <v>1067</v>
      </c>
      <c r="J26" s="268">
        <v>8</v>
      </c>
      <c r="K26" s="269" t="s">
        <v>198</v>
      </c>
      <c r="L26" s="259"/>
      <c r="M26" s="259"/>
      <c r="N26" s="261"/>
      <c r="O26" s="260" t="s">
        <v>210</v>
      </c>
      <c r="P26" s="261" t="s">
        <v>1094</v>
      </c>
      <c r="Q26" s="259" t="s">
        <v>225</v>
      </c>
      <c r="R26" s="259" t="s">
        <v>195</v>
      </c>
      <c r="S26" s="261">
        <v>1</v>
      </c>
      <c r="T26" s="260" t="s">
        <v>210</v>
      </c>
      <c r="U26" s="270" t="s">
        <v>0</v>
      </c>
      <c r="V26" s="270" t="s">
        <v>198</v>
      </c>
      <c r="W26" s="270">
        <v>1</v>
      </c>
      <c r="X26" s="270">
        <f t="shared" si="1"/>
        <v>8</v>
      </c>
      <c r="Y26" s="270">
        <v>5</v>
      </c>
      <c r="Z26" s="271" t="s">
        <v>207</v>
      </c>
      <c r="AA26" s="157" t="s">
        <v>1199</v>
      </c>
      <c r="AB26" s="601" t="s">
        <v>1108</v>
      </c>
      <c r="AC26" s="608" t="s">
        <v>1212</v>
      </c>
      <c r="AD26" s="601" t="s">
        <v>1108</v>
      </c>
      <c r="AE26" s="608" t="s">
        <v>1212</v>
      </c>
      <c r="AF26" s="601" t="s">
        <v>1108</v>
      </c>
      <c r="AG26" s="608" t="s">
        <v>1212</v>
      </c>
      <c r="AH26" s="601" t="s">
        <v>1108</v>
      </c>
      <c r="AI26" s="601" t="s">
        <v>1108</v>
      </c>
      <c r="AJ26" s="605" t="s">
        <v>1212</v>
      </c>
      <c r="AK26" s="605" t="s">
        <v>1212</v>
      </c>
      <c r="AL26" s="605" t="s">
        <v>1212</v>
      </c>
      <c r="AM26" s="602"/>
      <c r="AN26" s="602"/>
      <c r="AO26" s="602"/>
      <c r="AP26" s="602"/>
      <c r="AQ26" s="602"/>
      <c r="AR26" s="602"/>
      <c r="AS26" s="602"/>
      <c r="AT26" s="602"/>
      <c r="AU26" s="697"/>
      <c r="AV26" s="602"/>
      <c r="AW26" s="602"/>
      <c r="AX26" s="602"/>
      <c r="AY26" s="602"/>
      <c r="AZ26" s="602"/>
      <c r="BA26" s="602"/>
      <c r="BB26" s="698"/>
      <c r="BC26" s="697"/>
      <c r="BD26" s="602"/>
      <c r="BE26" s="602"/>
      <c r="BF26" s="602"/>
      <c r="BG26" s="602"/>
      <c r="BH26" s="602"/>
      <c r="BI26" s="602"/>
      <c r="BJ26" s="698"/>
      <c r="BK26" s="656"/>
      <c r="BL26" s="603"/>
      <c r="BM26" s="656"/>
      <c r="BN26" s="603" t="s">
        <v>1356</v>
      </c>
      <c r="BO26" s="603"/>
      <c r="BP26" s="603"/>
      <c r="BQ26" s="603"/>
      <c r="BR26" s="657"/>
      <c r="BS26" s="774" t="str">
        <f t="shared" si="2"/>
        <v>CFV-SR8-BLML.BLETC.05   (01-08)</v>
      </c>
      <c r="BT26" s="707" t="s">
        <v>1370</v>
      </c>
      <c r="BU26" s="602"/>
      <c r="BV26" s="602"/>
      <c r="BW26" s="703"/>
    </row>
    <row r="27" spans="1:75">
      <c r="A27" s="42"/>
      <c r="B27" s="43"/>
      <c r="C27" s="44"/>
      <c r="D27" s="45"/>
      <c r="E27" s="46"/>
      <c r="F27" s="47"/>
      <c r="G27" s="48"/>
      <c r="H27" s="48"/>
      <c r="I27" s="42"/>
      <c r="J27" s="42"/>
      <c r="K27" s="42"/>
      <c r="L27" s="42"/>
      <c r="M27" s="42"/>
      <c r="N27" s="42"/>
      <c r="O27" s="49"/>
      <c r="P27" s="50"/>
      <c r="Q27" s="42"/>
      <c r="R27" s="42"/>
      <c r="S27" s="42"/>
      <c r="T27" s="49"/>
      <c r="U27" s="42"/>
      <c r="V27" s="42"/>
      <c r="W27" s="42"/>
      <c r="X27" s="42"/>
      <c r="Y27" s="42"/>
      <c r="Z27" s="49"/>
      <c r="AA27" s="81"/>
      <c r="AB27" s="81"/>
      <c r="AC27" s="81"/>
      <c r="AD27" s="81"/>
      <c r="AE27" s="81"/>
      <c r="AF27" s="81"/>
      <c r="AG27" s="25"/>
      <c r="AH27" s="25"/>
      <c r="AI27" s="25"/>
      <c r="AJ27" s="25"/>
      <c r="AK27" s="25"/>
      <c r="AL27" s="25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774" t="str">
        <f t="shared" si="2"/>
        <v/>
      </c>
      <c r="BT27" s="81"/>
      <c r="BU27" s="81"/>
      <c r="BV27" s="81"/>
      <c r="BW27" s="81"/>
    </row>
    <row r="28" spans="1:75">
      <c r="A28" s="19">
        <v>23</v>
      </c>
      <c r="B28" s="255" t="s">
        <v>191</v>
      </c>
      <c r="C28" s="256" t="s">
        <v>265</v>
      </c>
      <c r="D28" s="257">
        <v>95</v>
      </c>
      <c r="E28" s="512" t="s">
        <v>1093</v>
      </c>
      <c r="F28" s="327" t="str">
        <f t="shared" ref="F28:F46" si="3">DEC2HEX(D28,4)</f>
        <v>005F</v>
      </c>
      <c r="G28" s="258">
        <v>6</v>
      </c>
      <c r="H28" s="258" t="s">
        <v>1091</v>
      </c>
      <c r="I28" s="259" t="s">
        <v>225</v>
      </c>
      <c r="J28" s="259">
        <v>8</v>
      </c>
      <c r="K28" s="259" t="s">
        <v>1101</v>
      </c>
      <c r="L28" s="259">
        <v>2</v>
      </c>
      <c r="M28" s="259">
        <v>9</v>
      </c>
      <c r="N28" s="259" t="s">
        <v>205</v>
      </c>
      <c r="O28" s="260" t="s">
        <v>217</v>
      </c>
      <c r="P28" s="261" t="s">
        <v>1094</v>
      </c>
      <c r="Q28" s="259" t="s">
        <v>225</v>
      </c>
      <c r="R28" s="259" t="s">
        <v>205</v>
      </c>
      <c r="S28" s="259">
        <v>4</v>
      </c>
      <c r="T28" s="260" t="s">
        <v>212</v>
      </c>
      <c r="U28" s="270" t="s">
        <v>0</v>
      </c>
      <c r="V28" s="270" t="s">
        <v>198</v>
      </c>
      <c r="W28" s="270">
        <v>1</v>
      </c>
      <c r="X28" s="270">
        <f t="shared" ref="X28:X46" si="4">IF(Y28&lt;9,Y28+3,Y28+4)</f>
        <v>7</v>
      </c>
      <c r="Y28" s="270">
        <v>4</v>
      </c>
      <c r="Z28" s="271" t="s">
        <v>208</v>
      </c>
      <c r="AA28" s="157"/>
      <c r="AB28" s="601" t="s">
        <v>1108</v>
      </c>
      <c r="AC28" s="601" t="s">
        <v>1108</v>
      </c>
      <c r="AD28" s="601" t="s">
        <v>1108</v>
      </c>
      <c r="AE28" s="601" t="s">
        <v>1108</v>
      </c>
      <c r="AF28" s="601" t="s">
        <v>1108</v>
      </c>
      <c r="AG28" s="601" t="s">
        <v>1108</v>
      </c>
      <c r="AH28" s="601" t="s">
        <v>1108</v>
      </c>
      <c r="AI28" s="601" t="s">
        <v>1108</v>
      </c>
      <c r="AJ28" s="601" t="s">
        <v>1108</v>
      </c>
      <c r="AK28" s="601" t="s">
        <v>1108</v>
      </c>
      <c r="AL28" s="601" t="s">
        <v>1108</v>
      </c>
      <c r="AM28" s="602"/>
      <c r="AN28" s="602"/>
      <c r="AO28" s="602"/>
      <c r="AP28" s="602"/>
      <c r="AQ28" s="602"/>
      <c r="AR28" s="602"/>
      <c r="AS28" s="602"/>
      <c r="AT28" s="602"/>
      <c r="AU28" s="697"/>
      <c r="AV28" s="602"/>
      <c r="AW28" s="602"/>
      <c r="AX28" s="602"/>
      <c r="AY28" s="602"/>
      <c r="AZ28" s="602"/>
      <c r="BA28" s="602"/>
      <c r="BB28" s="698"/>
      <c r="BC28" s="697"/>
      <c r="BD28" s="602"/>
      <c r="BE28" s="602"/>
      <c r="BF28" s="602"/>
      <c r="BG28" s="602"/>
      <c r="BH28" s="602"/>
      <c r="BI28" s="602"/>
      <c r="BJ28" s="698"/>
      <c r="BK28" s="697"/>
      <c r="BL28" s="602"/>
      <c r="BM28" s="602"/>
      <c r="BN28" s="602"/>
      <c r="BO28" s="602"/>
      <c r="BP28" s="602"/>
      <c r="BQ28" s="602"/>
      <c r="BR28" s="698"/>
      <c r="BS28" s="774" t="str">
        <f t="shared" si="2"/>
        <v>CFV-SR8-BLML.BLETC.04   (09-16)</v>
      </c>
      <c r="BT28" s="664"/>
      <c r="BU28" s="606" t="s">
        <v>1251</v>
      </c>
      <c r="BV28" s="601"/>
      <c r="BW28" s="726"/>
    </row>
    <row r="29" spans="1:75">
      <c r="A29" s="19">
        <v>24</v>
      </c>
      <c r="B29" s="248" t="s">
        <v>192</v>
      </c>
      <c r="C29" s="249" t="s">
        <v>265</v>
      </c>
      <c r="D29" s="250">
        <v>92</v>
      </c>
      <c r="E29" s="514" t="s">
        <v>1093</v>
      </c>
      <c r="F29" s="515" t="str">
        <f t="shared" si="3"/>
        <v>005C</v>
      </c>
      <c r="G29" s="251">
        <v>6</v>
      </c>
      <c r="H29" s="251" t="s">
        <v>1091</v>
      </c>
      <c r="I29" s="252" t="s">
        <v>225</v>
      </c>
      <c r="J29" s="252">
        <v>8</v>
      </c>
      <c r="K29" s="252" t="s">
        <v>1101</v>
      </c>
      <c r="L29" s="252">
        <v>2</v>
      </c>
      <c r="M29" s="252">
        <v>8</v>
      </c>
      <c r="N29" s="252" t="s">
        <v>205</v>
      </c>
      <c r="O29" s="253" t="s">
        <v>216</v>
      </c>
      <c r="P29" s="254" t="s">
        <v>1094</v>
      </c>
      <c r="Q29" s="252" t="s">
        <v>225</v>
      </c>
      <c r="R29" s="252" t="s">
        <v>205</v>
      </c>
      <c r="S29" s="252">
        <v>3</v>
      </c>
      <c r="T29" s="253" t="s">
        <v>216</v>
      </c>
      <c r="U29" s="36" t="s">
        <v>0</v>
      </c>
      <c r="V29" s="36" t="s">
        <v>205</v>
      </c>
      <c r="W29" s="36">
        <v>2</v>
      </c>
      <c r="X29" s="36">
        <f t="shared" si="4"/>
        <v>9</v>
      </c>
      <c r="Y29" s="36">
        <v>6</v>
      </c>
      <c r="Z29" s="37" t="s">
        <v>207</v>
      </c>
      <c r="AA29" s="157"/>
      <c r="AB29" s="601" t="s">
        <v>1108</v>
      </c>
      <c r="AC29" s="608" t="s">
        <v>1212</v>
      </c>
      <c r="AD29" s="149"/>
      <c r="AE29" s="583"/>
      <c r="AF29" s="608" t="s">
        <v>1212</v>
      </c>
      <c r="AG29" s="601" t="s">
        <v>1108</v>
      </c>
      <c r="AH29" s="601" t="s">
        <v>1108</v>
      </c>
      <c r="AI29" s="601" t="s">
        <v>1108</v>
      </c>
      <c r="AJ29" s="601" t="s">
        <v>1108</v>
      </c>
      <c r="AK29" s="601" t="s">
        <v>1108</v>
      </c>
      <c r="AL29" s="601" t="s">
        <v>1108</v>
      </c>
      <c r="AM29" s="602"/>
      <c r="AN29" s="602"/>
      <c r="AO29" s="602"/>
      <c r="AP29" s="602"/>
      <c r="AQ29" s="602"/>
      <c r="AR29" s="602"/>
      <c r="AS29" s="602"/>
      <c r="AT29" s="602"/>
      <c r="AU29" s="697"/>
      <c r="AV29" s="602"/>
      <c r="AW29" s="602"/>
      <c r="AX29" s="602"/>
      <c r="AY29" s="602"/>
      <c r="AZ29" s="602"/>
      <c r="BA29" s="602"/>
      <c r="BB29" s="698"/>
      <c r="BC29" s="697"/>
      <c r="BD29" s="602"/>
      <c r="BE29" s="602"/>
      <c r="BF29" s="602"/>
      <c r="BG29" s="602"/>
      <c r="BH29" s="602"/>
      <c r="BI29" s="696"/>
      <c r="BJ29" s="698"/>
      <c r="BK29" s="697"/>
      <c r="BL29" s="602"/>
      <c r="BM29" s="602"/>
      <c r="BN29" s="602"/>
      <c r="BO29" s="602"/>
      <c r="BP29" s="602"/>
      <c r="BQ29" s="602"/>
      <c r="BR29" s="698"/>
      <c r="BS29" s="774" t="str">
        <f t="shared" si="2"/>
        <v>CFV-SR8-BLMC.BLETC.06   (01-08)</v>
      </c>
      <c r="BT29" s="731" t="s">
        <v>1316</v>
      </c>
      <c r="BU29" s="602"/>
      <c r="BV29" s="602"/>
      <c r="BW29" s="703"/>
    </row>
    <row r="30" spans="1:75">
      <c r="A30" s="19">
        <v>25</v>
      </c>
      <c r="B30" s="248" t="s">
        <v>193</v>
      </c>
      <c r="C30" s="249" t="s">
        <v>265</v>
      </c>
      <c r="D30" s="250">
        <v>86</v>
      </c>
      <c r="E30" s="514" t="s">
        <v>1093</v>
      </c>
      <c r="F30" s="515" t="str">
        <f t="shared" si="3"/>
        <v>0056</v>
      </c>
      <c r="G30" s="251">
        <v>6</v>
      </c>
      <c r="H30" s="251" t="s">
        <v>1091</v>
      </c>
      <c r="I30" s="252" t="s">
        <v>225</v>
      </c>
      <c r="J30" s="252">
        <v>8</v>
      </c>
      <c r="K30" s="252" t="s">
        <v>1101</v>
      </c>
      <c r="L30" s="252">
        <v>2</v>
      </c>
      <c r="M30" s="252">
        <v>7</v>
      </c>
      <c r="N30" s="252" t="s">
        <v>205</v>
      </c>
      <c r="O30" s="253" t="s">
        <v>215</v>
      </c>
      <c r="P30" s="254" t="s">
        <v>1094</v>
      </c>
      <c r="Q30" s="252" t="s">
        <v>225</v>
      </c>
      <c r="R30" s="252" t="s">
        <v>205</v>
      </c>
      <c r="S30" s="252">
        <v>3</v>
      </c>
      <c r="T30" s="253" t="s">
        <v>215</v>
      </c>
      <c r="U30" s="36" t="s">
        <v>0</v>
      </c>
      <c r="V30" s="36" t="s">
        <v>205</v>
      </c>
      <c r="W30" s="36">
        <v>2</v>
      </c>
      <c r="X30" s="36">
        <f t="shared" si="4"/>
        <v>8</v>
      </c>
      <c r="Y30" s="36">
        <v>5</v>
      </c>
      <c r="Z30" s="37" t="s">
        <v>208</v>
      </c>
      <c r="AA30" s="157" t="s">
        <v>1199</v>
      </c>
      <c r="AB30" s="601" t="s">
        <v>1108</v>
      </c>
      <c r="AC30" s="601" t="s">
        <v>1108</v>
      </c>
      <c r="AD30" s="149"/>
      <c r="AE30" s="583"/>
      <c r="AF30" s="601" t="s">
        <v>1108</v>
      </c>
      <c r="AG30" s="601" t="s">
        <v>1108</v>
      </c>
      <c r="AH30" s="601" t="s">
        <v>1108</v>
      </c>
      <c r="AI30" s="601" t="s">
        <v>1108</v>
      </c>
      <c r="AJ30" s="601" t="s">
        <v>1108</v>
      </c>
      <c r="AK30" s="601" t="s">
        <v>1108</v>
      </c>
      <c r="AL30" s="601" t="s">
        <v>1108</v>
      </c>
      <c r="AM30" s="602"/>
      <c r="AN30" s="602"/>
      <c r="AO30" s="602"/>
      <c r="AP30" s="602"/>
      <c r="AQ30" s="602"/>
      <c r="AR30" s="602"/>
      <c r="AS30" s="602"/>
      <c r="AT30" s="602"/>
      <c r="AU30" s="697" t="s">
        <v>1338</v>
      </c>
      <c r="AV30" s="602" t="s">
        <v>1338</v>
      </c>
      <c r="AW30" s="602" t="s">
        <v>1338</v>
      </c>
      <c r="AX30" s="602" t="s">
        <v>1338</v>
      </c>
      <c r="AY30" s="602" t="s">
        <v>1338</v>
      </c>
      <c r="AZ30" s="602" t="s">
        <v>1338</v>
      </c>
      <c r="BA30" s="602"/>
      <c r="BB30" s="698"/>
      <c r="BC30" s="697"/>
      <c r="BD30" s="602"/>
      <c r="BE30" s="602"/>
      <c r="BF30" s="602"/>
      <c r="BG30" s="602"/>
      <c r="BH30" s="602"/>
      <c r="BI30" s="602"/>
      <c r="BJ30" s="698"/>
      <c r="BK30" s="697"/>
      <c r="BL30" s="602"/>
      <c r="BM30" s="602"/>
      <c r="BN30" s="602"/>
      <c r="BO30" s="602"/>
      <c r="BP30" s="602"/>
      <c r="BQ30" s="602"/>
      <c r="BR30" s="698"/>
      <c r="BS30" s="774" t="str">
        <f t="shared" si="2"/>
        <v>CFV-SR8-BLMC.BLETC.05   (09-16)</v>
      </c>
      <c r="BT30" s="664"/>
      <c r="BU30" s="602"/>
      <c r="BV30" s="602"/>
      <c r="BW30" s="703"/>
    </row>
    <row r="31" spans="1:75">
      <c r="A31" s="19">
        <v>26</v>
      </c>
      <c r="B31" s="255" t="s">
        <v>194</v>
      </c>
      <c r="C31" s="256" t="s">
        <v>265</v>
      </c>
      <c r="D31" s="257">
        <v>67</v>
      </c>
      <c r="E31" s="512" t="s">
        <v>1093</v>
      </c>
      <c r="F31" s="327" t="str">
        <f t="shared" si="3"/>
        <v>0043</v>
      </c>
      <c r="G31" s="258">
        <v>6</v>
      </c>
      <c r="H31" s="258" t="s">
        <v>1091</v>
      </c>
      <c r="I31" s="259" t="s">
        <v>225</v>
      </c>
      <c r="J31" s="259">
        <v>8</v>
      </c>
      <c r="K31" s="259" t="s">
        <v>1101</v>
      </c>
      <c r="L31" s="259">
        <v>2</v>
      </c>
      <c r="M31" s="259">
        <v>6</v>
      </c>
      <c r="N31" s="259" t="s">
        <v>205</v>
      </c>
      <c r="O31" s="260" t="s">
        <v>210</v>
      </c>
      <c r="P31" s="261" t="s">
        <v>1094</v>
      </c>
      <c r="Q31" s="259" t="s">
        <v>225</v>
      </c>
      <c r="R31" s="259" t="s">
        <v>205</v>
      </c>
      <c r="S31" s="259">
        <v>3</v>
      </c>
      <c r="T31" s="260" t="s">
        <v>210</v>
      </c>
      <c r="U31" s="270" t="s">
        <v>0</v>
      </c>
      <c r="V31" s="270" t="s">
        <v>198</v>
      </c>
      <c r="W31" s="270">
        <v>1</v>
      </c>
      <c r="X31" s="270">
        <f t="shared" si="4"/>
        <v>7</v>
      </c>
      <c r="Y31" s="270">
        <v>4</v>
      </c>
      <c r="Z31" s="271" t="s">
        <v>207</v>
      </c>
      <c r="AA31" s="157"/>
      <c r="AB31" s="601" t="s">
        <v>1108</v>
      </c>
      <c r="AC31" s="601" t="s">
        <v>1108</v>
      </c>
      <c r="AD31" s="601" t="s">
        <v>1108</v>
      </c>
      <c r="AE31" s="601" t="s">
        <v>1108</v>
      </c>
      <c r="AF31" s="601" t="s">
        <v>1108</v>
      </c>
      <c r="AG31" s="601" t="s">
        <v>1108</v>
      </c>
      <c r="AH31" s="601" t="s">
        <v>1108</v>
      </c>
      <c r="AI31" s="601" t="s">
        <v>1108</v>
      </c>
      <c r="AJ31" s="601" t="s">
        <v>1108</v>
      </c>
      <c r="AK31" s="601" t="s">
        <v>1108</v>
      </c>
      <c r="AL31" s="601" t="s">
        <v>1108</v>
      </c>
      <c r="AM31" s="602"/>
      <c r="AN31" s="602"/>
      <c r="AO31" s="602"/>
      <c r="AP31" s="602"/>
      <c r="AQ31" s="602"/>
      <c r="AR31" s="602"/>
      <c r="AS31" s="602"/>
      <c r="AT31" s="602"/>
      <c r="AU31" s="697"/>
      <c r="AV31" s="602"/>
      <c r="AW31" s="602"/>
      <c r="AX31" s="602"/>
      <c r="AY31" s="602"/>
      <c r="AZ31" s="602"/>
      <c r="BA31" s="602"/>
      <c r="BB31" s="698"/>
      <c r="BC31" s="697"/>
      <c r="BD31" s="602"/>
      <c r="BE31" s="602"/>
      <c r="BF31" s="602"/>
      <c r="BG31" s="602"/>
      <c r="BH31" s="602"/>
      <c r="BI31" s="602"/>
      <c r="BJ31" s="698"/>
      <c r="BK31" s="697"/>
      <c r="BL31" s="635"/>
      <c r="BM31" s="635"/>
      <c r="BN31" s="635" t="s">
        <v>1355</v>
      </c>
      <c r="BO31" s="635"/>
      <c r="BP31" s="635"/>
      <c r="BQ31" s="635"/>
      <c r="BR31" s="691"/>
      <c r="BS31" s="774" t="str">
        <f t="shared" si="2"/>
        <v>CFV-SR8-BLML.BLETC.04   (01-08)</v>
      </c>
      <c r="BT31" s="664"/>
      <c r="BU31" s="602"/>
      <c r="BV31" s="602"/>
      <c r="BW31" s="703"/>
    </row>
    <row r="32" spans="1:75">
      <c r="A32" s="19">
        <v>27</v>
      </c>
      <c r="B32" s="255" t="s">
        <v>264</v>
      </c>
      <c r="C32" s="256" t="s">
        <v>265</v>
      </c>
      <c r="D32" s="257">
        <v>33</v>
      </c>
      <c r="E32" s="512" t="s">
        <v>1093</v>
      </c>
      <c r="F32" s="327" t="str">
        <f t="shared" si="3"/>
        <v>0021</v>
      </c>
      <c r="G32" s="258">
        <v>6</v>
      </c>
      <c r="H32" s="258" t="s">
        <v>1091</v>
      </c>
      <c r="I32" s="259" t="s">
        <v>225</v>
      </c>
      <c r="J32" s="259">
        <v>8</v>
      </c>
      <c r="K32" s="259" t="s">
        <v>1101</v>
      </c>
      <c r="L32" s="259">
        <v>2</v>
      </c>
      <c r="M32" s="259">
        <v>5</v>
      </c>
      <c r="N32" s="259" t="s">
        <v>205</v>
      </c>
      <c r="O32" s="260" t="s">
        <v>214</v>
      </c>
      <c r="P32" s="261" t="s">
        <v>1094</v>
      </c>
      <c r="Q32" s="259" t="s">
        <v>225</v>
      </c>
      <c r="R32" s="259" t="s">
        <v>205</v>
      </c>
      <c r="S32" s="259">
        <v>3</v>
      </c>
      <c r="T32" s="260" t="s">
        <v>214</v>
      </c>
      <c r="U32" s="270" t="s">
        <v>0</v>
      </c>
      <c r="V32" s="270" t="s">
        <v>198</v>
      </c>
      <c r="W32" s="270">
        <v>1</v>
      </c>
      <c r="X32" s="270">
        <f t="shared" si="4"/>
        <v>6</v>
      </c>
      <c r="Y32" s="270">
        <v>3</v>
      </c>
      <c r="Z32" s="271" t="s">
        <v>208</v>
      </c>
      <c r="AA32" s="157"/>
      <c r="AB32" s="601" t="s">
        <v>1108</v>
      </c>
      <c r="AC32" s="601" t="s">
        <v>1108</v>
      </c>
      <c r="AD32" s="601" t="s">
        <v>1108</v>
      </c>
      <c r="AE32" s="601" t="s">
        <v>1108</v>
      </c>
      <c r="AF32" s="601" t="s">
        <v>1108</v>
      </c>
      <c r="AG32" s="601" t="s">
        <v>1108</v>
      </c>
      <c r="AH32" s="601" t="s">
        <v>1108</v>
      </c>
      <c r="AI32" s="601" t="s">
        <v>1108</v>
      </c>
      <c r="AJ32" s="602" t="s">
        <v>1108</v>
      </c>
      <c r="AK32" s="601" t="s">
        <v>1108</v>
      </c>
      <c r="AL32" s="601" t="s">
        <v>1108</v>
      </c>
      <c r="AM32" s="602"/>
      <c r="AN32" s="602"/>
      <c r="AO32" s="602"/>
      <c r="AP32" s="602"/>
      <c r="AQ32" s="602"/>
      <c r="AR32" s="602"/>
      <c r="AS32" s="602"/>
      <c r="AT32" s="602"/>
      <c r="AU32" s="778"/>
      <c r="AV32" s="602"/>
      <c r="AW32" s="778"/>
      <c r="AX32" s="602"/>
      <c r="AY32" s="778"/>
      <c r="AZ32" s="602"/>
      <c r="BA32" s="602"/>
      <c r="BB32" s="698"/>
      <c r="BC32" s="697"/>
      <c r="BD32" s="602"/>
      <c r="BE32" s="602"/>
      <c r="BF32" s="602"/>
      <c r="BG32" s="602"/>
      <c r="BH32" s="602"/>
      <c r="BI32" s="602"/>
      <c r="BJ32" s="698"/>
      <c r="BK32" s="697"/>
      <c r="BL32" s="602"/>
      <c r="BM32" s="602"/>
      <c r="BN32" s="602"/>
      <c r="BO32" s="602"/>
      <c r="BP32" s="602"/>
      <c r="BQ32" s="602"/>
      <c r="BR32" s="698"/>
      <c r="BS32" s="774" t="str">
        <f t="shared" si="2"/>
        <v>CFV-SR8-BLML.BLETC.03   (09-16)</v>
      </c>
      <c r="BT32" s="664"/>
      <c r="BU32" s="602"/>
      <c r="BV32" s="602"/>
      <c r="BW32" s="703"/>
    </row>
    <row r="33" spans="1:75">
      <c r="A33" s="19">
        <v>28</v>
      </c>
      <c r="B33" s="255" t="s">
        <v>263</v>
      </c>
      <c r="C33" s="256" t="s">
        <v>265</v>
      </c>
      <c r="D33" s="257">
        <v>224</v>
      </c>
      <c r="E33" s="512" t="s">
        <v>1093</v>
      </c>
      <c r="F33" s="327" t="str">
        <f t="shared" si="3"/>
        <v>00E0</v>
      </c>
      <c r="G33" s="258">
        <v>6</v>
      </c>
      <c r="H33" s="258" t="s">
        <v>1091</v>
      </c>
      <c r="I33" s="259" t="s">
        <v>225</v>
      </c>
      <c r="J33" s="259">
        <v>8</v>
      </c>
      <c r="K33" s="259" t="s">
        <v>1101</v>
      </c>
      <c r="L33" s="259">
        <v>2</v>
      </c>
      <c r="M33" s="259">
        <v>4</v>
      </c>
      <c r="N33" s="259" t="s">
        <v>205</v>
      </c>
      <c r="O33" s="260" t="s">
        <v>213</v>
      </c>
      <c r="P33" s="261" t="s">
        <v>1094</v>
      </c>
      <c r="Q33" s="259" t="s">
        <v>225</v>
      </c>
      <c r="R33" s="259" t="s">
        <v>205</v>
      </c>
      <c r="S33" s="259">
        <v>3</v>
      </c>
      <c r="T33" s="260" t="s">
        <v>213</v>
      </c>
      <c r="U33" s="270" t="s">
        <v>0</v>
      </c>
      <c r="V33" s="270" t="s">
        <v>198</v>
      </c>
      <c r="W33" s="270">
        <v>1</v>
      </c>
      <c r="X33" s="270">
        <f t="shared" si="4"/>
        <v>6</v>
      </c>
      <c r="Y33" s="270">
        <v>3</v>
      </c>
      <c r="Z33" s="271" t="s">
        <v>207</v>
      </c>
      <c r="AA33" s="157"/>
      <c r="AB33" s="608" t="s">
        <v>1212</v>
      </c>
      <c r="AC33" s="601" t="s">
        <v>1108</v>
      </c>
      <c r="AD33" s="608" t="s">
        <v>1212</v>
      </c>
      <c r="AE33" s="601" t="s">
        <v>1108</v>
      </c>
      <c r="AF33" s="601" t="s">
        <v>1108</v>
      </c>
      <c r="AG33" s="601" t="s">
        <v>1108</v>
      </c>
      <c r="AH33" s="601" t="s">
        <v>1108</v>
      </c>
      <c r="AI33" s="601" t="s">
        <v>1108</v>
      </c>
      <c r="AJ33" s="601" t="s">
        <v>1108</v>
      </c>
      <c r="AK33" s="601" t="s">
        <v>1108</v>
      </c>
      <c r="AL33" s="601" t="s">
        <v>1108</v>
      </c>
      <c r="AM33" s="602"/>
      <c r="AN33" s="602"/>
      <c r="AO33" s="602"/>
      <c r="AP33" s="602"/>
      <c r="AQ33" s="602"/>
      <c r="AR33" s="602"/>
      <c r="AS33" s="602"/>
      <c r="AT33" s="602"/>
      <c r="AU33" s="697"/>
      <c r="AV33" s="602"/>
      <c r="AW33" s="602"/>
      <c r="AX33" s="602"/>
      <c r="AY33" s="602"/>
      <c r="AZ33" s="602"/>
      <c r="BA33" s="602"/>
      <c r="BB33" s="698"/>
      <c r="BC33" s="697"/>
      <c r="BD33" s="602"/>
      <c r="BE33" s="602"/>
      <c r="BF33" s="602"/>
      <c r="BG33" s="602"/>
      <c r="BH33" s="602"/>
      <c r="BI33" s="602"/>
      <c r="BJ33" s="698"/>
      <c r="BK33" s="690"/>
      <c r="BL33" s="635"/>
      <c r="BM33" s="635"/>
      <c r="BN33" s="635" t="s">
        <v>1355</v>
      </c>
      <c r="BO33" s="635"/>
      <c r="BP33" s="635"/>
      <c r="BQ33" s="635"/>
      <c r="BR33" s="691"/>
      <c r="BS33" s="774" t="str">
        <f t="shared" si="2"/>
        <v>CFV-SR8-BLML.BLETC.03   (01-08)</v>
      </c>
      <c r="BT33" s="664"/>
      <c r="BU33" s="602"/>
      <c r="BV33" s="602"/>
      <c r="BW33" s="703"/>
    </row>
    <row r="34" spans="1:75">
      <c r="A34" s="19">
        <v>29</v>
      </c>
      <c r="B34" s="248" t="s">
        <v>262</v>
      </c>
      <c r="C34" s="249" t="s">
        <v>265</v>
      </c>
      <c r="D34" s="250">
        <v>205</v>
      </c>
      <c r="E34" s="514" t="s">
        <v>1093</v>
      </c>
      <c r="F34" s="515" t="str">
        <f t="shared" si="3"/>
        <v>00CD</v>
      </c>
      <c r="G34" s="251">
        <v>6</v>
      </c>
      <c r="H34" s="251" t="s">
        <v>1091</v>
      </c>
      <c r="I34" s="252" t="s">
        <v>225</v>
      </c>
      <c r="J34" s="252">
        <v>8</v>
      </c>
      <c r="K34" s="252" t="s">
        <v>1101</v>
      </c>
      <c r="L34" s="252">
        <v>2</v>
      </c>
      <c r="M34" s="252">
        <v>3</v>
      </c>
      <c r="N34" s="252" t="s">
        <v>205</v>
      </c>
      <c r="O34" s="253" t="s">
        <v>212</v>
      </c>
      <c r="P34" s="254" t="s">
        <v>1094</v>
      </c>
      <c r="Q34" s="252" t="s">
        <v>225</v>
      </c>
      <c r="R34" s="252" t="s">
        <v>205</v>
      </c>
      <c r="S34" s="252">
        <v>3</v>
      </c>
      <c r="T34" s="253" t="s">
        <v>212</v>
      </c>
      <c r="U34" s="262" t="s">
        <v>0</v>
      </c>
      <c r="V34" s="262" t="s">
        <v>205</v>
      </c>
      <c r="W34" s="262">
        <v>2</v>
      </c>
      <c r="X34" s="262">
        <f t="shared" si="4"/>
        <v>8</v>
      </c>
      <c r="Y34" s="262">
        <v>5</v>
      </c>
      <c r="Z34" s="263" t="s">
        <v>207</v>
      </c>
      <c r="AA34" s="157"/>
      <c r="AB34" s="601" t="s">
        <v>1108</v>
      </c>
      <c r="AC34" s="601" t="s">
        <v>1108</v>
      </c>
      <c r="AD34" s="149"/>
      <c r="AE34" s="583"/>
      <c r="AF34" s="608" t="s">
        <v>1212</v>
      </c>
      <c r="AG34" s="601" t="s">
        <v>1108</v>
      </c>
      <c r="AH34" s="601" t="s">
        <v>1108</v>
      </c>
      <c r="AI34" s="601" t="s">
        <v>1108</v>
      </c>
      <c r="AJ34" s="601" t="s">
        <v>1108</v>
      </c>
      <c r="AK34" s="601" t="s">
        <v>1108</v>
      </c>
      <c r="AL34" s="601" t="s">
        <v>1108</v>
      </c>
      <c r="AM34" s="602"/>
      <c r="AN34" s="602"/>
      <c r="AO34" s="602"/>
      <c r="AP34" s="602"/>
      <c r="AQ34" s="602"/>
      <c r="AR34" s="602"/>
      <c r="AS34" s="602"/>
      <c r="AT34" s="602"/>
      <c r="AU34" s="697"/>
      <c r="AV34" s="602"/>
      <c r="AW34" s="602"/>
      <c r="AX34" s="602"/>
      <c r="AY34" s="602"/>
      <c r="AZ34" s="602"/>
      <c r="BA34" s="602"/>
      <c r="BB34" s="698"/>
      <c r="BC34" s="697"/>
      <c r="BD34" s="602"/>
      <c r="BE34" s="602"/>
      <c r="BF34" s="602"/>
      <c r="BG34" s="602"/>
      <c r="BH34" s="602"/>
      <c r="BI34" s="602"/>
      <c r="BJ34" s="698"/>
      <c r="BK34" s="697"/>
      <c r="BL34" s="602"/>
      <c r="BM34" s="602"/>
      <c r="BN34" s="602"/>
      <c r="BO34" s="602"/>
      <c r="BP34" s="602"/>
      <c r="BQ34" s="602"/>
      <c r="BR34" s="698"/>
      <c r="BS34" s="774" t="str">
        <f t="shared" si="2"/>
        <v>CFV-SR8-BLMC.BLETC.05   (01-08)</v>
      </c>
      <c r="BT34" s="664"/>
      <c r="BU34" s="602"/>
      <c r="BV34" s="602"/>
      <c r="BW34" s="703"/>
    </row>
    <row r="35" spans="1:75">
      <c r="A35" s="19">
        <v>30</v>
      </c>
      <c r="B35" s="248" t="s">
        <v>261</v>
      </c>
      <c r="C35" s="249" t="s">
        <v>265</v>
      </c>
      <c r="D35" s="250">
        <v>151</v>
      </c>
      <c r="E35" s="514" t="s">
        <v>1093</v>
      </c>
      <c r="F35" s="515" t="str">
        <f t="shared" si="3"/>
        <v>0097</v>
      </c>
      <c r="G35" s="251">
        <v>6</v>
      </c>
      <c r="H35" s="251" t="s">
        <v>1091</v>
      </c>
      <c r="I35" s="252" t="s">
        <v>225</v>
      </c>
      <c r="J35" s="252">
        <v>8</v>
      </c>
      <c r="K35" s="252" t="s">
        <v>1101</v>
      </c>
      <c r="L35" s="252">
        <v>2</v>
      </c>
      <c r="M35" s="252">
        <v>2</v>
      </c>
      <c r="N35" s="252" t="s">
        <v>223</v>
      </c>
      <c r="O35" s="253" t="s">
        <v>222</v>
      </c>
      <c r="P35" s="254" t="s">
        <v>1094</v>
      </c>
      <c r="Q35" s="252" t="s">
        <v>225</v>
      </c>
      <c r="R35" s="252" t="s">
        <v>205</v>
      </c>
      <c r="S35" s="252">
        <v>2</v>
      </c>
      <c r="T35" s="253" t="s">
        <v>216</v>
      </c>
      <c r="U35" s="262" t="s">
        <v>0</v>
      </c>
      <c r="V35" s="262" t="s">
        <v>205</v>
      </c>
      <c r="W35" s="262">
        <v>2</v>
      </c>
      <c r="X35" s="262">
        <f t="shared" si="4"/>
        <v>7</v>
      </c>
      <c r="Y35" s="262">
        <v>4</v>
      </c>
      <c r="Z35" s="263" t="s">
        <v>208</v>
      </c>
      <c r="AA35" s="157"/>
      <c r="AB35" s="601" t="s">
        <v>1108</v>
      </c>
      <c r="AC35" s="601" t="s">
        <v>1108</v>
      </c>
      <c r="AD35" s="149"/>
      <c r="AE35" s="583"/>
      <c r="AF35" s="601" t="s">
        <v>1108</v>
      </c>
      <c r="AG35" s="601" t="s">
        <v>1108</v>
      </c>
      <c r="AH35" s="601" t="s">
        <v>1108</v>
      </c>
      <c r="AI35" s="601" t="s">
        <v>1108</v>
      </c>
      <c r="AJ35" s="601" t="s">
        <v>1108</v>
      </c>
      <c r="AK35" s="601" t="s">
        <v>1108</v>
      </c>
      <c r="AL35" s="601" t="s">
        <v>1108</v>
      </c>
      <c r="AM35" s="602"/>
      <c r="AN35" s="602"/>
      <c r="AO35" s="602"/>
      <c r="AP35" s="602"/>
      <c r="AQ35" s="602"/>
      <c r="AR35" s="602"/>
      <c r="AS35" s="602"/>
      <c r="AT35" s="602"/>
      <c r="AU35" s="697" t="s">
        <v>1338</v>
      </c>
      <c r="AV35" s="602" t="s">
        <v>1338</v>
      </c>
      <c r="AW35" s="602" t="s">
        <v>1338</v>
      </c>
      <c r="AX35" s="602" t="s">
        <v>1338</v>
      </c>
      <c r="AY35" s="602" t="s">
        <v>1338</v>
      </c>
      <c r="AZ35" s="602" t="s">
        <v>1338</v>
      </c>
      <c r="BA35" s="602"/>
      <c r="BB35" s="698"/>
      <c r="BC35" s="697"/>
      <c r="BD35" s="602"/>
      <c r="BE35" s="602"/>
      <c r="BF35" s="602"/>
      <c r="BG35" s="602"/>
      <c r="BH35" s="602"/>
      <c r="BI35" s="602"/>
      <c r="BJ35" s="698"/>
      <c r="BK35" s="695"/>
      <c r="BL35" s="696"/>
      <c r="BM35" s="696"/>
      <c r="BN35" s="696" t="s">
        <v>1361</v>
      </c>
      <c r="BO35" s="696"/>
      <c r="BP35" s="696"/>
      <c r="BQ35" s="696"/>
      <c r="BR35" s="781"/>
      <c r="BS35" s="774" t="str">
        <f t="shared" si="2"/>
        <v>CFV-SR8-BLMC.BLETC.04   (09-16)</v>
      </c>
      <c r="BT35" s="807" t="s">
        <v>1369</v>
      </c>
      <c r="BU35" s="602"/>
      <c r="BV35" s="602"/>
      <c r="BW35" s="703"/>
    </row>
    <row r="36" spans="1:75">
      <c r="A36" s="19">
        <v>31</v>
      </c>
      <c r="B36" s="255" t="s">
        <v>260</v>
      </c>
      <c r="C36" s="256" t="s">
        <v>265</v>
      </c>
      <c r="D36" s="257">
        <v>221</v>
      </c>
      <c r="E36" s="512" t="s">
        <v>1093</v>
      </c>
      <c r="F36" s="327" t="str">
        <f t="shared" si="3"/>
        <v>00DD</v>
      </c>
      <c r="G36" s="258">
        <v>6</v>
      </c>
      <c r="H36" s="258" t="s">
        <v>1091</v>
      </c>
      <c r="I36" s="259" t="s">
        <v>225</v>
      </c>
      <c r="J36" s="259">
        <v>8</v>
      </c>
      <c r="K36" s="259" t="s">
        <v>1101</v>
      </c>
      <c r="L36" s="259">
        <v>2</v>
      </c>
      <c r="M36" s="259">
        <v>1</v>
      </c>
      <c r="N36" s="259" t="s">
        <v>223</v>
      </c>
      <c r="O36" s="260" t="s">
        <v>221</v>
      </c>
      <c r="P36" s="261" t="s">
        <v>1094</v>
      </c>
      <c r="Q36" s="259" t="s">
        <v>225</v>
      </c>
      <c r="R36" s="259" t="s">
        <v>205</v>
      </c>
      <c r="S36" s="259">
        <v>2</v>
      </c>
      <c r="T36" s="260" t="s">
        <v>215</v>
      </c>
      <c r="U36" s="270" t="s">
        <v>0</v>
      </c>
      <c r="V36" s="270" t="s">
        <v>198</v>
      </c>
      <c r="W36" s="270">
        <v>1</v>
      </c>
      <c r="X36" s="270">
        <f t="shared" si="4"/>
        <v>5</v>
      </c>
      <c r="Y36" s="270">
        <v>2</v>
      </c>
      <c r="Z36" s="271" t="s">
        <v>208</v>
      </c>
      <c r="AA36" s="157"/>
      <c r="AB36" s="601" t="s">
        <v>1108</v>
      </c>
      <c r="AC36" s="601" t="s">
        <v>1108</v>
      </c>
      <c r="AD36" s="601" t="s">
        <v>1108</v>
      </c>
      <c r="AE36" s="601" t="s">
        <v>1108</v>
      </c>
      <c r="AF36" s="601" t="s">
        <v>1108</v>
      </c>
      <c r="AG36" s="601" t="s">
        <v>1108</v>
      </c>
      <c r="AH36" s="601" t="s">
        <v>1108</v>
      </c>
      <c r="AI36" s="601" t="s">
        <v>1108</v>
      </c>
      <c r="AJ36" s="601" t="s">
        <v>1108</v>
      </c>
      <c r="AK36" s="601" t="s">
        <v>1108</v>
      </c>
      <c r="AL36" s="601" t="s">
        <v>1108</v>
      </c>
      <c r="AM36" s="602"/>
      <c r="AN36" s="602"/>
      <c r="AO36" s="602"/>
      <c r="AP36" s="602"/>
      <c r="AQ36" s="602"/>
      <c r="AR36" s="602"/>
      <c r="AS36" s="602"/>
      <c r="AT36" s="602"/>
      <c r="AU36" s="697"/>
      <c r="AV36" s="602"/>
      <c r="AW36" s="602"/>
      <c r="AX36" s="602"/>
      <c r="AY36" s="602"/>
      <c r="AZ36" s="602"/>
      <c r="BA36" s="602"/>
      <c r="BB36" s="698"/>
      <c r="BC36" s="697"/>
      <c r="BD36" s="602"/>
      <c r="BE36" s="602"/>
      <c r="BF36" s="602"/>
      <c r="BG36" s="602"/>
      <c r="BH36" s="602"/>
      <c r="BI36" s="602"/>
      <c r="BJ36" s="698"/>
      <c r="BK36" s="697"/>
      <c r="BL36" s="602"/>
      <c r="BM36" s="602"/>
      <c r="BN36" s="602"/>
      <c r="BO36" s="602"/>
      <c r="BP36" s="602"/>
      <c r="BQ36" s="602"/>
      <c r="BR36" s="698"/>
      <c r="BS36" s="774" t="str">
        <f t="shared" si="2"/>
        <v>CFV-SR8-BLML.BLETC.02   (09-16)</v>
      </c>
      <c r="BT36" s="664"/>
      <c r="BU36" s="606" t="s">
        <v>1250</v>
      </c>
      <c r="BV36" s="603" t="s">
        <v>1282</v>
      </c>
      <c r="BW36" s="726"/>
    </row>
    <row r="37" spans="1:75">
      <c r="A37" s="19">
        <v>32</v>
      </c>
      <c r="B37" s="255" t="s">
        <v>259</v>
      </c>
      <c r="C37" s="256" t="s">
        <v>265</v>
      </c>
      <c r="D37" s="257">
        <v>239</v>
      </c>
      <c r="E37" s="512" t="s">
        <v>1093</v>
      </c>
      <c r="F37" s="327" t="str">
        <f t="shared" si="3"/>
        <v>00EF</v>
      </c>
      <c r="G37" s="258">
        <v>7</v>
      </c>
      <c r="H37" s="258" t="s">
        <v>1091</v>
      </c>
      <c r="I37" s="259" t="s">
        <v>225</v>
      </c>
      <c r="J37" s="259">
        <v>8</v>
      </c>
      <c r="K37" s="259" t="s">
        <v>1101</v>
      </c>
      <c r="L37" s="259">
        <v>1</v>
      </c>
      <c r="M37" s="259">
        <v>10</v>
      </c>
      <c r="N37" s="259" t="s">
        <v>223</v>
      </c>
      <c r="O37" s="260" t="s">
        <v>220</v>
      </c>
      <c r="P37" s="261" t="s">
        <v>1094</v>
      </c>
      <c r="Q37" s="259" t="s">
        <v>225</v>
      </c>
      <c r="R37" s="259" t="s">
        <v>205</v>
      </c>
      <c r="S37" s="259">
        <v>2</v>
      </c>
      <c r="T37" s="260" t="s">
        <v>210</v>
      </c>
      <c r="U37" s="270" t="s">
        <v>0</v>
      </c>
      <c r="V37" s="270" t="s">
        <v>198</v>
      </c>
      <c r="W37" s="270">
        <v>1</v>
      </c>
      <c r="X37" s="270">
        <f t="shared" si="4"/>
        <v>5</v>
      </c>
      <c r="Y37" s="270">
        <v>2</v>
      </c>
      <c r="Z37" s="271" t="s">
        <v>207</v>
      </c>
      <c r="AA37" s="157"/>
      <c r="AB37" s="608" t="s">
        <v>1212</v>
      </c>
      <c r="AC37" s="601" t="s">
        <v>1108</v>
      </c>
      <c r="AD37" s="608" t="s">
        <v>1212</v>
      </c>
      <c r="AE37" s="601" t="s">
        <v>1108</v>
      </c>
      <c r="AF37" s="608" t="s">
        <v>1212</v>
      </c>
      <c r="AG37" s="601" t="s">
        <v>1108</v>
      </c>
      <c r="AH37" s="601" t="s">
        <v>1108</v>
      </c>
      <c r="AI37" s="601" t="s">
        <v>1108</v>
      </c>
      <c r="AJ37" s="601" t="s">
        <v>1108</v>
      </c>
      <c r="AK37" s="601" t="s">
        <v>1108</v>
      </c>
      <c r="AL37" s="601" t="s">
        <v>1108</v>
      </c>
      <c r="AM37" s="602"/>
      <c r="AN37" s="602"/>
      <c r="AO37" s="602"/>
      <c r="AP37" s="602"/>
      <c r="AQ37" s="602"/>
      <c r="AR37" s="602"/>
      <c r="AS37" s="602"/>
      <c r="AT37" s="602"/>
      <c r="AU37" s="697"/>
      <c r="AV37" s="602"/>
      <c r="AW37" s="602"/>
      <c r="AX37" s="602"/>
      <c r="AY37" s="602"/>
      <c r="AZ37" s="602"/>
      <c r="BA37" s="602"/>
      <c r="BB37" s="698"/>
      <c r="BC37" s="697"/>
      <c r="BD37" s="602"/>
      <c r="BE37" s="602"/>
      <c r="BF37" s="602"/>
      <c r="BG37" s="602"/>
      <c r="BH37" s="602"/>
      <c r="BI37" s="602"/>
      <c r="BJ37" s="698"/>
      <c r="BK37" s="690"/>
      <c r="BL37" s="602"/>
      <c r="BM37" s="602"/>
      <c r="BN37" s="602"/>
      <c r="BO37" s="602"/>
      <c r="BP37" s="602"/>
      <c r="BQ37" s="602"/>
      <c r="BR37" s="698"/>
      <c r="BS37" s="774" t="str">
        <f t="shared" si="2"/>
        <v>CFV-SR8-BLML.BLETC.02   (01-08)</v>
      </c>
      <c r="BT37" s="664"/>
      <c r="BU37" s="602"/>
      <c r="BV37" s="602"/>
      <c r="BW37" s="703"/>
    </row>
    <row r="38" spans="1:75">
      <c r="A38" s="19">
        <v>33</v>
      </c>
      <c r="B38" s="248" t="s">
        <v>258</v>
      </c>
      <c r="C38" s="249" t="s">
        <v>265</v>
      </c>
      <c r="D38" s="250">
        <v>231</v>
      </c>
      <c r="E38" s="514" t="s">
        <v>1093</v>
      </c>
      <c r="F38" s="515" t="str">
        <f t="shared" si="3"/>
        <v>00E7</v>
      </c>
      <c r="G38" s="251">
        <v>1</v>
      </c>
      <c r="H38" s="251" t="s">
        <v>1091</v>
      </c>
      <c r="I38" s="252" t="s">
        <v>225</v>
      </c>
      <c r="J38" s="252">
        <v>8</v>
      </c>
      <c r="K38" s="252" t="s">
        <v>1101</v>
      </c>
      <c r="L38" s="252">
        <v>1</v>
      </c>
      <c r="M38" s="252">
        <v>9</v>
      </c>
      <c r="N38" s="252" t="s">
        <v>223</v>
      </c>
      <c r="O38" s="253" t="s">
        <v>219</v>
      </c>
      <c r="P38" s="254" t="s">
        <v>1094</v>
      </c>
      <c r="Q38" s="252" t="s">
        <v>225</v>
      </c>
      <c r="R38" s="252" t="s">
        <v>205</v>
      </c>
      <c r="S38" s="252">
        <v>2</v>
      </c>
      <c r="T38" s="253" t="s">
        <v>214</v>
      </c>
      <c r="U38" s="262" t="s">
        <v>0</v>
      </c>
      <c r="V38" s="262" t="s">
        <v>205</v>
      </c>
      <c r="W38" s="262">
        <v>2</v>
      </c>
      <c r="X38" s="262">
        <f t="shared" si="4"/>
        <v>7</v>
      </c>
      <c r="Y38" s="262">
        <v>4</v>
      </c>
      <c r="Z38" s="263" t="s">
        <v>207</v>
      </c>
      <c r="AA38" s="157" t="s">
        <v>1199</v>
      </c>
      <c r="AB38" s="601" t="s">
        <v>1108</v>
      </c>
      <c r="AC38" s="601" t="s">
        <v>1108</v>
      </c>
      <c r="AD38" s="149"/>
      <c r="AE38" s="583"/>
      <c r="AF38" s="608" t="s">
        <v>1212</v>
      </c>
      <c r="AG38" s="601" t="s">
        <v>1108</v>
      </c>
      <c r="AH38" s="601" t="s">
        <v>1108</v>
      </c>
      <c r="AI38" s="601" t="s">
        <v>1108</v>
      </c>
      <c r="AJ38" s="601" t="s">
        <v>1108</v>
      </c>
      <c r="AK38" s="601" t="s">
        <v>1108</v>
      </c>
      <c r="AL38" s="601" t="s">
        <v>1108</v>
      </c>
      <c r="AM38" s="602"/>
      <c r="AN38" s="602"/>
      <c r="AO38" s="602"/>
      <c r="AP38" s="602"/>
      <c r="AQ38" s="602"/>
      <c r="AR38" s="602"/>
      <c r="AS38" s="602"/>
      <c r="AT38" s="602"/>
      <c r="AU38" s="697" t="s">
        <v>1338</v>
      </c>
      <c r="AV38" s="602"/>
      <c r="AW38" s="602"/>
      <c r="AX38" s="602"/>
      <c r="AY38" s="602"/>
      <c r="AZ38" s="602"/>
      <c r="BA38" s="602"/>
      <c r="BB38" s="698"/>
      <c r="BC38" s="697"/>
      <c r="BD38" s="602"/>
      <c r="BE38" s="602"/>
      <c r="BF38" s="602"/>
      <c r="BG38" s="602"/>
      <c r="BH38" s="602"/>
      <c r="BI38" s="602"/>
      <c r="BJ38" s="698"/>
      <c r="BK38" s="697"/>
      <c r="BL38" s="602"/>
      <c r="BM38" s="602"/>
      <c r="BN38" s="602"/>
      <c r="BO38" s="602"/>
      <c r="BP38" s="602"/>
      <c r="BQ38" s="602"/>
      <c r="BR38" s="698"/>
      <c r="BS38" s="774" t="str">
        <f t="shared" si="2"/>
        <v>CFV-SR8-BLMC.BLETC.04   (01-08)</v>
      </c>
      <c r="BT38" s="664"/>
      <c r="BU38" s="602"/>
      <c r="BV38" s="602"/>
      <c r="BW38" s="703"/>
    </row>
    <row r="39" spans="1:75">
      <c r="A39" s="19">
        <v>34</v>
      </c>
      <c r="B39" s="255" t="s">
        <v>257</v>
      </c>
      <c r="C39" s="256" t="s">
        <v>265</v>
      </c>
      <c r="D39" s="257">
        <v>240</v>
      </c>
      <c r="E39" s="512" t="s">
        <v>1093</v>
      </c>
      <c r="F39" s="327" t="str">
        <f t="shared" si="3"/>
        <v>00F0</v>
      </c>
      <c r="G39" s="258">
        <v>6</v>
      </c>
      <c r="H39" s="258" t="s">
        <v>1091</v>
      </c>
      <c r="I39" s="259" t="s">
        <v>225</v>
      </c>
      <c r="J39" s="259">
        <v>8</v>
      </c>
      <c r="K39" s="259" t="s">
        <v>1101</v>
      </c>
      <c r="L39" s="259">
        <v>1</v>
      </c>
      <c r="M39" s="259">
        <v>8</v>
      </c>
      <c r="N39" s="259" t="s">
        <v>223</v>
      </c>
      <c r="O39" s="260" t="s">
        <v>218</v>
      </c>
      <c r="P39" s="261" t="s">
        <v>1094</v>
      </c>
      <c r="Q39" s="259" t="s">
        <v>225</v>
      </c>
      <c r="R39" s="259" t="s">
        <v>205</v>
      </c>
      <c r="S39" s="259">
        <v>2</v>
      </c>
      <c r="T39" s="260" t="s">
        <v>213</v>
      </c>
      <c r="U39" s="270" t="s">
        <v>0</v>
      </c>
      <c r="V39" s="270" t="s">
        <v>198</v>
      </c>
      <c r="W39" s="270">
        <v>1</v>
      </c>
      <c r="X39" s="270">
        <f t="shared" si="4"/>
        <v>4</v>
      </c>
      <c r="Y39" s="270">
        <v>1</v>
      </c>
      <c r="Z39" s="271" t="s">
        <v>208</v>
      </c>
      <c r="AA39" s="157"/>
      <c r="AB39" s="601" t="s">
        <v>1108</v>
      </c>
      <c r="AC39" s="601" t="s">
        <v>1108</v>
      </c>
      <c r="AD39" s="601" t="s">
        <v>1108</v>
      </c>
      <c r="AE39" s="601" t="s">
        <v>1108</v>
      </c>
      <c r="AF39" s="601" t="s">
        <v>1108</v>
      </c>
      <c r="AG39" s="601" t="s">
        <v>1108</v>
      </c>
      <c r="AH39" s="601" t="s">
        <v>1108</v>
      </c>
      <c r="AI39" s="601" t="s">
        <v>1108</v>
      </c>
      <c r="AJ39" s="601" t="s">
        <v>1108</v>
      </c>
      <c r="AK39" s="601" t="s">
        <v>1108</v>
      </c>
      <c r="AL39" s="601" t="s">
        <v>1108</v>
      </c>
      <c r="AM39" s="602"/>
      <c r="AN39" s="602"/>
      <c r="AO39" s="602"/>
      <c r="AP39" s="602"/>
      <c r="AQ39" s="602"/>
      <c r="AR39" s="602"/>
      <c r="AS39" s="602"/>
      <c r="AT39" s="602"/>
      <c r="AU39" s="697"/>
      <c r="AV39" s="602"/>
      <c r="AW39" s="602"/>
      <c r="AX39" s="602"/>
      <c r="AY39" s="602"/>
      <c r="AZ39" s="602"/>
      <c r="BA39" s="602"/>
      <c r="BB39" s="698"/>
      <c r="BC39" s="697"/>
      <c r="BD39" s="602"/>
      <c r="BE39" s="602"/>
      <c r="BF39" s="602"/>
      <c r="BG39" s="602"/>
      <c r="BH39" s="602"/>
      <c r="BI39" s="602"/>
      <c r="BJ39" s="698"/>
      <c r="BK39" s="697"/>
      <c r="BL39" s="602"/>
      <c r="BM39" s="602"/>
      <c r="BN39" s="602"/>
      <c r="BO39" s="602"/>
      <c r="BP39" s="602"/>
      <c r="BQ39" s="602"/>
      <c r="BR39" s="698"/>
      <c r="BS39" s="774" t="str">
        <f t="shared" si="2"/>
        <v>CFV-SR8-BLML.BLETC.01   (09-16)</v>
      </c>
      <c r="BT39" s="664"/>
      <c r="BU39" s="602"/>
      <c r="BV39" s="602"/>
      <c r="BW39" s="703"/>
    </row>
    <row r="40" spans="1:75">
      <c r="A40" s="19">
        <v>35</v>
      </c>
      <c r="B40" s="255" t="s">
        <v>256</v>
      </c>
      <c r="C40" s="256" t="s">
        <v>265</v>
      </c>
      <c r="D40" s="257">
        <v>246</v>
      </c>
      <c r="E40" s="512" t="s">
        <v>1093</v>
      </c>
      <c r="F40" s="327" t="str">
        <f t="shared" si="3"/>
        <v>00F6</v>
      </c>
      <c r="G40" s="258">
        <v>8</v>
      </c>
      <c r="H40" s="258" t="s">
        <v>1091</v>
      </c>
      <c r="I40" s="259" t="s">
        <v>225</v>
      </c>
      <c r="J40" s="259">
        <v>8</v>
      </c>
      <c r="K40" s="259" t="s">
        <v>1101</v>
      </c>
      <c r="L40" s="259">
        <v>1</v>
      </c>
      <c r="M40" s="259">
        <v>7</v>
      </c>
      <c r="N40" s="259" t="s">
        <v>223</v>
      </c>
      <c r="O40" s="260" t="s">
        <v>217</v>
      </c>
      <c r="P40" s="261" t="s">
        <v>1094</v>
      </c>
      <c r="Q40" s="259" t="s">
        <v>225</v>
      </c>
      <c r="R40" s="259" t="s">
        <v>205</v>
      </c>
      <c r="S40" s="259">
        <v>2</v>
      </c>
      <c r="T40" s="260" t="s">
        <v>212</v>
      </c>
      <c r="U40" s="270" t="s">
        <v>0</v>
      </c>
      <c r="V40" s="270" t="s">
        <v>198</v>
      </c>
      <c r="W40" s="270">
        <v>1</v>
      </c>
      <c r="X40" s="270">
        <f t="shared" si="4"/>
        <v>4</v>
      </c>
      <c r="Y40" s="270">
        <v>1</v>
      </c>
      <c r="Z40" s="271" t="s">
        <v>207</v>
      </c>
      <c r="AA40" s="157"/>
      <c r="AB40" s="601" t="s">
        <v>1108</v>
      </c>
      <c r="AC40" s="601" t="s">
        <v>1108</v>
      </c>
      <c r="AD40" s="601" t="s">
        <v>1108</v>
      </c>
      <c r="AE40" s="601" t="s">
        <v>1108</v>
      </c>
      <c r="AF40" s="608" t="s">
        <v>1212</v>
      </c>
      <c r="AG40" s="601" t="s">
        <v>1108</v>
      </c>
      <c r="AH40" s="601" t="s">
        <v>1108</v>
      </c>
      <c r="AI40" s="601" t="s">
        <v>1108</v>
      </c>
      <c r="AJ40" s="601" t="s">
        <v>1108</v>
      </c>
      <c r="AK40" s="601" t="s">
        <v>1108</v>
      </c>
      <c r="AL40" s="601" t="s">
        <v>1108</v>
      </c>
      <c r="AM40" s="602"/>
      <c r="AN40" s="602"/>
      <c r="AO40" s="602"/>
      <c r="AP40" s="602"/>
      <c r="AQ40" s="602"/>
      <c r="AR40" s="602"/>
      <c r="AS40" s="602"/>
      <c r="AT40" s="602"/>
      <c r="AU40" s="697"/>
      <c r="AV40" s="602"/>
      <c r="AW40" s="602"/>
      <c r="AX40" s="602"/>
      <c r="AY40" s="602"/>
      <c r="AZ40" s="602"/>
      <c r="BA40" s="602"/>
      <c r="BB40" s="698"/>
      <c r="BC40" s="697"/>
      <c r="BD40" s="602"/>
      <c r="BE40" s="602"/>
      <c r="BF40" s="602"/>
      <c r="BG40" s="602"/>
      <c r="BH40" s="602"/>
      <c r="BI40" s="602"/>
      <c r="BJ40" s="698"/>
      <c r="BK40" s="697"/>
      <c r="BL40" s="602"/>
      <c r="BM40" s="602"/>
      <c r="BN40" s="602"/>
      <c r="BO40" s="602"/>
      <c r="BP40" s="602"/>
      <c r="BQ40" s="602"/>
      <c r="BR40" s="698"/>
      <c r="BS40" s="774" t="str">
        <f t="shared" si="2"/>
        <v>CFV-SR8-BLML.BLETC.01   (01-08)</v>
      </c>
      <c r="BT40" s="664"/>
      <c r="BU40" s="602"/>
      <c r="BV40" s="602"/>
      <c r="BW40" s="703"/>
    </row>
    <row r="41" spans="1:75">
      <c r="A41" s="19">
        <v>36</v>
      </c>
      <c r="B41" s="248" t="s">
        <v>255</v>
      </c>
      <c r="C41" s="249" t="s">
        <v>265</v>
      </c>
      <c r="D41" s="250">
        <v>248</v>
      </c>
      <c r="E41" s="514" t="s">
        <v>1093</v>
      </c>
      <c r="F41" s="515" t="str">
        <f t="shared" si="3"/>
        <v>00F8</v>
      </c>
      <c r="G41" s="251">
        <v>1</v>
      </c>
      <c r="H41" s="251" t="s">
        <v>1091</v>
      </c>
      <c r="I41" s="252" t="s">
        <v>225</v>
      </c>
      <c r="J41" s="252">
        <v>8</v>
      </c>
      <c r="K41" s="252" t="s">
        <v>1101</v>
      </c>
      <c r="L41" s="252">
        <v>1</v>
      </c>
      <c r="M41" s="252">
        <v>6</v>
      </c>
      <c r="N41" s="252" t="s">
        <v>223</v>
      </c>
      <c r="O41" s="253" t="s">
        <v>216</v>
      </c>
      <c r="P41" s="254" t="s">
        <v>1094</v>
      </c>
      <c r="Q41" s="252" t="s">
        <v>225</v>
      </c>
      <c r="R41" s="252" t="s">
        <v>205</v>
      </c>
      <c r="S41" s="252">
        <v>1</v>
      </c>
      <c r="T41" s="253" t="s">
        <v>216</v>
      </c>
      <c r="U41" s="262" t="s">
        <v>0</v>
      </c>
      <c r="V41" s="262" t="s">
        <v>205</v>
      </c>
      <c r="W41" s="262">
        <v>2</v>
      </c>
      <c r="X41" s="262">
        <f t="shared" si="4"/>
        <v>6</v>
      </c>
      <c r="Y41" s="262">
        <v>3</v>
      </c>
      <c r="Z41" s="263" t="s">
        <v>208</v>
      </c>
      <c r="AA41" s="157" t="s">
        <v>1199</v>
      </c>
      <c r="AB41" s="601" t="s">
        <v>1108</v>
      </c>
      <c r="AC41" s="601" t="s">
        <v>1108</v>
      </c>
      <c r="AD41" s="149"/>
      <c r="AE41" s="583"/>
      <c r="AF41" s="601" t="s">
        <v>1108</v>
      </c>
      <c r="AG41" s="601" t="s">
        <v>1108</v>
      </c>
      <c r="AH41" s="601" t="s">
        <v>1108</v>
      </c>
      <c r="AI41" s="601" t="s">
        <v>1108</v>
      </c>
      <c r="AJ41" s="601" t="s">
        <v>1108</v>
      </c>
      <c r="AK41" s="601" t="s">
        <v>1108</v>
      </c>
      <c r="AL41" s="601" t="s">
        <v>1108</v>
      </c>
      <c r="AM41" s="602"/>
      <c r="AN41" s="602"/>
      <c r="AO41" s="602"/>
      <c r="AP41" s="602"/>
      <c r="AQ41" s="602"/>
      <c r="AR41" s="602"/>
      <c r="AS41" s="602"/>
      <c r="AT41" s="602"/>
      <c r="AU41" s="697" t="s">
        <v>1338</v>
      </c>
      <c r="AV41" s="602"/>
      <c r="AW41" s="602"/>
      <c r="AX41" s="602"/>
      <c r="AY41" s="602"/>
      <c r="AZ41" s="602"/>
      <c r="BA41" s="602"/>
      <c r="BB41" s="698"/>
      <c r="BC41" s="697"/>
      <c r="BD41" s="602"/>
      <c r="BE41" s="602"/>
      <c r="BF41" s="602"/>
      <c r="BG41" s="602"/>
      <c r="BH41" s="602"/>
      <c r="BI41" s="602"/>
      <c r="BJ41" s="698"/>
      <c r="BK41" s="690"/>
      <c r="BL41" s="635"/>
      <c r="BM41" s="635"/>
      <c r="BN41" s="635" t="s">
        <v>1355</v>
      </c>
      <c r="BO41" s="635"/>
      <c r="BP41" s="635"/>
      <c r="BQ41" s="635"/>
      <c r="BR41" s="691"/>
      <c r="BS41" s="774" t="str">
        <f t="shared" si="2"/>
        <v>CFV-SR8-BLMC.BLETC.03   (09-16)</v>
      </c>
      <c r="BT41" s="664"/>
      <c r="BU41" s="602"/>
      <c r="BV41" s="602"/>
      <c r="BW41" s="703"/>
    </row>
    <row r="42" spans="1:75">
      <c r="A42" s="19">
        <v>37</v>
      </c>
      <c r="B42" s="248" t="s">
        <v>254</v>
      </c>
      <c r="C42" s="249" t="s">
        <v>265</v>
      </c>
      <c r="D42" s="250">
        <v>243</v>
      </c>
      <c r="E42" s="514" t="s">
        <v>1093</v>
      </c>
      <c r="F42" s="515" t="str">
        <f t="shared" si="3"/>
        <v>00F3</v>
      </c>
      <c r="G42" s="251">
        <v>2</v>
      </c>
      <c r="H42" s="251" t="s">
        <v>1091</v>
      </c>
      <c r="I42" s="252" t="s">
        <v>225</v>
      </c>
      <c r="J42" s="252">
        <v>8</v>
      </c>
      <c r="K42" s="252" t="s">
        <v>1101</v>
      </c>
      <c r="L42" s="252">
        <v>1</v>
      </c>
      <c r="M42" s="252">
        <v>5</v>
      </c>
      <c r="N42" s="252" t="s">
        <v>223</v>
      </c>
      <c r="O42" s="253" t="s">
        <v>215</v>
      </c>
      <c r="P42" s="254" t="s">
        <v>1094</v>
      </c>
      <c r="Q42" s="252" t="s">
        <v>225</v>
      </c>
      <c r="R42" s="252" t="s">
        <v>205</v>
      </c>
      <c r="S42" s="252">
        <v>1</v>
      </c>
      <c r="T42" s="253" t="s">
        <v>215</v>
      </c>
      <c r="U42" s="262" t="s">
        <v>0</v>
      </c>
      <c r="V42" s="262" t="s">
        <v>205</v>
      </c>
      <c r="W42" s="262">
        <v>2</v>
      </c>
      <c r="X42" s="262">
        <f t="shared" si="4"/>
        <v>6</v>
      </c>
      <c r="Y42" s="262">
        <v>3</v>
      </c>
      <c r="Z42" s="263" t="s">
        <v>207</v>
      </c>
      <c r="AA42" s="157" t="s">
        <v>1199</v>
      </c>
      <c r="AB42" s="608" t="s">
        <v>1212</v>
      </c>
      <c r="AC42" s="601" t="s">
        <v>1108</v>
      </c>
      <c r="AD42" s="149"/>
      <c r="AE42" s="583"/>
      <c r="AF42" s="608" t="s">
        <v>1212</v>
      </c>
      <c r="AG42" s="601" t="s">
        <v>1108</v>
      </c>
      <c r="AH42" s="601" t="s">
        <v>1108</v>
      </c>
      <c r="AI42" s="601" t="s">
        <v>1108</v>
      </c>
      <c r="AJ42" s="601" t="s">
        <v>1108</v>
      </c>
      <c r="AK42" s="601" t="s">
        <v>1108</v>
      </c>
      <c r="AL42" s="601" t="s">
        <v>1108</v>
      </c>
      <c r="AM42" s="602"/>
      <c r="AN42" s="602"/>
      <c r="AO42" s="602"/>
      <c r="AP42" s="602"/>
      <c r="AQ42" s="602"/>
      <c r="AR42" s="602"/>
      <c r="AS42" s="602"/>
      <c r="AT42" s="602"/>
      <c r="AU42" s="697" t="s">
        <v>1338</v>
      </c>
      <c r="AV42" s="602" t="s">
        <v>1338</v>
      </c>
      <c r="AW42" s="602"/>
      <c r="AX42" s="602"/>
      <c r="AY42" s="602"/>
      <c r="AZ42" s="602"/>
      <c r="BA42" s="602"/>
      <c r="BB42" s="698"/>
      <c r="BC42" s="697"/>
      <c r="BD42" s="602"/>
      <c r="BE42" s="602"/>
      <c r="BF42" s="602"/>
      <c r="BG42" s="602"/>
      <c r="BH42" s="602"/>
      <c r="BI42" s="602"/>
      <c r="BJ42" s="698"/>
      <c r="BK42" s="690"/>
      <c r="BL42" s="635"/>
      <c r="BM42" s="635"/>
      <c r="BN42" s="635" t="s">
        <v>1355</v>
      </c>
      <c r="BO42" s="635"/>
      <c r="BP42" s="635"/>
      <c r="BQ42" s="635"/>
      <c r="BR42" s="691"/>
      <c r="BS42" s="774" t="str">
        <f t="shared" si="2"/>
        <v>CFV-SR8-BLMC.BLETC.03   (01-08)</v>
      </c>
      <c r="BT42" s="664"/>
      <c r="BU42" s="606" t="s">
        <v>1257</v>
      </c>
      <c r="BV42" s="601"/>
      <c r="BW42" s="726"/>
    </row>
    <row r="43" spans="1:75">
      <c r="A43" s="19">
        <v>38</v>
      </c>
      <c r="B43" s="248" t="s">
        <v>253</v>
      </c>
      <c r="C43" s="249" t="s">
        <v>265</v>
      </c>
      <c r="D43" s="250">
        <v>250</v>
      </c>
      <c r="E43" s="514" t="s">
        <v>1093</v>
      </c>
      <c r="F43" s="515" t="str">
        <f t="shared" si="3"/>
        <v>00FA</v>
      </c>
      <c r="G43" s="251">
        <v>8</v>
      </c>
      <c r="H43" s="251" t="s">
        <v>1091</v>
      </c>
      <c r="I43" s="252" t="s">
        <v>225</v>
      </c>
      <c r="J43" s="252">
        <v>8</v>
      </c>
      <c r="K43" s="252" t="s">
        <v>1101</v>
      </c>
      <c r="L43" s="252">
        <v>1</v>
      </c>
      <c r="M43" s="252">
        <v>4</v>
      </c>
      <c r="N43" s="252" t="s">
        <v>223</v>
      </c>
      <c r="O43" s="253" t="s">
        <v>210</v>
      </c>
      <c r="P43" s="254" t="s">
        <v>1094</v>
      </c>
      <c r="Q43" s="252" t="s">
        <v>225</v>
      </c>
      <c r="R43" s="252" t="s">
        <v>205</v>
      </c>
      <c r="S43" s="252">
        <v>1</v>
      </c>
      <c r="T43" s="253" t="s">
        <v>210</v>
      </c>
      <c r="U43" s="262" t="s">
        <v>0</v>
      </c>
      <c r="V43" s="264" t="s">
        <v>205</v>
      </c>
      <c r="W43" s="264">
        <v>2</v>
      </c>
      <c r="X43" s="264">
        <f t="shared" si="4"/>
        <v>5</v>
      </c>
      <c r="Y43" s="264">
        <v>2</v>
      </c>
      <c r="Z43" s="265" t="s">
        <v>208</v>
      </c>
      <c r="AA43" s="151"/>
      <c r="AB43" s="601" t="s">
        <v>1108</v>
      </c>
      <c r="AC43" s="601" t="s">
        <v>1108</v>
      </c>
      <c r="AD43" s="149"/>
      <c r="AE43" s="583"/>
      <c r="AF43" s="601" t="s">
        <v>1108</v>
      </c>
      <c r="AG43" s="601" t="s">
        <v>1108</v>
      </c>
      <c r="AH43" s="601" t="s">
        <v>1108</v>
      </c>
      <c r="AI43" s="601" t="s">
        <v>1108</v>
      </c>
      <c r="AJ43" s="601" t="s">
        <v>1108</v>
      </c>
      <c r="AK43" s="601" t="s">
        <v>1108</v>
      </c>
      <c r="AL43" s="601" t="s">
        <v>1108</v>
      </c>
      <c r="AM43" s="602"/>
      <c r="AN43" s="602"/>
      <c r="AO43" s="602"/>
      <c r="AP43" s="602"/>
      <c r="AQ43" s="602"/>
      <c r="AR43" s="602"/>
      <c r="AS43" s="602"/>
      <c r="AT43" s="602"/>
      <c r="AU43" s="697"/>
      <c r="AV43" s="602"/>
      <c r="AW43" s="602"/>
      <c r="AX43" s="602"/>
      <c r="AY43" s="602"/>
      <c r="AZ43" s="602"/>
      <c r="BA43" s="602"/>
      <c r="BB43" s="698"/>
      <c r="BC43" s="697"/>
      <c r="BD43" s="602"/>
      <c r="BE43" s="602"/>
      <c r="BF43" s="602"/>
      <c r="BG43" s="602"/>
      <c r="BH43" s="602"/>
      <c r="BI43" s="602"/>
      <c r="BJ43" s="698"/>
      <c r="BK43" s="690"/>
      <c r="BL43" s="635"/>
      <c r="BM43" s="635"/>
      <c r="BN43" s="635" t="s">
        <v>1355</v>
      </c>
      <c r="BO43" s="635"/>
      <c r="BP43" s="635"/>
      <c r="BQ43" s="635"/>
      <c r="BR43" s="691"/>
      <c r="BS43" s="774" t="str">
        <f t="shared" si="2"/>
        <v>CFV-SR8-BLMC.BLETC.02   (09-16)</v>
      </c>
      <c r="BT43" s="664"/>
      <c r="BU43" s="602"/>
      <c r="BV43" s="602"/>
      <c r="BW43" s="703"/>
    </row>
    <row r="44" spans="1:75">
      <c r="A44" s="19">
        <v>39</v>
      </c>
      <c r="B44" s="248" t="s">
        <v>252</v>
      </c>
      <c r="C44" s="249" t="s">
        <v>265</v>
      </c>
      <c r="D44" s="250">
        <v>261</v>
      </c>
      <c r="E44" s="514" t="s">
        <v>1093</v>
      </c>
      <c r="F44" s="515" t="str">
        <f t="shared" si="3"/>
        <v>0105</v>
      </c>
      <c r="G44" s="251">
        <v>8</v>
      </c>
      <c r="H44" s="251" t="s">
        <v>1091</v>
      </c>
      <c r="I44" s="252" t="s">
        <v>225</v>
      </c>
      <c r="J44" s="252">
        <v>8</v>
      </c>
      <c r="K44" s="252" t="s">
        <v>1101</v>
      </c>
      <c r="L44" s="252">
        <v>1</v>
      </c>
      <c r="M44" s="252">
        <v>3</v>
      </c>
      <c r="N44" s="252" t="s">
        <v>223</v>
      </c>
      <c r="O44" s="253" t="s">
        <v>214</v>
      </c>
      <c r="P44" s="254" t="s">
        <v>1094</v>
      </c>
      <c r="Q44" s="252" t="s">
        <v>225</v>
      </c>
      <c r="R44" s="252" t="s">
        <v>205</v>
      </c>
      <c r="S44" s="252">
        <v>1</v>
      </c>
      <c r="T44" s="253" t="s">
        <v>214</v>
      </c>
      <c r="U44" s="262" t="s">
        <v>0</v>
      </c>
      <c r="V44" s="264" t="s">
        <v>205</v>
      </c>
      <c r="W44" s="264">
        <v>2</v>
      </c>
      <c r="X44" s="264">
        <f t="shared" si="4"/>
        <v>5</v>
      </c>
      <c r="Y44" s="264">
        <v>2</v>
      </c>
      <c r="Z44" s="265" t="s">
        <v>207</v>
      </c>
      <c r="AA44" s="151"/>
      <c r="AB44" s="601" t="s">
        <v>1108</v>
      </c>
      <c r="AC44" s="601" t="s">
        <v>1108</v>
      </c>
      <c r="AD44" s="149"/>
      <c r="AE44" s="583"/>
      <c r="AF44" s="601" t="s">
        <v>1108</v>
      </c>
      <c r="AG44" s="601" t="s">
        <v>1108</v>
      </c>
      <c r="AH44" s="601" t="s">
        <v>1108</v>
      </c>
      <c r="AI44" s="601" t="s">
        <v>1108</v>
      </c>
      <c r="AJ44" s="601" t="s">
        <v>1108</v>
      </c>
      <c r="AK44" s="601" t="s">
        <v>1108</v>
      </c>
      <c r="AL44" s="601" t="s">
        <v>1108</v>
      </c>
      <c r="AM44" s="602"/>
      <c r="AN44" s="602"/>
      <c r="AO44" s="602"/>
      <c r="AP44" s="602"/>
      <c r="AQ44" s="602"/>
      <c r="AR44" s="602"/>
      <c r="AS44" s="602"/>
      <c r="AT44" s="602"/>
      <c r="AU44" s="697"/>
      <c r="AV44" s="602"/>
      <c r="AW44" s="602"/>
      <c r="AX44" s="602"/>
      <c r="AY44" s="602"/>
      <c r="AZ44" s="602"/>
      <c r="BA44" s="602"/>
      <c r="BB44" s="698"/>
      <c r="BC44" s="697"/>
      <c r="BD44" s="602"/>
      <c r="BE44" s="602"/>
      <c r="BF44" s="602"/>
      <c r="BG44" s="602"/>
      <c r="BH44" s="602"/>
      <c r="BI44" s="602"/>
      <c r="BJ44" s="698"/>
      <c r="BK44" s="690"/>
      <c r="BL44" s="635"/>
      <c r="BM44" s="635"/>
      <c r="BN44" s="635" t="s">
        <v>1355</v>
      </c>
      <c r="BO44" s="635"/>
      <c r="BP44" s="635"/>
      <c r="BQ44" s="635"/>
      <c r="BR44" s="691"/>
      <c r="BS44" s="774" t="str">
        <f t="shared" si="2"/>
        <v>CFV-SR8-BLMC.BLETC.02   (01-08)</v>
      </c>
      <c r="BT44" s="664"/>
      <c r="BU44" s="602"/>
      <c r="BV44" s="602"/>
      <c r="BW44" s="703"/>
    </row>
    <row r="45" spans="1:75">
      <c r="A45" s="19">
        <v>40</v>
      </c>
      <c r="B45" s="248" t="s">
        <v>251</v>
      </c>
      <c r="C45" s="249" t="s">
        <v>265</v>
      </c>
      <c r="D45" s="250">
        <v>269</v>
      </c>
      <c r="E45" s="514" t="s">
        <v>1093</v>
      </c>
      <c r="F45" s="515" t="str">
        <f t="shared" si="3"/>
        <v>010D</v>
      </c>
      <c r="G45" s="251">
        <v>5</v>
      </c>
      <c r="H45" s="251" t="s">
        <v>1091</v>
      </c>
      <c r="I45" s="252" t="s">
        <v>225</v>
      </c>
      <c r="J45" s="252">
        <v>8</v>
      </c>
      <c r="K45" s="252" t="s">
        <v>1101</v>
      </c>
      <c r="L45" s="252">
        <v>1</v>
      </c>
      <c r="M45" s="252">
        <v>2</v>
      </c>
      <c r="N45" s="252" t="s">
        <v>223</v>
      </c>
      <c r="O45" s="253" t="s">
        <v>213</v>
      </c>
      <c r="P45" s="254" t="s">
        <v>1094</v>
      </c>
      <c r="Q45" s="252" t="s">
        <v>225</v>
      </c>
      <c r="R45" s="252" t="s">
        <v>205</v>
      </c>
      <c r="S45" s="252">
        <v>1</v>
      </c>
      <c r="T45" s="253" t="s">
        <v>213</v>
      </c>
      <c r="U45" s="262" t="s">
        <v>0</v>
      </c>
      <c r="V45" s="262" t="s">
        <v>205</v>
      </c>
      <c r="W45" s="262">
        <v>2</v>
      </c>
      <c r="X45" s="262">
        <f t="shared" si="4"/>
        <v>4</v>
      </c>
      <c r="Y45" s="262">
        <v>1</v>
      </c>
      <c r="Z45" s="263" t="s">
        <v>208</v>
      </c>
      <c r="AA45" s="157" t="s">
        <v>1199</v>
      </c>
      <c r="AB45" s="601" t="s">
        <v>1108</v>
      </c>
      <c r="AC45" s="601" t="s">
        <v>1108</v>
      </c>
      <c r="AD45" s="149"/>
      <c r="AE45" s="583"/>
      <c r="AF45" s="601" t="s">
        <v>1108</v>
      </c>
      <c r="AG45" s="601" t="s">
        <v>1108</v>
      </c>
      <c r="AH45" s="601" t="s">
        <v>1108</v>
      </c>
      <c r="AI45" s="601" t="s">
        <v>1108</v>
      </c>
      <c r="AJ45" s="601" t="s">
        <v>1108</v>
      </c>
      <c r="AK45" s="601" t="s">
        <v>1108</v>
      </c>
      <c r="AL45" s="601" t="s">
        <v>1108</v>
      </c>
      <c r="AM45" s="602"/>
      <c r="AN45" s="602"/>
      <c r="AO45" s="602"/>
      <c r="AP45" s="602"/>
      <c r="AQ45" s="602"/>
      <c r="AR45" s="602"/>
      <c r="AS45" s="602"/>
      <c r="AT45" s="602"/>
      <c r="AU45" s="697"/>
      <c r="AV45" s="602"/>
      <c r="AW45" s="602"/>
      <c r="AX45" s="602"/>
      <c r="AY45" s="602"/>
      <c r="AZ45" s="602"/>
      <c r="BA45" s="602"/>
      <c r="BB45" s="698"/>
      <c r="BC45" s="697"/>
      <c r="BD45" s="602"/>
      <c r="BE45" s="602"/>
      <c r="BF45" s="602"/>
      <c r="BG45" s="602"/>
      <c r="BH45" s="602"/>
      <c r="BI45" s="602"/>
      <c r="BJ45" s="698"/>
      <c r="BK45" s="690"/>
      <c r="BL45" s="635"/>
      <c r="BM45" s="635"/>
      <c r="BN45" s="635" t="s">
        <v>1355</v>
      </c>
      <c r="BO45" s="635"/>
      <c r="BP45" s="635"/>
      <c r="BQ45" s="635"/>
      <c r="BR45" s="691"/>
      <c r="BS45" s="774" t="str">
        <f t="shared" si="2"/>
        <v>CFV-SR8-BLMC.BLETC.01   (09-16)</v>
      </c>
      <c r="BT45" s="664"/>
      <c r="BU45" s="602"/>
      <c r="BV45" s="602"/>
      <c r="BW45" s="703"/>
    </row>
    <row r="46" spans="1:75">
      <c r="A46" s="19">
        <v>41</v>
      </c>
      <c r="B46" s="248" t="s">
        <v>250</v>
      </c>
      <c r="C46" s="249" t="s">
        <v>265</v>
      </c>
      <c r="D46" s="250">
        <v>265</v>
      </c>
      <c r="E46" s="514" t="s">
        <v>1093</v>
      </c>
      <c r="F46" s="515" t="str">
        <f t="shared" si="3"/>
        <v>0109</v>
      </c>
      <c r="G46" s="251">
        <v>1</v>
      </c>
      <c r="H46" s="251" t="s">
        <v>1091</v>
      </c>
      <c r="I46" s="252" t="s">
        <v>225</v>
      </c>
      <c r="J46" s="252">
        <v>8</v>
      </c>
      <c r="K46" s="252" t="s">
        <v>1101</v>
      </c>
      <c r="L46" s="252">
        <v>1</v>
      </c>
      <c r="M46" s="252">
        <v>1</v>
      </c>
      <c r="N46" s="252" t="s">
        <v>223</v>
      </c>
      <c r="O46" s="253" t="s">
        <v>212</v>
      </c>
      <c r="P46" s="254" t="s">
        <v>1094</v>
      </c>
      <c r="Q46" s="252" t="s">
        <v>225</v>
      </c>
      <c r="R46" s="252" t="s">
        <v>205</v>
      </c>
      <c r="S46" s="252">
        <v>1</v>
      </c>
      <c r="T46" s="253" t="s">
        <v>212</v>
      </c>
      <c r="U46" s="262" t="s">
        <v>0</v>
      </c>
      <c r="V46" s="262" t="s">
        <v>205</v>
      </c>
      <c r="W46" s="262">
        <v>2</v>
      </c>
      <c r="X46" s="262">
        <f t="shared" si="4"/>
        <v>4</v>
      </c>
      <c r="Y46" s="262">
        <v>1</v>
      </c>
      <c r="Z46" s="263" t="s">
        <v>207</v>
      </c>
      <c r="AA46" s="157"/>
      <c r="AB46" s="601" t="s">
        <v>1108</v>
      </c>
      <c r="AC46" s="601" t="s">
        <v>1108</v>
      </c>
      <c r="AD46" s="149"/>
      <c r="AE46" s="583"/>
      <c r="AF46" s="608" t="s">
        <v>1212</v>
      </c>
      <c r="AG46" s="601" t="s">
        <v>1108</v>
      </c>
      <c r="AH46" s="601" t="s">
        <v>1108</v>
      </c>
      <c r="AI46" s="601" t="s">
        <v>1108</v>
      </c>
      <c r="AJ46" s="601" t="s">
        <v>1108</v>
      </c>
      <c r="AK46" s="601" t="s">
        <v>1108</v>
      </c>
      <c r="AL46" s="601" t="s">
        <v>1108</v>
      </c>
      <c r="AM46" s="602"/>
      <c r="AN46" s="602"/>
      <c r="AO46" s="602"/>
      <c r="AP46" s="602"/>
      <c r="AQ46" s="602"/>
      <c r="AR46" s="602"/>
      <c r="AS46" s="602"/>
      <c r="AT46" s="602"/>
      <c r="AU46" s="697"/>
      <c r="AV46" s="602"/>
      <c r="AW46" s="602"/>
      <c r="AX46" s="602"/>
      <c r="AY46" s="602"/>
      <c r="AZ46" s="602"/>
      <c r="BA46" s="602"/>
      <c r="BB46" s="698"/>
      <c r="BC46" s="697"/>
      <c r="BD46" s="602"/>
      <c r="BE46" s="602"/>
      <c r="BF46" s="602"/>
      <c r="BG46" s="602"/>
      <c r="BH46" s="602"/>
      <c r="BI46" s="602"/>
      <c r="BJ46" s="698"/>
      <c r="BK46" s="690"/>
      <c r="BL46" s="635"/>
      <c r="BM46" s="635"/>
      <c r="BN46" s="635" t="s">
        <v>1355</v>
      </c>
      <c r="BO46" s="635"/>
      <c r="BP46" s="635"/>
      <c r="BQ46" s="635"/>
      <c r="BR46" s="691"/>
      <c r="BS46" s="774" t="str">
        <f t="shared" si="2"/>
        <v>CFV-SR8-BLMC.BLETC.01   (01-08)</v>
      </c>
      <c r="BT46" s="664"/>
      <c r="BU46" s="602"/>
      <c r="BV46" s="602"/>
      <c r="BW46" s="703"/>
    </row>
    <row r="47" spans="1:75">
      <c r="A47" s="42"/>
      <c r="B47" s="43"/>
      <c r="C47" s="44"/>
      <c r="D47" s="45"/>
      <c r="E47" s="46"/>
      <c r="F47" s="55"/>
      <c r="G47" s="56"/>
      <c r="H47" s="56"/>
      <c r="I47" s="42"/>
      <c r="J47" s="42"/>
      <c r="K47" s="42"/>
      <c r="L47" s="42"/>
      <c r="M47" s="42"/>
      <c r="N47" s="42"/>
      <c r="O47" s="49"/>
      <c r="P47" s="50"/>
      <c r="Q47" s="42"/>
      <c r="R47" s="42"/>
      <c r="S47" s="42"/>
      <c r="T47" s="49"/>
      <c r="U47" s="42"/>
      <c r="V47" s="42"/>
      <c r="W47" s="42"/>
      <c r="X47" s="42"/>
      <c r="Y47" s="42"/>
      <c r="Z47" s="49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774" t="str">
        <f t="shared" si="2"/>
        <v/>
      </c>
      <c r="BT47" s="81"/>
      <c r="BU47" s="81"/>
      <c r="BV47" s="81"/>
      <c r="BW47" s="81"/>
    </row>
    <row r="48" spans="1:75">
      <c r="A48" s="19">
        <v>42</v>
      </c>
      <c r="B48" s="248" t="s">
        <v>226</v>
      </c>
      <c r="C48" s="249" t="s">
        <v>265</v>
      </c>
      <c r="D48" s="250">
        <v>78</v>
      </c>
      <c r="E48" s="514" t="s">
        <v>1093</v>
      </c>
      <c r="F48" s="515" t="str">
        <f t="shared" ref="F48:F68" si="5">DEC2HEX(D48,4)</f>
        <v>004E</v>
      </c>
      <c r="G48" s="251">
        <v>1</v>
      </c>
      <c r="H48" s="251" t="s">
        <v>1092</v>
      </c>
      <c r="I48" s="252" t="s">
        <v>224</v>
      </c>
      <c r="J48" s="252">
        <v>8</v>
      </c>
      <c r="K48" s="252" t="s">
        <v>1102</v>
      </c>
      <c r="L48" s="252">
        <v>1</v>
      </c>
      <c r="M48" s="252">
        <v>1</v>
      </c>
      <c r="N48" s="252" t="s">
        <v>223</v>
      </c>
      <c r="O48" s="253" t="s">
        <v>212</v>
      </c>
      <c r="P48" s="254" t="s">
        <v>1094</v>
      </c>
      <c r="Q48" s="252" t="s">
        <v>225</v>
      </c>
      <c r="R48" s="252" t="s">
        <v>205</v>
      </c>
      <c r="S48" s="252">
        <v>12</v>
      </c>
      <c r="T48" s="253" t="s">
        <v>212</v>
      </c>
      <c r="U48" s="262" t="s">
        <v>0</v>
      </c>
      <c r="V48" s="262" t="s">
        <v>205</v>
      </c>
      <c r="W48" s="262">
        <v>2</v>
      </c>
      <c r="X48" s="262">
        <f t="shared" ref="X48:X68" si="6">IF(Y48&lt;9,Y48+3,Y48+4)</f>
        <v>13</v>
      </c>
      <c r="Y48" s="262">
        <v>9</v>
      </c>
      <c r="Z48" s="263" t="s">
        <v>207</v>
      </c>
      <c r="AA48" s="157"/>
      <c r="AB48" s="601" t="s">
        <v>1108</v>
      </c>
      <c r="AC48" s="608" t="s">
        <v>1212</v>
      </c>
      <c r="AD48" s="149"/>
      <c r="AE48" s="583"/>
      <c r="AF48" s="601" t="s">
        <v>1108</v>
      </c>
      <c r="AG48" s="608" t="s">
        <v>1212</v>
      </c>
      <c r="AH48" s="601" t="s">
        <v>1108</v>
      </c>
      <c r="AI48" s="601" t="s">
        <v>1108</v>
      </c>
      <c r="AJ48" s="601" t="s">
        <v>1108</v>
      </c>
      <c r="AK48" s="601" t="s">
        <v>1108</v>
      </c>
      <c r="AL48" s="601" t="s">
        <v>1108</v>
      </c>
      <c r="AM48" s="602"/>
      <c r="AN48" s="602"/>
      <c r="AO48" s="602"/>
      <c r="AP48" s="602"/>
      <c r="AQ48" s="602"/>
      <c r="AR48" s="602"/>
      <c r="AS48" s="602"/>
      <c r="AT48" s="602"/>
      <c r="AU48" s="697"/>
      <c r="AV48" s="602"/>
      <c r="AW48" s="602"/>
      <c r="AX48" s="602"/>
      <c r="AY48" s="602"/>
      <c r="AZ48" s="602"/>
      <c r="BA48" s="602"/>
      <c r="BB48" s="698"/>
      <c r="BC48" s="697"/>
      <c r="BD48" s="602"/>
      <c r="BE48" s="602"/>
      <c r="BF48" s="602"/>
      <c r="BG48" s="602"/>
      <c r="BH48" s="602"/>
      <c r="BI48" s="602"/>
      <c r="BJ48" s="698"/>
      <c r="BK48" s="697"/>
      <c r="BL48" s="602"/>
      <c r="BM48" s="602"/>
      <c r="BN48" s="602"/>
      <c r="BO48" s="603"/>
      <c r="BP48" s="602"/>
      <c r="BQ48" s="602"/>
      <c r="BR48" s="698"/>
      <c r="BS48" s="774" t="str">
        <f t="shared" si="2"/>
        <v>CFV-SR8-BLMC.BLETC.09   (01-08)</v>
      </c>
      <c r="BT48" s="807" t="s">
        <v>1369</v>
      </c>
      <c r="BU48" s="602"/>
      <c r="BV48" s="602"/>
      <c r="BW48" s="703"/>
    </row>
    <row r="49" spans="1:75">
      <c r="A49" s="19">
        <v>43</v>
      </c>
      <c r="B49" s="248" t="s">
        <v>227</v>
      </c>
      <c r="C49" s="249" t="s">
        <v>265</v>
      </c>
      <c r="D49" s="250">
        <v>75</v>
      </c>
      <c r="E49" s="514" t="s">
        <v>1093</v>
      </c>
      <c r="F49" s="515" t="str">
        <f t="shared" si="5"/>
        <v>004B</v>
      </c>
      <c r="G49" s="251">
        <v>5</v>
      </c>
      <c r="H49" s="251" t="s">
        <v>1092</v>
      </c>
      <c r="I49" s="252" t="s">
        <v>224</v>
      </c>
      <c r="J49" s="252">
        <v>8</v>
      </c>
      <c r="K49" s="252" t="s">
        <v>1102</v>
      </c>
      <c r="L49" s="252">
        <v>1</v>
      </c>
      <c r="M49" s="252">
        <v>2</v>
      </c>
      <c r="N49" s="252" t="s">
        <v>223</v>
      </c>
      <c r="O49" s="253" t="s">
        <v>213</v>
      </c>
      <c r="P49" s="254" t="s">
        <v>1094</v>
      </c>
      <c r="Q49" s="252" t="s">
        <v>225</v>
      </c>
      <c r="R49" s="252" t="s">
        <v>205</v>
      </c>
      <c r="S49" s="252">
        <v>12</v>
      </c>
      <c r="T49" s="253" t="s">
        <v>213</v>
      </c>
      <c r="U49" s="262" t="s">
        <v>0</v>
      </c>
      <c r="V49" s="262" t="s">
        <v>205</v>
      </c>
      <c r="W49" s="262">
        <v>2</v>
      </c>
      <c r="X49" s="262">
        <f t="shared" si="6"/>
        <v>13</v>
      </c>
      <c r="Y49" s="262">
        <v>9</v>
      </c>
      <c r="Z49" s="263" t="s">
        <v>208</v>
      </c>
      <c r="AA49" s="157"/>
      <c r="AB49" s="601" t="s">
        <v>1108</v>
      </c>
      <c r="AC49" s="601" t="s">
        <v>1108</v>
      </c>
      <c r="AD49" s="149"/>
      <c r="AE49" s="583"/>
      <c r="AF49" s="601" t="s">
        <v>1108</v>
      </c>
      <c r="AG49" s="601" t="s">
        <v>1108</v>
      </c>
      <c r="AH49" s="601" t="s">
        <v>1108</v>
      </c>
      <c r="AI49" s="601" t="s">
        <v>1108</v>
      </c>
      <c r="AJ49" s="601" t="s">
        <v>1108</v>
      </c>
      <c r="AK49" s="601" t="s">
        <v>1108</v>
      </c>
      <c r="AL49" s="601" t="s">
        <v>1108</v>
      </c>
      <c r="AM49" s="602"/>
      <c r="AN49" s="602"/>
      <c r="AO49" s="602"/>
      <c r="AP49" s="602"/>
      <c r="AQ49" s="602"/>
      <c r="AR49" s="602"/>
      <c r="AS49" s="602"/>
      <c r="AT49" s="602"/>
      <c r="AU49" s="697"/>
      <c r="AV49" s="602"/>
      <c r="AW49" s="602"/>
      <c r="AX49" s="602"/>
      <c r="AY49" s="602"/>
      <c r="AZ49" s="602"/>
      <c r="BA49" s="602"/>
      <c r="BB49" s="698"/>
      <c r="BC49" s="697"/>
      <c r="BD49" s="602"/>
      <c r="BE49" s="602"/>
      <c r="BF49" s="602"/>
      <c r="BG49" s="602"/>
      <c r="BH49" s="602"/>
      <c r="BI49" s="602"/>
      <c r="BJ49" s="698"/>
      <c r="BK49" s="656"/>
      <c r="BL49" s="635"/>
      <c r="BM49" s="635"/>
      <c r="BN49" s="635" t="s">
        <v>1355</v>
      </c>
      <c r="BO49" s="635"/>
      <c r="BP49" s="635"/>
      <c r="BQ49" s="635"/>
      <c r="BR49" s="691"/>
      <c r="BS49" s="774" t="str">
        <f t="shared" si="2"/>
        <v>CFV-SR8-BLMC.BLETC.09   (09-16)</v>
      </c>
      <c r="BT49" s="664"/>
      <c r="BU49" s="602"/>
      <c r="BV49" s="602"/>
      <c r="BW49" s="703"/>
    </row>
    <row r="50" spans="1:75">
      <c r="A50" s="19">
        <v>44</v>
      </c>
      <c r="B50" s="248" t="s">
        <v>228</v>
      </c>
      <c r="C50" s="249" t="s">
        <v>265</v>
      </c>
      <c r="D50" s="250">
        <v>70</v>
      </c>
      <c r="E50" s="514" t="s">
        <v>1093</v>
      </c>
      <c r="F50" s="515" t="str">
        <f t="shared" si="5"/>
        <v>0046</v>
      </c>
      <c r="G50" s="251">
        <v>8</v>
      </c>
      <c r="H50" s="251" t="s">
        <v>1092</v>
      </c>
      <c r="I50" s="252" t="s">
        <v>224</v>
      </c>
      <c r="J50" s="252">
        <v>8</v>
      </c>
      <c r="K50" s="252" t="s">
        <v>1102</v>
      </c>
      <c r="L50" s="252">
        <v>1</v>
      </c>
      <c r="M50" s="252">
        <v>3</v>
      </c>
      <c r="N50" s="252" t="s">
        <v>223</v>
      </c>
      <c r="O50" s="253" t="s">
        <v>214</v>
      </c>
      <c r="P50" s="254" t="s">
        <v>1094</v>
      </c>
      <c r="Q50" s="252" t="s">
        <v>225</v>
      </c>
      <c r="R50" s="252" t="s">
        <v>205</v>
      </c>
      <c r="S50" s="252">
        <v>12</v>
      </c>
      <c r="T50" s="253" t="s">
        <v>214</v>
      </c>
      <c r="U50" s="262" t="s">
        <v>0</v>
      </c>
      <c r="V50" s="262" t="s">
        <v>205</v>
      </c>
      <c r="W50" s="262">
        <v>2</v>
      </c>
      <c r="X50" s="262">
        <f t="shared" si="6"/>
        <v>14</v>
      </c>
      <c r="Y50" s="262">
        <v>10</v>
      </c>
      <c r="Z50" s="263" t="s">
        <v>207</v>
      </c>
      <c r="AA50" s="157"/>
      <c r="AB50" s="601" t="s">
        <v>1108</v>
      </c>
      <c r="AC50" s="601" t="s">
        <v>1108</v>
      </c>
      <c r="AD50" s="149"/>
      <c r="AE50" s="583"/>
      <c r="AF50" s="601" t="s">
        <v>1108</v>
      </c>
      <c r="AG50" s="601" t="s">
        <v>1108</v>
      </c>
      <c r="AH50" s="601" t="s">
        <v>1108</v>
      </c>
      <c r="AI50" s="601" t="s">
        <v>1108</v>
      </c>
      <c r="AJ50" s="601" t="s">
        <v>1108</v>
      </c>
      <c r="AK50" s="601" t="s">
        <v>1108</v>
      </c>
      <c r="AL50" s="601" t="s">
        <v>1108</v>
      </c>
      <c r="AM50" s="602"/>
      <c r="AN50" s="602"/>
      <c r="AO50" s="602"/>
      <c r="AP50" s="602"/>
      <c r="AQ50" s="602"/>
      <c r="AR50" s="602"/>
      <c r="AS50" s="602"/>
      <c r="AT50" s="602"/>
      <c r="AU50" s="697"/>
      <c r="AV50" s="602"/>
      <c r="AW50" s="602"/>
      <c r="AX50" s="602"/>
      <c r="AY50" s="602"/>
      <c r="AZ50" s="602"/>
      <c r="BA50" s="602"/>
      <c r="BB50" s="698"/>
      <c r="BC50" s="697"/>
      <c r="BD50" s="602"/>
      <c r="BE50" s="602"/>
      <c r="BF50" s="602"/>
      <c r="BG50" s="602"/>
      <c r="BH50" s="602"/>
      <c r="BI50" s="602"/>
      <c r="BJ50" s="698"/>
      <c r="BK50" s="690"/>
      <c r="BL50" s="635"/>
      <c r="BM50" s="635"/>
      <c r="BN50" s="635" t="s">
        <v>1355</v>
      </c>
      <c r="BO50" s="635"/>
      <c r="BP50" s="635"/>
      <c r="BQ50" s="635"/>
      <c r="BR50" s="657"/>
      <c r="BS50" s="774" t="str">
        <f t="shared" si="2"/>
        <v>CFV-SR8-BLMC.BLETC.10   (01-08)</v>
      </c>
      <c r="BT50" s="664"/>
      <c r="BU50" s="601"/>
      <c r="BV50" s="601"/>
      <c r="BW50" s="726"/>
    </row>
    <row r="51" spans="1:75">
      <c r="A51" s="19">
        <v>45</v>
      </c>
      <c r="B51" s="248" t="s">
        <v>229</v>
      </c>
      <c r="C51" s="249" t="s">
        <v>265</v>
      </c>
      <c r="D51" s="250">
        <v>228</v>
      </c>
      <c r="E51" s="514" t="s">
        <v>1093</v>
      </c>
      <c r="F51" s="515" t="str">
        <f t="shared" si="5"/>
        <v>00E4</v>
      </c>
      <c r="G51" s="251">
        <v>4</v>
      </c>
      <c r="H51" s="251" t="s">
        <v>1092</v>
      </c>
      <c r="I51" s="252" t="s">
        <v>224</v>
      </c>
      <c r="J51" s="252">
        <v>8</v>
      </c>
      <c r="K51" s="252" t="s">
        <v>1102</v>
      </c>
      <c r="L51" s="252">
        <v>1</v>
      </c>
      <c r="M51" s="252">
        <v>4</v>
      </c>
      <c r="N51" s="252" t="s">
        <v>223</v>
      </c>
      <c r="O51" s="253" t="s">
        <v>210</v>
      </c>
      <c r="P51" s="254" t="s">
        <v>1094</v>
      </c>
      <c r="Q51" s="252" t="s">
        <v>225</v>
      </c>
      <c r="R51" s="252" t="s">
        <v>205</v>
      </c>
      <c r="S51" s="252">
        <v>12</v>
      </c>
      <c r="T51" s="253" t="s">
        <v>210</v>
      </c>
      <c r="U51" s="262" t="s">
        <v>0</v>
      </c>
      <c r="V51" s="262" t="s">
        <v>205</v>
      </c>
      <c r="W51" s="262">
        <v>2</v>
      </c>
      <c r="X51" s="262">
        <f t="shared" si="6"/>
        <v>14</v>
      </c>
      <c r="Y51" s="262">
        <v>10</v>
      </c>
      <c r="Z51" s="263" t="s">
        <v>208</v>
      </c>
      <c r="AA51" s="157"/>
      <c r="AB51" s="601" t="s">
        <v>1108</v>
      </c>
      <c r="AC51" s="601" t="s">
        <v>1108</v>
      </c>
      <c r="AD51" s="149"/>
      <c r="AE51" s="583"/>
      <c r="AF51" s="601" t="s">
        <v>1108</v>
      </c>
      <c r="AG51" s="601" t="s">
        <v>1108</v>
      </c>
      <c r="AH51" s="601" t="s">
        <v>1108</v>
      </c>
      <c r="AI51" s="601" t="s">
        <v>1108</v>
      </c>
      <c r="AJ51" s="601" t="s">
        <v>1108</v>
      </c>
      <c r="AK51" s="601" t="s">
        <v>1108</v>
      </c>
      <c r="AL51" s="601" t="s">
        <v>1108</v>
      </c>
      <c r="AM51" s="602"/>
      <c r="AN51" s="602"/>
      <c r="AO51" s="602"/>
      <c r="AP51" s="602"/>
      <c r="AQ51" s="602"/>
      <c r="AR51" s="602"/>
      <c r="AS51" s="602"/>
      <c r="AT51" s="602"/>
      <c r="AU51" s="697"/>
      <c r="AV51" s="602"/>
      <c r="AW51" s="602"/>
      <c r="AX51" s="602"/>
      <c r="AY51" s="602"/>
      <c r="AZ51" s="602"/>
      <c r="BA51" s="602"/>
      <c r="BB51" s="698"/>
      <c r="BC51" s="697"/>
      <c r="BD51" s="602"/>
      <c r="BE51" s="602"/>
      <c r="BF51" s="602"/>
      <c r="BG51" s="602"/>
      <c r="BH51" s="602"/>
      <c r="BI51" s="602"/>
      <c r="BJ51" s="698"/>
      <c r="BK51" s="690"/>
      <c r="BL51" s="635"/>
      <c r="BM51" s="635"/>
      <c r="BN51" s="635" t="s">
        <v>1355</v>
      </c>
      <c r="BO51" s="635"/>
      <c r="BP51" s="635"/>
      <c r="BQ51" s="635"/>
      <c r="BR51" s="691"/>
      <c r="BS51" s="774" t="str">
        <f t="shared" si="2"/>
        <v>CFV-SR8-BLMC.BLETC.10   (09-16)</v>
      </c>
      <c r="BT51" s="664"/>
      <c r="BU51" s="602"/>
      <c r="BV51" s="602"/>
      <c r="BW51" s="703"/>
    </row>
    <row r="52" spans="1:75">
      <c r="A52" s="19">
        <v>46</v>
      </c>
      <c r="B52" s="248" t="s">
        <v>230</v>
      </c>
      <c r="C52" s="249" t="s">
        <v>265</v>
      </c>
      <c r="D52" s="250">
        <v>71</v>
      </c>
      <c r="E52" s="514" t="s">
        <v>1093</v>
      </c>
      <c r="F52" s="515" t="str">
        <f t="shared" si="5"/>
        <v>0047</v>
      </c>
      <c r="G52" s="251">
        <v>7</v>
      </c>
      <c r="H52" s="251" t="s">
        <v>1092</v>
      </c>
      <c r="I52" s="252" t="s">
        <v>224</v>
      </c>
      <c r="J52" s="252">
        <v>8</v>
      </c>
      <c r="K52" s="252" t="s">
        <v>1102</v>
      </c>
      <c r="L52" s="252">
        <v>1</v>
      </c>
      <c r="M52" s="252">
        <v>5</v>
      </c>
      <c r="N52" s="252" t="s">
        <v>223</v>
      </c>
      <c r="O52" s="253" t="s">
        <v>215</v>
      </c>
      <c r="P52" s="254" t="s">
        <v>1094</v>
      </c>
      <c r="Q52" s="252" t="s">
        <v>225</v>
      </c>
      <c r="R52" s="252" t="s">
        <v>205</v>
      </c>
      <c r="S52" s="252">
        <v>12</v>
      </c>
      <c r="T52" s="253" t="s">
        <v>215</v>
      </c>
      <c r="U52" s="262" t="s">
        <v>0</v>
      </c>
      <c r="V52" s="262" t="s">
        <v>205</v>
      </c>
      <c r="W52" s="262">
        <v>2</v>
      </c>
      <c r="X52" s="262">
        <f t="shared" si="6"/>
        <v>15</v>
      </c>
      <c r="Y52" s="262">
        <v>11</v>
      </c>
      <c r="Z52" s="640" t="s">
        <v>207</v>
      </c>
      <c r="AA52" s="157" t="s">
        <v>1197</v>
      </c>
      <c r="AB52" s="601" t="s">
        <v>1108</v>
      </c>
      <c r="AC52" s="601" t="s">
        <v>1108</v>
      </c>
      <c r="AD52" s="149"/>
      <c r="AE52" s="583"/>
      <c r="AF52" s="641" t="s">
        <v>1108</v>
      </c>
      <c r="AG52" s="641" t="s">
        <v>1108</v>
      </c>
      <c r="AH52" s="641" t="s">
        <v>1108</v>
      </c>
      <c r="AI52" s="641" t="s">
        <v>1108</v>
      </c>
      <c r="AJ52" s="641" t="s">
        <v>1108</v>
      </c>
      <c r="AK52" s="641" t="s">
        <v>1108</v>
      </c>
      <c r="AL52" s="641" t="s">
        <v>1108</v>
      </c>
      <c r="AM52" s="602"/>
      <c r="AN52" s="602"/>
      <c r="AO52" s="602"/>
      <c r="AP52" s="602"/>
      <c r="AQ52" s="602"/>
      <c r="AR52" s="602"/>
      <c r="AS52" s="602"/>
      <c r="AT52" s="602"/>
      <c r="AU52" s="635"/>
      <c r="AV52" s="635"/>
      <c r="AW52" s="635"/>
      <c r="AX52" s="635"/>
      <c r="AY52" s="635"/>
      <c r="AZ52" s="635"/>
      <c r="BA52" s="635"/>
      <c r="BB52" s="698"/>
      <c r="BC52" s="697"/>
      <c r="BD52" s="602"/>
      <c r="BE52" s="602"/>
      <c r="BF52" s="602"/>
      <c r="BG52" s="602"/>
      <c r="BH52" s="602"/>
      <c r="BI52" s="602"/>
      <c r="BJ52" s="698"/>
      <c r="BK52" s="690"/>
      <c r="BL52" s="635"/>
      <c r="BM52" s="635"/>
      <c r="BN52" s="635" t="s">
        <v>1355</v>
      </c>
      <c r="BO52" s="635"/>
      <c r="BP52" s="635"/>
      <c r="BQ52" s="635"/>
      <c r="BR52" s="691"/>
      <c r="BS52" s="774" t="str">
        <f t="shared" si="2"/>
        <v>CFV-SR8-BLMC.BLETC.11   (01-08)</v>
      </c>
      <c r="BT52" s="707" t="s">
        <v>1321</v>
      </c>
      <c r="BU52" s="602"/>
      <c r="BV52" s="602"/>
      <c r="BW52" s="703"/>
    </row>
    <row r="53" spans="1:75">
      <c r="A53" s="19">
        <v>47</v>
      </c>
      <c r="B53" s="248" t="s">
        <v>231</v>
      </c>
      <c r="C53" s="249" t="s">
        <v>265</v>
      </c>
      <c r="D53" s="250">
        <v>287</v>
      </c>
      <c r="E53" s="514" t="s">
        <v>1093</v>
      </c>
      <c r="F53" s="515" t="str">
        <f t="shared" si="5"/>
        <v>011F</v>
      </c>
      <c r="G53" s="251">
        <v>4</v>
      </c>
      <c r="H53" s="251" t="s">
        <v>1092</v>
      </c>
      <c r="I53" s="252" t="s">
        <v>224</v>
      </c>
      <c r="J53" s="252">
        <v>8</v>
      </c>
      <c r="K53" s="252" t="s">
        <v>1102</v>
      </c>
      <c r="L53" s="252">
        <v>1</v>
      </c>
      <c r="M53" s="252">
        <v>6</v>
      </c>
      <c r="N53" s="252" t="s">
        <v>223</v>
      </c>
      <c r="O53" s="253" t="s">
        <v>216</v>
      </c>
      <c r="P53" s="254" t="s">
        <v>1094</v>
      </c>
      <c r="Q53" s="252" t="s">
        <v>225</v>
      </c>
      <c r="R53" s="252" t="s">
        <v>205</v>
      </c>
      <c r="S53" s="252">
        <v>12</v>
      </c>
      <c r="T53" s="253" t="s">
        <v>216</v>
      </c>
      <c r="U53" s="262" t="s">
        <v>0</v>
      </c>
      <c r="V53" s="262" t="s">
        <v>205</v>
      </c>
      <c r="W53" s="262">
        <v>2</v>
      </c>
      <c r="X53" s="262">
        <f t="shared" si="6"/>
        <v>15</v>
      </c>
      <c r="Y53" s="262">
        <v>11</v>
      </c>
      <c r="Z53" s="263" t="s">
        <v>208</v>
      </c>
      <c r="AA53" s="157" t="s">
        <v>1199</v>
      </c>
      <c r="AB53" s="601" t="s">
        <v>1108</v>
      </c>
      <c r="AC53" s="601" t="s">
        <v>1108</v>
      </c>
      <c r="AD53" s="149"/>
      <c r="AE53" s="583"/>
      <c r="AF53" s="601" t="s">
        <v>1108</v>
      </c>
      <c r="AG53" s="601" t="s">
        <v>1108</v>
      </c>
      <c r="AH53" s="601" t="s">
        <v>1108</v>
      </c>
      <c r="AI53" s="601" t="s">
        <v>1108</v>
      </c>
      <c r="AJ53" s="601" t="s">
        <v>1108</v>
      </c>
      <c r="AK53" s="601" t="s">
        <v>1108</v>
      </c>
      <c r="AL53" s="601" t="s">
        <v>1108</v>
      </c>
      <c r="AM53" s="602"/>
      <c r="AN53" s="602"/>
      <c r="AO53" s="602"/>
      <c r="AP53" s="602"/>
      <c r="AQ53" s="602"/>
      <c r="AR53" s="602"/>
      <c r="AS53" s="602"/>
      <c r="AT53" s="602"/>
      <c r="AU53" s="697" t="s">
        <v>1338</v>
      </c>
      <c r="AV53" s="602" t="s">
        <v>1338</v>
      </c>
      <c r="AW53" s="602" t="s">
        <v>1338</v>
      </c>
      <c r="AX53" s="602" t="s">
        <v>1338</v>
      </c>
      <c r="AY53" s="602"/>
      <c r="AZ53" s="602"/>
      <c r="BA53" s="602"/>
      <c r="BB53" s="698"/>
      <c r="BC53" s="697"/>
      <c r="BD53" s="602"/>
      <c r="BE53" s="602"/>
      <c r="BF53" s="602"/>
      <c r="BG53" s="602"/>
      <c r="BH53" s="602"/>
      <c r="BI53" s="602"/>
      <c r="BJ53" s="698"/>
      <c r="BK53" s="690"/>
      <c r="BL53" s="603"/>
      <c r="BM53" s="635"/>
      <c r="BN53" s="635" t="s">
        <v>1355</v>
      </c>
      <c r="BO53" s="635"/>
      <c r="BP53" s="635"/>
      <c r="BQ53" s="635"/>
      <c r="BR53" s="657"/>
      <c r="BS53" s="774" t="str">
        <f t="shared" si="2"/>
        <v>CFV-SR8-BLMC.BLETC.11   (09-16)</v>
      </c>
      <c r="BT53" s="664"/>
      <c r="BU53" s="602"/>
      <c r="BV53" s="602"/>
      <c r="BW53" s="703"/>
    </row>
    <row r="54" spans="1:75">
      <c r="A54" s="19">
        <v>48</v>
      </c>
      <c r="B54" s="248" t="s">
        <v>232</v>
      </c>
      <c r="C54" s="249" t="s">
        <v>265</v>
      </c>
      <c r="D54" s="250">
        <v>278</v>
      </c>
      <c r="E54" s="514" t="s">
        <v>1093</v>
      </c>
      <c r="F54" s="515" t="str">
        <f t="shared" si="5"/>
        <v>0116</v>
      </c>
      <c r="G54" s="251">
        <v>1</v>
      </c>
      <c r="H54" s="251" t="s">
        <v>1092</v>
      </c>
      <c r="I54" s="252" t="s">
        <v>224</v>
      </c>
      <c r="J54" s="252">
        <v>8</v>
      </c>
      <c r="K54" s="252" t="s">
        <v>1102</v>
      </c>
      <c r="L54" s="252">
        <v>1</v>
      </c>
      <c r="M54" s="252">
        <v>7</v>
      </c>
      <c r="N54" s="252" t="s">
        <v>223</v>
      </c>
      <c r="O54" s="253" t="s">
        <v>217</v>
      </c>
      <c r="P54" s="254" t="s">
        <v>1094</v>
      </c>
      <c r="Q54" s="252" t="s">
        <v>225</v>
      </c>
      <c r="R54" s="252" t="s">
        <v>205</v>
      </c>
      <c r="S54" s="252">
        <v>11</v>
      </c>
      <c r="T54" s="253" t="s">
        <v>212</v>
      </c>
      <c r="U54" s="262" t="s">
        <v>0</v>
      </c>
      <c r="V54" s="262" t="s">
        <v>205</v>
      </c>
      <c r="W54" s="262">
        <v>2</v>
      </c>
      <c r="X54" s="262">
        <f t="shared" si="6"/>
        <v>16</v>
      </c>
      <c r="Y54" s="262">
        <v>12</v>
      </c>
      <c r="Z54" s="263" t="s">
        <v>207</v>
      </c>
      <c r="AA54" s="157"/>
      <c r="AB54" s="601" t="s">
        <v>1108</v>
      </c>
      <c r="AC54" s="608" t="s">
        <v>1212</v>
      </c>
      <c r="AD54" s="149"/>
      <c r="AE54" s="583"/>
      <c r="AF54" s="601" t="s">
        <v>1108</v>
      </c>
      <c r="AG54" s="601" t="s">
        <v>1108</v>
      </c>
      <c r="AH54" s="601" t="s">
        <v>1108</v>
      </c>
      <c r="AI54" s="601" t="s">
        <v>1108</v>
      </c>
      <c r="AJ54" s="601" t="s">
        <v>1108</v>
      </c>
      <c r="AK54" s="601" t="s">
        <v>1108</v>
      </c>
      <c r="AL54" s="601" t="s">
        <v>1108</v>
      </c>
      <c r="AM54" s="602"/>
      <c r="AN54" s="602"/>
      <c r="AO54" s="602"/>
      <c r="AP54" s="602"/>
      <c r="AQ54" s="602"/>
      <c r="AR54" s="602"/>
      <c r="AS54" s="602"/>
      <c r="AT54" s="602"/>
      <c r="AU54" s="697" t="s">
        <v>1338</v>
      </c>
      <c r="AV54" s="602"/>
      <c r="AW54" s="602"/>
      <c r="AX54" s="602"/>
      <c r="AY54" s="602"/>
      <c r="AZ54" s="602"/>
      <c r="BA54" s="602"/>
      <c r="BB54" s="698"/>
      <c r="BC54" s="697"/>
      <c r="BD54" s="602"/>
      <c r="BE54" s="602"/>
      <c r="BF54" s="602"/>
      <c r="BG54" s="602"/>
      <c r="BH54" s="602"/>
      <c r="BI54" s="602"/>
      <c r="BJ54" s="698"/>
      <c r="BK54" s="690"/>
      <c r="BL54" s="635"/>
      <c r="BM54" s="635"/>
      <c r="BN54" s="635" t="s">
        <v>1355</v>
      </c>
      <c r="BO54" s="635"/>
      <c r="BP54" s="635"/>
      <c r="BQ54" s="635"/>
      <c r="BR54" s="691"/>
      <c r="BS54" s="774" t="str">
        <f t="shared" si="2"/>
        <v>CFV-SR8-BLMC.BLETC.12   (01-08)</v>
      </c>
      <c r="BT54" s="664"/>
      <c r="BU54" s="602"/>
      <c r="BV54" s="602"/>
      <c r="BW54" s="703"/>
    </row>
    <row r="55" spans="1:75">
      <c r="A55" s="19">
        <v>49</v>
      </c>
      <c r="B55" s="272" t="s">
        <v>233</v>
      </c>
      <c r="C55" s="273" t="s">
        <v>265</v>
      </c>
      <c r="D55" s="274">
        <v>209</v>
      </c>
      <c r="E55" s="513" t="s">
        <v>1093</v>
      </c>
      <c r="F55" s="336" t="str">
        <f t="shared" si="5"/>
        <v>00D1</v>
      </c>
      <c r="G55" s="275">
        <v>8</v>
      </c>
      <c r="H55" s="275" t="s">
        <v>1092</v>
      </c>
      <c r="I55" s="276" t="s">
        <v>224</v>
      </c>
      <c r="J55" s="276">
        <v>8</v>
      </c>
      <c r="K55" s="276" t="s">
        <v>1102</v>
      </c>
      <c r="L55" s="276">
        <v>1</v>
      </c>
      <c r="M55" s="276">
        <v>8</v>
      </c>
      <c r="N55" s="276" t="s">
        <v>223</v>
      </c>
      <c r="O55" s="277" t="s">
        <v>218</v>
      </c>
      <c r="P55" s="278" t="s">
        <v>1094</v>
      </c>
      <c r="Q55" s="276" t="s">
        <v>225</v>
      </c>
      <c r="R55" s="276" t="s">
        <v>205</v>
      </c>
      <c r="S55" s="276">
        <v>11</v>
      </c>
      <c r="T55" s="277" t="s">
        <v>213</v>
      </c>
      <c r="U55" s="279" t="s">
        <v>0</v>
      </c>
      <c r="V55" s="279" t="s">
        <v>199</v>
      </c>
      <c r="W55" s="279">
        <v>3</v>
      </c>
      <c r="X55" s="279">
        <f t="shared" si="6"/>
        <v>4</v>
      </c>
      <c r="Y55" s="279">
        <v>1</v>
      </c>
      <c r="Z55" s="280" t="s">
        <v>207</v>
      </c>
      <c r="AA55" s="157" t="s">
        <v>1199</v>
      </c>
      <c r="AB55" s="608" t="s">
        <v>1212</v>
      </c>
      <c r="AC55" s="601" t="s">
        <v>1108</v>
      </c>
      <c r="AD55" s="601" t="s">
        <v>1108</v>
      </c>
      <c r="AE55" s="601" t="s">
        <v>1108</v>
      </c>
      <c r="AF55" s="608" t="s">
        <v>1212</v>
      </c>
      <c r="AG55" s="601" t="s">
        <v>1108</v>
      </c>
      <c r="AH55" s="601" t="s">
        <v>1108</v>
      </c>
      <c r="AI55" s="601" t="s">
        <v>1108</v>
      </c>
      <c r="AJ55" s="601" t="s">
        <v>1108</v>
      </c>
      <c r="AK55" s="601" t="s">
        <v>1108</v>
      </c>
      <c r="AL55" s="601" t="s">
        <v>1108</v>
      </c>
      <c r="AM55" s="602"/>
      <c r="AN55" s="602"/>
      <c r="AO55" s="602"/>
      <c r="AP55" s="602"/>
      <c r="AQ55" s="602"/>
      <c r="AR55" s="602"/>
      <c r="AS55" s="602"/>
      <c r="AT55" s="602"/>
      <c r="AU55" s="697"/>
      <c r="AV55" s="602"/>
      <c r="AW55" s="602"/>
      <c r="AX55" s="602"/>
      <c r="AY55" s="602"/>
      <c r="AZ55" s="602"/>
      <c r="BA55" s="602"/>
      <c r="BB55" s="698"/>
      <c r="BC55" s="697"/>
      <c r="BD55" s="602"/>
      <c r="BE55" s="602"/>
      <c r="BF55" s="602"/>
      <c r="BG55" s="602"/>
      <c r="BH55" s="602"/>
      <c r="BI55" s="602"/>
      <c r="BJ55" s="698"/>
      <c r="BK55" s="697"/>
      <c r="BL55" s="602"/>
      <c r="BM55" s="602"/>
      <c r="BN55" s="602"/>
      <c r="BO55" s="602"/>
      <c r="BP55" s="602"/>
      <c r="BQ55" s="602"/>
      <c r="BR55" s="698"/>
      <c r="BS55" s="774" t="str">
        <f t="shared" si="2"/>
        <v>CFV-SR8-BLMR.BLETC.01   (01-08)</v>
      </c>
      <c r="BT55" s="664"/>
      <c r="BU55" s="602"/>
      <c r="BV55" s="602"/>
      <c r="BW55" s="703"/>
    </row>
    <row r="56" spans="1:75">
      <c r="A56" s="19">
        <v>50</v>
      </c>
      <c r="B56" s="272" t="s">
        <v>234</v>
      </c>
      <c r="C56" s="273" t="s">
        <v>265</v>
      </c>
      <c r="D56" s="274">
        <v>233</v>
      </c>
      <c r="E56" s="513" t="s">
        <v>1093</v>
      </c>
      <c r="F56" s="336" t="str">
        <f t="shared" si="5"/>
        <v>00E9</v>
      </c>
      <c r="G56" s="275">
        <v>6</v>
      </c>
      <c r="H56" s="275" t="s">
        <v>1092</v>
      </c>
      <c r="I56" s="276" t="s">
        <v>224</v>
      </c>
      <c r="J56" s="276">
        <v>8</v>
      </c>
      <c r="K56" s="276" t="s">
        <v>1102</v>
      </c>
      <c r="L56" s="276">
        <v>1</v>
      </c>
      <c r="M56" s="276">
        <v>9</v>
      </c>
      <c r="N56" s="276" t="s">
        <v>223</v>
      </c>
      <c r="O56" s="277" t="s">
        <v>219</v>
      </c>
      <c r="P56" s="278" t="s">
        <v>1094</v>
      </c>
      <c r="Q56" s="276" t="s">
        <v>225</v>
      </c>
      <c r="R56" s="276" t="s">
        <v>205</v>
      </c>
      <c r="S56" s="276">
        <v>11</v>
      </c>
      <c r="T56" s="277" t="s">
        <v>214</v>
      </c>
      <c r="U56" s="279" t="s">
        <v>0</v>
      </c>
      <c r="V56" s="279" t="s">
        <v>199</v>
      </c>
      <c r="W56" s="279">
        <v>3</v>
      </c>
      <c r="X56" s="279">
        <f t="shared" si="6"/>
        <v>4</v>
      </c>
      <c r="Y56" s="279">
        <v>1</v>
      </c>
      <c r="Z56" s="280" t="s">
        <v>208</v>
      </c>
      <c r="AA56" s="157"/>
      <c r="AB56" s="601" t="s">
        <v>1108</v>
      </c>
      <c r="AC56" s="601" t="s">
        <v>1108</v>
      </c>
      <c r="AD56" s="601" t="s">
        <v>1108</v>
      </c>
      <c r="AE56" s="601" t="s">
        <v>1108</v>
      </c>
      <c r="AF56" s="601" t="s">
        <v>1108</v>
      </c>
      <c r="AG56" s="601" t="s">
        <v>1108</v>
      </c>
      <c r="AH56" s="601" t="s">
        <v>1108</v>
      </c>
      <c r="AI56" s="601" t="s">
        <v>1108</v>
      </c>
      <c r="AJ56" s="601" t="s">
        <v>1108</v>
      </c>
      <c r="AK56" s="601" t="s">
        <v>1108</v>
      </c>
      <c r="AL56" s="601" t="s">
        <v>1108</v>
      </c>
      <c r="AM56" s="602"/>
      <c r="AN56" s="602"/>
      <c r="AO56" s="602"/>
      <c r="AP56" s="602"/>
      <c r="AQ56" s="602"/>
      <c r="AR56" s="602"/>
      <c r="AS56" s="602"/>
      <c r="AT56" s="602"/>
      <c r="AU56" s="697"/>
      <c r="AV56" s="602"/>
      <c r="AW56" s="602"/>
      <c r="AX56" s="602"/>
      <c r="AY56" s="602"/>
      <c r="AZ56" s="602"/>
      <c r="BA56" s="602"/>
      <c r="BB56" s="698"/>
      <c r="BC56" s="697"/>
      <c r="BD56" s="602"/>
      <c r="BE56" s="602"/>
      <c r="BF56" s="602"/>
      <c r="BG56" s="602"/>
      <c r="BH56" s="602"/>
      <c r="BI56" s="602"/>
      <c r="BJ56" s="698"/>
      <c r="BK56" s="690"/>
      <c r="BL56" s="635"/>
      <c r="BM56" s="635"/>
      <c r="BN56" s="635" t="s">
        <v>1355</v>
      </c>
      <c r="BO56" s="635"/>
      <c r="BP56" s="635"/>
      <c r="BQ56" s="635"/>
      <c r="BR56" s="691"/>
      <c r="BS56" s="774" t="str">
        <f t="shared" si="2"/>
        <v>CFV-SR8-BLMR.BLETC.01   (09-16)</v>
      </c>
      <c r="BT56" s="664"/>
      <c r="BU56" s="602"/>
      <c r="BV56" s="602"/>
      <c r="BW56" s="703"/>
    </row>
    <row r="57" spans="1:75">
      <c r="A57" s="19">
        <v>51</v>
      </c>
      <c r="B57" s="248" t="s">
        <v>235</v>
      </c>
      <c r="C57" s="249" t="s">
        <v>265</v>
      </c>
      <c r="D57" s="250">
        <v>267</v>
      </c>
      <c r="E57" s="514" t="s">
        <v>1093</v>
      </c>
      <c r="F57" s="515" t="str">
        <f t="shared" si="5"/>
        <v>010B</v>
      </c>
      <c r="G57" s="251">
        <v>6</v>
      </c>
      <c r="H57" s="251" t="s">
        <v>1092</v>
      </c>
      <c r="I57" s="252" t="s">
        <v>224</v>
      </c>
      <c r="J57" s="252">
        <v>8</v>
      </c>
      <c r="K57" s="252" t="s">
        <v>1102</v>
      </c>
      <c r="L57" s="252">
        <v>1</v>
      </c>
      <c r="M57" s="252">
        <v>10</v>
      </c>
      <c r="N57" s="252" t="s">
        <v>223</v>
      </c>
      <c r="O57" s="253" t="s">
        <v>220</v>
      </c>
      <c r="P57" s="254" t="s">
        <v>1094</v>
      </c>
      <c r="Q57" s="252" t="s">
        <v>225</v>
      </c>
      <c r="R57" s="252" t="s">
        <v>205</v>
      </c>
      <c r="S57" s="252">
        <v>11</v>
      </c>
      <c r="T57" s="253" t="s">
        <v>210</v>
      </c>
      <c r="U57" s="262" t="s">
        <v>0</v>
      </c>
      <c r="V57" s="262" t="s">
        <v>205</v>
      </c>
      <c r="W57" s="262">
        <v>2</v>
      </c>
      <c r="X57" s="262">
        <f t="shared" si="6"/>
        <v>16</v>
      </c>
      <c r="Y57" s="262">
        <v>12</v>
      </c>
      <c r="Z57" s="263" t="s">
        <v>208</v>
      </c>
      <c r="AA57" s="157"/>
      <c r="AB57" s="601" t="s">
        <v>1108</v>
      </c>
      <c r="AC57" s="601" t="s">
        <v>1108</v>
      </c>
      <c r="AD57" s="149"/>
      <c r="AE57" s="583"/>
      <c r="AF57" s="601" t="s">
        <v>1108</v>
      </c>
      <c r="AG57" s="601" t="s">
        <v>1108</v>
      </c>
      <c r="AH57" s="601" t="s">
        <v>1108</v>
      </c>
      <c r="AI57" s="601" t="s">
        <v>1108</v>
      </c>
      <c r="AJ57" s="601" t="s">
        <v>1108</v>
      </c>
      <c r="AK57" s="601" t="s">
        <v>1108</v>
      </c>
      <c r="AL57" s="601" t="s">
        <v>1108</v>
      </c>
      <c r="AM57" s="602"/>
      <c r="AN57" s="602"/>
      <c r="AO57" s="602"/>
      <c r="AP57" s="602"/>
      <c r="AQ57" s="602"/>
      <c r="AR57" s="602"/>
      <c r="AS57" s="602"/>
      <c r="AT57" s="602"/>
      <c r="AU57" s="697"/>
      <c r="AV57" s="602"/>
      <c r="AW57" s="778"/>
      <c r="AX57" s="778"/>
      <c r="AY57" s="778"/>
      <c r="AZ57" s="602"/>
      <c r="BA57" s="602"/>
      <c r="BB57" s="698"/>
      <c r="BC57" s="697"/>
      <c r="BD57" s="602"/>
      <c r="BE57" s="602"/>
      <c r="BF57" s="602"/>
      <c r="BG57" s="602"/>
      <c r="BH57" s="602"/>
      <c r="BI57" s="602"/>
      <c r="BJ57" s="698"/>
      <c r="BK57" s="697"/>
      <c r="BL57" s="602"/>
      <c r="BM57" s="602"/>
      <c r="BN57" s="602"/>
      <c r="BO57" s="602"/>
      <c r="BP57" s="602"/>
      <c r="BQ57" s="602"/>
      <c r="BR57" s="698"/>
      <c r="BS57" s="774" t="str">
        <f t="shared" si="2"/>
        <v>CFV-SR8-BLMC.BLETC.12   (09-16)</v>
      </c>
      <c r="BT57" s="664"/>
      <c r="BU57" s="606" t="s">
        <v>1246</v>
      </c>
      <c r="BV57" s="601"/>
      <c r="BW57" s="726"/>
    </row>
    <row r="58" spans="1:75">
      <c r="A58" s="19">
        <v>52</v>
      </c>
      <c r="B58" s="248" t="s">
        <v>236</v>
      </c>
      <c r="C58" s="249" t="s">
        <v>265</v>
      </c>
      <c r="D58" s="250">
        <v>29</v>
      </c>
      <c r="E58" s="514" t="s">
        <v>1093</v>
      </c>
      <c r="F58" s="515" t="str">
        <f t="shared" si="5"/>
        <v>001D</v>
      </c>
      <c r="G58" s="251">
        <v>6</v>
      </c>
      <c r="H58" s="251" t="s">
        <v>1092</v>
      </c>
      <c r="I58" s="252" t="s">
        <v>224</v>
      </c>
      <c r="J58" s="252">
        <v>8</v>
      </c>
      <c r="K58" s="252" t="s">
        <v>1102</v>
      </c>
      <c r="L58" s="252">
        <v>2</v>
      </c>
      <c r="M58" s="252">
        <v>1</v>
      </c>
      <c r="N58" s="252" t="s">
        <v>223</v>
      </c>
      <c r="O58" s="253" t="s">
        <v>221</v>
      </c>
      <c r="P58" s="254" t="s">
        <v>1094</v>
      </c>
      <c r="Q58" s="252" t="s">
        <v>225</v>
      </c>
      <c r="R58" s="252" t="s">
        <v>205</v>
      </c>
      <c r="S58" s="252">
        <v>11</v>
      </c>
      <c r="T58" s="253" t="s">
        <v>215</v>
      </c>
      <c r="U58" s="262" t="s">
        <v>0</v>
      </c>
      <c r="V58" s="262" t="s">
        <v>205</v>
      </c>
      <c r="W58" s="262">
        <v>2</v>
      </c>
      <c r="X58" s="262">
        <f t="shared" si="6"/>
        <v>17</v>
      </c>
      <c r="Y58" s="262">
        <v>13</v>
      </c>
      <c r="Z58" s="263" t="s">
        <v>207</v>
      </c>
      <c r="AA58" s="157" t="s">
        <v>1199</v>
      </c>
      <c r="AB58" s="601" t="s">
        <v>1108</v>
      </c>
      <c r="AC58" s="601" t="s">
        <v>1108</v>
      </c>
      <c r="AD58" s="149"/>
      <c r="AE58" s="583"/>
      <c r="AF58" s="608" t="s">
        <v>1212</v>
      </c>
      <c r="AG58" s="601" t="s">
        <v>1108</v>
      </c>
      <c r="AH58" s="601" t="s">
        <v>1108</v>
      </c>
      <c r="AI58" s="601" t="s">
        <v>1108</v>
      </c>
      <c r="AJ58" s="601" t="s">
        <v>1108</v>
      </c>
      <c r="AK58" s="601" t="s">
        <v>1108</v>
      </c>
      <c r="AL58" s="601" t="s">
        <v>1108</v>
      </c>
      <c r="AM58" s="602"/>
      <c r="AN58" s="602"/>
      <c r="AO58" s="602"/>
      <c r="AP58" s="602"/>
      <c r="AQ58" s="602"/>
      <c r="AR58" s="602"/>
      <c r="AS58" s="602"/>
      <c r="AT58" s="602"/>
      <c r="AU58" s="697"/>
      <c r="AV58" s="602"/>
      <c r="AW58" s="602"/>
      <c r="AX58" s="602" t="s">
        <v>1338</v>
      </c>
      <c r="AY58" s="602"/>
      <c r="AZ58" s="602"/>
      <c r="BA58" s="602"/>
      <c r="BB58" s="698"/>
      <c r="BC58" s="697"/>
      <c r="BD58" s="602"/>
      <c r="BE58" s="602"/>
      <c r="BF58" s="602"/>
      <c r="BG58" s="602"/>
      <c r="BH58" s="602"/>
      <c r="BI58" s="602"/>
      <c r="BJ58" s="698"/>
      <c r="BK58" s="690"/>
      <c r="BL58" s="635"/>
      <c r="BM58" s="635"/>
      <c r="BN58" s="635" t="s">
        <v>1360</v>
      </c>
      <c r="BO58" s="635"/>
      <c r="BP58" s="635"/>
      <c r="BQ58" s="635"/>
      <c r="BR58" s="691"/>
      <c r="BS58" s="774" t="str">
        <f t="shared" si="2"/>
        <v>CFV-SR8-BLMC.BLETC.13   (01-08)</v>
      </c>
      <c r="BT58" s="664"/>
      <c r="BU58" s="602"/>
      <c r="BV58" s="602"/>
      <c r="BW58" s="703"/>
    </row>
    <row r="59" spans="1:75">
      <c r="A59" s="19">
        <v>53</v>
      </c>
      <c r="B59" s="272" t="s">
        <v>237</v>
      </c>
      <c r="C59" s="273" t="s">
        <v>265</v>
      </c>
      <c r="D59" s="274">
        <v>27</v>
      </c>
      <c r="E59" s="513" t="s">
        <v>1093</v>
      </c>
      <c r="F59" s="336" t="str">
        <f t="shared" si="5"/>
        <v>001B</v>
      </c>
      <c r="G59" s="275">
        <v>6</v>
      </c>
      <c r="H59" s="275" t="s">
        <v>1092</v>
      </c>
      <c r="I59" s="276" t="s">
        <v>224</v>
      </c>
      <c r="J59" s="276">
        <v>8</v>
      </c>
      <c r="K59" s="276" t="s">
        <v>1102</v>
      </c>
      <c r="L59" s="276">
        <v>2</v>
      </c>
      <c r="M59" s="276">
        <v>2</v>
      </c>
      <c r="N59" s="276" t="s">
        <v>223</v>
      </c>
      <c r="O59" s="277" t="s">
        <v>222</v>
      </c>
      <c r="P59" s="278" t="s">
        <v>1094</v>
      </c>
      <c r="Q59" s="276" t="s">
        <v>225</v>
      </c>
      <c r="R59" s="276" t="s">
        <v>205</v>
      </c>
      <c r="S59" s="276">
        <v>11</v>
      </c>
      <c r="T59" s="277" t="s">
        <v>216</v>
      </c>
      <c r="U59" s="279" t="s">
        <v>0</v>
      </c>
      <c r="V59" s="279" t="s">
        <v>199</v>
      </c>
      <c r="W59" s="279">
        <v>3</v>
      </c>
      <c r="X59" s="279">
        <f t="shared" si="6"/>
        <v>5</v>
      </c>
      <c r="Y59" s="279">
        <v>2</v>
      </c>
      <c r="Z59" s="280" t="s">
        <v>207</v>
      </c>
      <c r="AA59" s="157"/>
      <c r="AB59" s="601" t="s">
        <v>1108</v>
      </c>
      <c r="AC59" s="601" t="s">
        <v>1108</v>
      </c>
      <c r="AD59" s="608" t="s">
        <v>1212</v>
      </c>
      <c r="AE59" s="601" t="s">
        <v>1108</v>
      </c>
      <c r="AF59" s="601" t="s">
        <v>1108</v>
      </c>
      <c r="AG59" s="601" t="s">
        <v>1108</v>
      </c>
      <c r="AH59" s="601" t="s">
        <v>1108</v>
      </c>
      <c r="AI59" s="601" t="s">
        <v>1108</v>
      </c>
      <c r="AJ59" s="601" t="s">
        <v>1108</v>
      </c>
      <c r="AK59" s="601" t="s">
        <v>1108</v>
      </c>
      <c r="AL59" s="601" t="s">
        <v>1108</v>
      </c>
      <c r="AM59" s="602"/>
      <c r="AN59" s="602"/>
      <c r="AO59" s="602"/>
      <c r="AP59" s="602"/>
      <c r="AQ59" s="602"/>
      <c r="AR59" s="602"/>
      <c r="AS59" s="602"/>
      <c r="AT59" s="602"/>
      <c r="AU59" s="778"/>
      <c r="AV59" s="778"/>
      <c r="AW59" s="778"/>
      <c r="AX59" s="778"/>
      <c r="AY59" s="778"/>
      <c r="AZ59" s="778"/>
      <c r="BA59" s="602"/>
      <c r="BB59" s="698"/>
      <c r="BC59" s="697"/>
      <c r="BD59" s="602"/>
      <c r="BE59" s="602"/>
      <c r="BF59" s="602"/>
      <c r="BG59" s="602"/>
      <c r="BH59" s="602"/>
      <c r="BI59" s="602"/>
      <c r="BJ59" s="698"/>
      <c r="BK59" s="697"/>
      <c r="BL59" s="602"/>
      <c r="BM59" s="602"/>
      <c r="BN59" s="602"/>
      <c r="BO59" s="602"/>
      <c r="BP59" s="602"/>
      <c r="BQ59" s="602"/>
      <c r="BR59" s="698"/>
      <c r="BS59" s="774" t="str">
        <f t="shared" si="2"/>
        <v>CFV-SR8-BLMR.BLETC.02   (01-08)</v>
      </c>
      <c r="BT59" s="664"/>
      <c r="BU59" s="602"/>
      <c r="BV59" s="602"/>
      <c r="BW59" s="703"/>
    </row>
    <row r="60" spans="1:75">
      <c r="A60" s="19">
        <v>54</v>
      </c>
      <c r="B60" s="272" t="s">
        <v>238</v>
      </c>
      <c r="C60" s="273" t="s">
        <v>265</v>
      </c>
      <c r="D60" s="274">
        <v>26</v>
      </c>
      <c r="E60" s="513" t="s">
        <v>1093</v>
      </c>
      <c r="F60" s="336" t="str">
        <f t="shared" si="5"/>
        <v>001A</v>
      </c>
      <c r="G60" s="275">
        <v>6</v>
      </c>
      <c r="H60" s="275" t="s">
        <v>1092</v>
      </c>
      <c r="I60" s="276" t="s">
        <v>224</v>
      </c>
      <c r="J60" s="276">
        <v>8</v>
      </c>
      <c r="K60" s="276" t="s">
        <v>1102</v>
      </c>
      <c r="L60" s="276">
        <v>2</v>
      </c>
      <c r="M60" s="276">
        <v>3</v>
      </c>
      <c r="N60" s="276" t="s">
        <v>205</v>
      </c>
      <c r="O60" s="277" t="s">
        <v>212</v>
      </c>
      <c r="P60" s="278" t="s">
        <v>1094</v>
      </c>
      <c r="Q60" s="276" t="s">
        <v>225</v>
      </c>
      <c r="R60" s="276" t="s">
        <v>205</v>
      </c>
      <c r="S60" s="276">
        <v>10</v>
      </c>
      <c r="T60" s="277" t="s">
        <v>212</v>
      </c>
      <c r="U60" s="279" t="s">
        <v>0</v>
      </c>
      <c r="V60" s="279" t="s">
        <v>199</v>
      </c>
      <c r="W60" s="279">
        <v>3</v>
      </c>
      <c r="X60" s="279">
        <f t="shared" si="6"/>
        <v>5</v>
      </c>
      <c r="Y60" s="279">
        <v>2</v>
      </c>
      <c r="Z60" s="280" t="s">
        <v>208</v>
      </c>
      <c r="AA60" s="157"/>
      <c r="AB60" s="601" t="s">
        <v>1108</v>
      </c>
      <c r="AC60" s="601" t="s">
        <v>1108</v>
      </c>
      <c r="AD60" s="601" t="s">
        <v>1108</v>
      </c>
      <c r="AE60" s="601" t="s">
        <v>1108</v>
      </c>
      <c r="AF60" s="601" t="s">
        <v>1108</v>
      </c>
      <c r="AG60" s="601" t="s">
        <v>1108</v>
      </c>
      <c r="AH60" s="601" t="s">
        <v>1108</v>
      </c>
      <c r="AI60" s="601" t="s">
        <v>1108</v>
      </c>
      <c r="AJ60" s="601" t="s">
        <v>1108</v>
      </c>
      <c r="AK60" s="601" t="s">
        <v>1108</v>
      </c>
      <c r="AL60" s="601" t="s">
        <v>1108</v>
      </c>
      <c r="AM60" s="602"/>
      <c r="AN60" s="602"/>
      <c r="AO60" s="602"/>
      <c r="AP60" s="602"/>
      <c r="AQ60" s="602"/>
      <c r="AR60" s="602"/>
      <c r="AS60" s="602"/>
      <c r="AT60" s="602"/>
      <c r="AU60" s="635"/>
      <c r="AV60" s="778"/>
      <c r="AW60" s="778"/>
      <c r="AX60" s="602"/>
      <c r="AY60" s="602"/>
      <c r="AZ60" s="778"/>
      <c r="BA60" s="602"/>
      <c r="BB60" s="698"/>
      <c r="BC60" s="697"/>
      <c r="BD60" s="602"/>
      <c r="BE60" s="602"/>
      <c r="BF60" s="602"/>
      <c r="BG60" s="602"/>
      <c r="BH60" s="602"/>
      <c r="BI60" s="602"/>
      <c r="BJ60" s="698"/>
      <c r="BK60" s="695"/>
      <c r="BL60" s="696"/>
      <c r="BM60" s="696"/>
      <c r="BN60" s="696" t="s">
        <v>1354</v>
      </c>
      <c r="BO60" s="696"/>
      <c r="BP60" s="696"/>
      <c r="BQ60" s="696"/>
      <c r="BR60" s="781"/>
      <c r="BS60" s="774" t="str">
        <f t="shared" si="2"/>
        <v>CFV-SR8-BLMR.BLETC.02   (09-16)</v>
      </c>
      <c r="BT60" s="664"/>
      <c r="BU60" s="602"/>
      <c r="BV60" s="602"/>
      <c r="BW60" s="703"/>
    </row>
    <row r="61" spans="1:75">
      <c r="A61" s="19">
        <v>55</v>
      </c>
      <c r="B61" s="248" t="s">
        <v>239</v>
      </c>
      <c r="C61" s="249" t="s">
        <v>265</v>
      </c>
      <c r="D61" s="250">
        <v>24</v>
      </c>
      <c r="E61" s="514" t="s">
        <v>1093</v>
      </c>
      <c r="F61" s="515" t="str">
        <f t="shared" si="5"/>
        <v>0018</v>
      </c>
      <c r="G61" s="251">
        <v>6</v>
      </c>
      <c r="H61" s="251" t="s">
        <v>1092</v>
      </c>
      <c r="I61" s="252" t="s">
        <v>224</v>
      </c>
      <c r="J61" s="252">
        <v>8</v>
      </c>
      <c r="K61" s="252" t="s">
        <v>1102</v>
      </c>
      <c r="L61" s="252">
        <v>2</v>
      </c>
      <c r="M61" s="252">
        <v>4</v>
      </c>
      <c r="N61" s="252" t="s">
        <v>205</v>
      </c>
      <c r="O61" s="253" t="s">
        <v>213</v>
      </c>
      <c r="P61" s="254" t="s">
        <v>1094</v>
      </c>
      <c r="Q61" s="252" t="s">
        <v>225</v>
      </c>
      <c r="R61" s="252" t="s">
        <v>205</v>
      </c>
      <c r="S61" s="252">
        <v>10</v>
      </c>
      <c r="T61" s="253" t="s">
        <v>213</v>
      </c>
      <c r="U61" s="262" t="s">
        <v>0</v>
      </c>
      <c r="V61" s="262" t="s">
        <v>205</v>
      </c>
      <c r="W61" s="262">
        <v>2</v>
      </c>
      <c r="X61" s="262">
        <f t="shared" si="6"/>
        <v>17</v>
      </c>
      <c r="Y61" s="262">
        <v>13</v>
      </c>
      <c r="Z61" s="263" t="s">
        <v>208</v>
      </c>
      <c r="AA61" s="157"/>
      <c r="AB61" s="601" t="s">
        <v>1108</v>
      </c>
      <c r="AC61" s="601" t="s">
        <v>1108</v>
      </c>
      <c r="AD61" s="149"/>
      <c r="AE61" s="583"/>
      <c r="AF61" s="601" t="s">
        <v>1108</v>
      </c>
      <c r="AG61" s="601" t="s">
        <v>1108</v>
      </c>
      <c r="AH61" s="601" t="s">
        <v>1108</v>
      </c>
      <c r="AI61" s="601" t="s">
        <v>1108</v>
      </c>
      <c r="AJ61" s="601" t="s">
        <v>1108</v>
      </c>
      <c r="AK61" s="601" t="s">
        <v>1108</v>
      </c>
      <c r="AL61" s="601" t="s">
        <v>1108</v>
      </c>
      <c r="AM61" s="602"/>
      <c r="AN61" s="602"/>
      <c r="AO61" s="602"/>
      <c r="AP61" s="602"/>
      <c r="AQ61" s="602"/>
      <c r="AR61" s="602"/>
      <c r="AS61" s="602"/>
      <c r="AT61" s="602"/>
      <c r="AU61" s="697"/>
      <c r="AV61" s="602"/>
      <c r="AW61" s="602"/>
      <c r="AX61" s="602"/>
      <c r="AY61" s="602"/>
      <c r="AZ61" s="602"/>
      <c r="BA61" s="602"/>
      <c r="BB61" s="698"/>
      <c r="BC61" s="697"/>
      <c r="BD61" s="602"/>
      <c r="BE61" s="602"/>
      <c r="BF61" s="602"/>
      <c r="BG61" s="602"/>
      <c r="BH61" s="602"/>
      <c r="BI61" s="602"/>
      <c r="BJ61" s="698"/>
      <c r="BK61" s="695"/>
      <c r="BL61" s="696"/>
      <c r="BM61" s="696"/>
      <c r="BN61" s="696" t="s">
        <v>1354</v>
      </c>
      <c r="BO61" s="696"/>
      <c r="BP61" s="696"/>
      <c r="BQ61" s="696"/>
      <c r="BR61" s="781"/>
      <c r="BS61" s="774" t="str">
        <f t="shared" si="2"/>
        <v>CFV-SR8-BLMC.BLETC.13   (09-16)</v>
      </c>
      <c r="BT61" s="664"/>
      <c r="BU61" s="602"/>
      <c r="BV61" s="602"/>
      <c r="BW61" s="703"/>
    </row>
    <row r="62" spans="1:75">
      <c r="A62" s="19">
        <v>56</v>
      </c>
      <c r="B62" s="248" t="s">
        <v>240</v>
      </c>
      <c r="C62" s="249" t="s">
        <v>265</v>
      </c>
      <c r="D62" s="250">
        <v>25</v>
      </c>
      <c r="E62" s="514" t="s">
        <v>1093</v>
      </c>
      <c r="F62" s="515" t="str">
        <f t="shared" si="5"/>
        <v>0019</v>
      </c>
      <c r="G62" s="251">
        <v>6</v>
      </c>
      <c r="H62" s="251" t="s">
        <v>1092</v>
      </c>
      <c r="I62" s="252" t="s">
        <v>224</v>
      </c>
      <c r="J62" s="252">
        <v>8</v>
      </c>
      <c r="K62" s="252" t="s">
        <v>1102</v>
      </c>
      <c r="L62" s="252">
        <v>2</v>
      </c>
      <c r="M62" s="252">
        <v>5</v>
      </c>
      <c r="N62" s="252" t="s">
        <v>205</v>
      </c>
      <c r="O62" s="253" t="s">
        <v>214</v>
      </c>
      <c r="P62" s="254" t="s">
        <v>1094</v>
      </c>
      <c r="Q62" s="252" t="s">
        <v>225</v>
      </c>
      <c r="R62" s="252" t="s">
        <v>205</v>
      </c>
      <c r="S62" s="252">
        <v>10</v>
      </c>
      <c r="T62" s="253" t="s">
        <v>214</v>
      </c>
      <c r="U62" s="262" t="s">
        <v>0</v>
      </c>
      <c r="V62" s="262" t="s">
        <v>205</v>
      </c>
      <c r="W62" s="262">
        <v>2</v>
      </c>
      <c r="X62" s="262">
        <f t="shared" si="6"/>
        <v>18</v>
      </c>
      <c r="Y62" s="262">
        <v>14</v>
      </c>
      <c r="Z62" s="263" t="s">
        <v>207</v>
      </c>
      <c r="AA62" s="157" t="s">
        <v>1199</v>
      </c>
      <c r="AB62" s="608" t="s">
        <v>1212</v>
      </c>
      <c r="AC62" s="601" t="s">
        <v>1108</v>
      </c>
      <c r="AD62" s="149"/>
      <c r="AE62" s="583"/>
      <c r="AF62" s="601" t="s">
        <v>1108</v>
      </c>
      <c r="AG62" s="601" t="s">
        <v>1108</v>
      </c>
      <c r="AH62" s="601" t="s">
        <v>1108</v>
      </c>
      <c r="AI62" s="601" t="s">
        <v>1108</v>
      </c>
      <c r="AJ62" s="601" t="s">
        <v>1108</v>
      </c>
      <c r="AK62" s="601" t="s">
        <v>1108</v>
      </c>
      <c r="AL62" s="601" t="s">
        <v>1108</v>
      </c>
      <c r="AM62" s="602"/>
      <c r="AN62" s="602"/>
      <c r="AO62" s="602"/>
      <c r="AP62" s="602"/>
      <c r="AQ62" s="602"/>
      <c r="AR62" s="602"/>
      <c r="AS62" s="602"/>
      <c r="AT62" s="602"/>
      <c r="AU62" s="697"/>
      <c r="AV62" s="602"/>
      <c r="AW62" s="602"/>
      <c r="AX62" s="602"/>
      <c r="AY62" s="602"/>
      <c r="AZ62" s="602"/>
      <c r="BA62" s="602"/>
      <c r="BB62" s="698"/>
      <c r="BC62" s="697"/>
      <c r="BD62" s="602"/>
      <c r="BE62" s="602"/>
      <c r="BF62" s="602"/>
      <c r="BG62" s="602"/>
      <c r="BH62" s="602"/>
      <c r="BI62" s="602"/>
      <c r="BJ62" s="698"/>
      <c r="BK62" s="695"/>
      <c r="BL62" s="696"/>
      <c r="BM62" s="696"/>
      <c r="BN62" s="696" t="s">
        <v>1359</v>
      </c>
      <c r="BO62" s="696"/>
      <c r="BP62" s="696"/>
      <c r="BQ62" s="696"/>
      <c r="BR62" s="781"/>
      <c r="BS62" s="774" t="str">
        <f t="shared" si="2"/>
        <v>CFV-SR8-BLMC.BLETC.14   (01-08)</v>
      </c>
      <c r="BT62" s="664"/>
      <c r="BU62" s="601"/>
      <c r="BV62" s="601"/>
      <c r="BW62" s="726"/>
    </row>
    <row r="63" spans="1:75">
      <c r="A63" s="19">
        <v>57</v>
      </c>
      <c r="B63" s="272" t="s">
        <v>241</v>
      </c>
      <c r="C63" s="273" t="s">
        <v>265</v>
      </c>
      <c r="D63" s="274">
        <v>127</v>
      </c>
      <c r="E63" s="513" t="s">
        <v>1093</v>
      </c>
      <c r="F63" s="336" t="str">
        <f t="shared" si="5"/>
        <v>007F</v>
      </c>
      <c r="G63" s="275">
        <v>6</v>
      </c>
      <c r="H63" s="275" t="s">
        <v>1092</v>
      </c>
      <c r="I63" s="276" t="s">
        <v>224</v>
      </c>
      <c r="J63" s="276">
        <v>8</v>
      </c>
      <c r="K63" s="276" t="s">
        <v>1102</v>
      </c>
      <c r="L63" s="276">
        <v>2</v>
      </c>
      <c r="M63" s="276">
        <v>6</v>
      </c>
      <c r="N63" s="276" t="s">
        <v>205</v>
      </c>
      <c r="O63" s="277" t="s">
        <v>210</v>
      </c>
      <c r="P63" s="278" t="s">
        <v>1094</v>
      </c>
      <c r="Q63" s="276" t="s">
        <v>225</v>
      </c>
      <c r="R63" s="276" t="s">
        <v>205</v>
      </c>
      <c r="S63" s="276">
        <v>10</v>
      </c>
      <c r="T63" s="277" t="s">
        <v>210</v>
      </c>
      <c r="U63" s="279" t="s">
        <v>0</v>
      </c>
      <c r="V63" s="279" t="s">
        <v>199</v>
      </c>
      <c r="W63" s="279">
        <v>3</v>
      </c>
      <c r="X63" s="279">
        <f t="shared" si="6"/>
        <v>6</v>
      </c>
      <c r="Y63" s="279">
        <v>3</v>
      </c>
      <c r="Z63" s="280" t="s">
        <v>207</v>
      </c>
      <c r="AA63" s="157"/>
      <c r="AB63" s="601" t="s">
        <v>1108</v>
      </c>
      <c r="AC63" s="608" t="s">
        <v>1212</v>
      </c>
      <c r="AD63" s="608" t="s">
        <v>1212</v>
      </c>
      <c r="AE63" s="601" t="s">
        <v>1108</v>
      </c>
      <c r="AF63" s="601" t="s">
        <v>1108</v>
      </c>
      <c r="AG63" s="601" t="s">
        <v>1108</v>
      </c>
      <c r="AH63" s="601" t="s">
        <v>1108</v>
      </c>
      <c r="AI63" s="601" t="s">
        <v>1108</v>
      </c>
      <c r="AJ63" s="601" t="s">
        <v>1108</v>
      </c>
      <c r="AK63" s="601" t="s">
        <v>1108</v>
      </c>
      <c r="AL63" s="601" t="s">
        <v>1108</v>
      </c>
      <c r="AM63" s="602"/>
      <c r="AN63" s="602"/>
      <c r="AO63" s="602"/>
      <c r="AP63" s="602"/>
      <c r="AQ63" s="602"/>
      <c r="AR63" s="602"/>
      <c r="AS63" s="602"/>
      <c r="AT63" s="602"/>
      <c r="AU63" s="778"/>
      <c r="AV63" s="778"/>
      <c r="AW63" s="778"/>
      <c r="AX63" s="778"/>
      <c r="AY63" s="778"/>
      <c r="AZ63" s="778"/>
      <c r="BA63" s="602"/>
      <c r="BB63" s="698"/>
      <c r="BC63" s="697"/>
      <c r="BD63" s="602"/>
      <c r="BE63" s="602"/>
      <c r="BF63" s="602"/>
      <c r="BG63" s="602"/>
      <c r="BH63" s="602"/>
      <c r="BI63" s="602"/>
      <c r="BJ63" s="698"/>
      <c r="BK63" s="697"/>
      <c r="BL63" s="602"/>
      <c r="BM63" s="602"/>
      <c r="BN63" s="602"/>
      <c r="BO63" s="602"/>
      <c r="BP63" s="602"/>
      <c r="BQ63" s="602"/>
      <c r="BR63" s="698"/>
      <c r="BS63" s="774" t="str">
        <f t="shared" si="2"/>
        <v>CFV-SR8-BLMR.BLETC.03   (01-08)</v>
      </c>
      <c r="BT63" s="664"/>
      <c r="BU63" s="602"/>
      <c r="BV63" s="602"/>
      <c r="BW63" s="703"/>
    </row>
    <row r="64" spans="1:75">
      <c r="A64" s="19">
        <v>58</v>
      </c>
      <c r="B64" s="272" t="s">
        <v>242</v>
      </c>
      <c r="C64" s="273" t="s">
        <v>265</v>
      </c>
      <c r="D64" s="274">
        <v>80</v>
      </c>
      <c r="E64" s="513" t="s">
        <v>1093</v>
      </c>
      <c r="F64" s="336" t="str">
        <f t="shared" si="5"/>
        <v>0050</v>
      </c>
      <c r="G64" s="275">
        <v>6</v>
      </c>
      <c r="H64" s="275" t="s">
        <v>1092</v>
      </c>
      <c r="I64" s="276" t="s">
        <v>224</v>
      </c>
      <c r="J64" s="276">
        <v>8</v>
      </c>
      <c r="K64" s="276" t="s">
        <v>1102</v>
      </c>
      <c r="L64" s="276">
        <v>2</v>
      </c>
      <c r="M64" s="276">
        <v>7</v>
      </c>
      <c r="N64" s="276" t="s">
        <v>205</v>
      </c>
      <c r="O64" s="277" t="s">
        <v>215</v>
      </c>
      <c r="P64" s="278" t="s">
        <v>1094</v>
      </c>
      <c r="Q64" s="276" t="s">
        <v>225</v>
      </c>
      <c r="R64" s="276" t="s">
        <v>205</v>
      </c>
      <c r="S64" s="276">
        <v>10</v>
      </c>
      <c r="T64" s="277" t="s">
        <v>215</v>
      </c>
      <c r="U64" s="279" t="s">
        <v>0</v>
      </c>
      <c r="V64" s="279" t="s">
        <v>199</v>
      </c>
      <c r="W64" s="279">
        <v>3</v>
      </c>
      <c r="X64" s="279">
        <f t="shared" si="6"/>
        <v>6</v>
      </c>
      <c r="Y64" s="279">
        <v>3</v>
      </c>
      <c r="Z64" s="280" t="s">
        <v>208</v>
      </c>
      <c r="AA64" s="157"/>
      <c r="AB64" s="601" t="s">
        <v>1108</v>
      </c>
      <c r="AC64" s="601" t="s">
        <v>1108</v>
      </c>
      <c r="AD64" s="601" t="s">
        <v>1108</v>
      </c>
      <c r="AE64" s="601" t="s">
        <v>1108</v>
      </c>
      <c r="AF64" s="601" t="s">
        <v>1108</v>
      </c>
      <c r="AG64" s="601" t="s">
        <v>1108</v>
      </c>
      <c r="AH64" s="601" t="s">
        <v>1108</v>
      </c>
      <c r="AI64" s="601" t="s">
        <v>1108</v>
      </c>
      <c r="AJ64" s="601" t="s">
        <v>1108</v>
      </c>
      <c r="AK64" s="601" t="s">
        <v>1108</v>
      </c>
      <c r="AL64" s="601" t="s">
        <v>1108</v>
      </c>
      <c r="AM64" s="602"/>
      <c r="AN64" s="602"/>
      <c r="AO64" s="602"/>
      <c r="AP64" s="602"/>
      <c r="AQ64" s="602"/>
      <c r="AR64" s="602"/>
      <c r="AS64" s="602"/>
      <c r="AT64" s="602"/>
      <c r="AU64" s="697"/>
      <c r="AV64" s="602"/>
      <c r="AW64" s="602"/>
      <c r="AX64" s="602"/>
      <c r="AY64" s="602"/>
      <c r="AZ64" s="602"/>
      <c r="BA64" s="602"/>
      <c r="BB64" s="698"/>
      <c r="BC64" s="697"/>
      <c r="BD64" s="602"/>
      <c r="BE64" s="602"/>
      <c r="BF64" s="602"/>
      <c r="BG64" s="602"/>
      <c r="BH64" s="602"/>
      <c r="BI64" s="602"/>
      <c r="BJ64" s="698"/>
      <c r="BK64" s="697"/>
      <c r="BL64" s="602"/>
      <c r="BM64" s="602"/>
      <c r="BN64" s="602"/>
      <c r="BO64" s="602"/>
      <c r="BP64" s="602"/>
      <c r="BQ64" s="602"/>
      <c r="BR64" s="698"/>
      <c r="BS64" s="774" t="str">
        <f t="shared" si="2"/>
        <v>CFV-SR8-BLMR.BLETC.03   (09-16)</v>
      </c>
      <c r="BT64" s="664"/>
      <c r="BU64" s="602"/>
      <c r="BV64" s="602"/>
      <c r="BW64" s="703"/>
    </row>
    <row r="65" spans="1:76">
      <c r="A65" s="19">
        <v>59</v>
      </c>
      <c r="B65" s="272" t="s">
        <v>243</v>
      </c>
      <c r="C65" s="273" t="s">
        <v>265</v>
      </c>
      <c r="D65" s="274">
        <v>353</v>
      </c>
      <c r="E65" s="513" t="s">
        <v>1093</v>
      </c>
      <c r="F65" s="336" t="str">
        <f t="shared" si="5"/>
        <v>0161</v>
      </c>
      <c r="G65" s="275">
        <v>6</v>
      </c>
      <c r="H65" s="275" t="s">
        <v>1092</v>
      </c>
      <c r="I65" s="276" t="s">
        <v>224</v>
      </c>
      <c r="J65" s="276">
        <v>8</v>
      </c>
      <c r="K65" s="276" t="s">
        <v>1102</v>
      </c>
      <c r="L65" s="276">
        <v>2</v>
      </c>
      <c r="M65" s="276">
        <v>8</v>
      </c>
      <c r="N65" s="276" t="s">
        <v>205</v>
      </c>
      <c r="O65" s="277" t="s">
        <v>216</v>
      </c>
      <c r="P65" s="278" t="s">
        <v>1094</v>
      </c>
      <c r="Q65" s="276" t="s">
        <v>225</v>
      </c>
      <c r="R65" s="276" t="s">
        <v>205</v>
      </c>
      <c r="S65" s="276">
        <v>10</v>
      </c>
      <c r="T65" s="277" t="s">
        <v>216</v>
      </c>
      <c r="U65" s="279" t="s">
        <v>0</v>
      </c>
      <c r="V65" s="279" t="s">
        <v>199</v>
      </c>
      <c r="W65" s="279">
        <v>3</v>
      </c>
      <c r="X65" s="279">
        <f t="shared" si="6"/>
        <v>7</v>
      </c>
      <c r="Y65" s="279">
        <v>4</v>
      </c>
      <c r="Z65" s="280" t="s">
        <v>207</v>
      </c>
      <c r="AA65" s="157" t="s">
        <v>1199</v>
      </c>
      <c r="AB65" s="608" t="s">
        <v>1212</v>
      </c>
      <c r="AC65" s="601" t="s">
        <v>1108</v>
      </c>
      <c r="AD65" s="601" t="s">
        <v>1108</v>
      </c>
      <c r="AE65" s="601" t="s">
        <v>1108</v>
      </c>
      <c r="AF65" s="601" t="s">
        <v>1108</v>
      </c>
      <c r="AG65" s="608" t="s">
        <v>1212</v>
      </c>
      <c r="AH65" s="601" t="s">
        <v>1108</v>
      </c>
      <c r="AI65" s="601" t="s">
        <v>1108</v>
      </c>
      <c r="AJ65" s="601" t="s">
        <v>1108</v>
      </c>
      <c r="AK65" s="601" t="s">
        <v>1108</v>
      </c>
      <c r="AL65" s="601" t="s">
        <v>1108</v>
      </c>
      <c r="AM65" s="602"/>
      <c r="AN65" s="602"/>
      <c r="AO65" s="602"/>
      <c r="AP65" s="602"/>
      <c r="AQ65" s="602"/>
      <c r="AR65" s="602"/>
      <c r="AS65" s="602"/>
      <c r="AT65" s="602"/>
      <c r="AU65" s="697"/>
      <c r="AV65" s="602"/>
      <c r="AW65" s="602"/>
      <c r="AX65" s="602"/>
      <c r="AY65" s="602"/>
      <c r="AZ65" s="602"/>
      <c r="BA65" s="602"/>
      <c r="BB65" s="698"/>
      <c r="BC65" s="697"/>
      <c r="BD65" s="602"/>
      <c r="BE65" s="602"/>
      <c r="BF65" s="602"/>
      <c r="BG65" s="602"/>
      <c r="BH65" s="602"/>
      <c r="BI65" s="602"/>
      <c r="BJ65" s="698"/>
      <c r="BK65" s="697"/>
      <c r="BL65" s="602"/>
      <c r="BM65" s="602"/>
      <c r="BN65" s="602"/>
      <c r="BO65" s="602"/>
      <c r="BP65" s="602"/>
      <c r="BQ65" s="602"/>
      <c r="BR65" s="698"/>
      <c r="BS65" s="774" t="str">
        <f t="shared" si="2"/>
        <v>CFV-SR8-BLMR.BLETC.04   (01-08)</v>
      </c>
      <c r="BT65" s="664"/>
      <c r="BU65" s="602"/>
      <c r="BV65" s="602"/>
      <c r="BW65" s="703"/>
    </row>
    <row r="66" spans="1:76">
      <c r="A66" s="19">
        <v>60</v>
      </c>
      <c r="B66" s="248" t="s">
        <v>244</v>
      </c>
      <c r="C66" s="249" t="s">
        <v>265</v>
      </c>
      <c r="D66" s="250">
        <v>6</v>
      </c>
      <c r="E66" s="514" t="s">
        <v>1093</v>
      </c>
      <c r="F66" s="515" t="str">
        <f t="shared" si="5"/>
        <v>0006</v>
      </c>
      <c r="G66" s="251">
        <v>6</v>
      </c>
      <c r="H66" s="251" t="s">
        <v>1092</v>
      </c>
      <c r="I66" s="252" t="s">
        <v>224</v>
      </c>
      <c r="J66" s="252">
        <v>8</v>
      </c>
      <c r="K66" s="252" t="s">
        <v>1102</v>
      </c>
      <c r="L66" s="252">
        <v>2</v>
      </c>
      <c r="M66" s="252">
        <v>9</v>
      </c>
      <c r="N66" s="252" t="s">
        <v>205</v>
      </c>
      <c r="O66" s="253" t="s">
        <v>217</v>
      </c>
      <c r="P66" s="254" t="s">
        <v>1094</v>
      </c>
      <c r="Q66" s="252" t="s">
        <v>225</v>
      </c>
      <c r="R66" s="252" t="s">
        <v>205</v>
      </c>
      <c r="S66" s="252">
        <v>9</v>
      </c>
      <c r="T66" s="253" t="s">
        <v>212</v>
      </c>
      <c r="U66" s="262" t="s">
        <v>0</v>
      </c>
      <c r="V66" s="262" t="s">
        <v>205</v>
      </c>
      <c r="W66" s="262">
        <v>2</v>
      </c>
      <c r="X66" s="262">
        <f t="shared" si="6"/>
        <v>18</v>
      </c>
      <c r="Y66" s="262">
        <v>14</v>
      </c>
      <c r="Z66" s="263" t="s">
        <v>208</v>
      </c>
      <c r="AA66" s="157"/>
      <c r="AB66" s="601" t="s">
        <v>1108</v>
      </c>
      <c r="AC66" s="601" t="s">
        <v>1108</v>
      </c>
      <c r="AD66" s="149"/>
      <c r="AE66" s="583"/>
      <c r="AF66" s="601" t="s">
        <v>1108</v>
      </c>
      <c r="AG66" s="601" t="s">
        <v>1108</v>
      </c>
      <c r="AH66" s="601" t="s">
        <v>1108</v>
      </c>
      <c r="AI66" s="601" t="s">
        <v>1108</v>
      </c>
      <c r="AJ66" s="601" t="s">
        <v>1108</v>
      </c>
      <c r="AK66" s="601" t="s">
        <v>1108</v>
      </c>
      <c r="AL66" s="601" t="s">
        <v>1108</v>
      </c>
      <c r="AM66" s="602"/>
      <c r="AN66" s="602"/>
      <c r="AO66" s="602"/>
      <c r="AP66" s="602"/>
      <c r="AQ66" s="602"/>
      <c r="AR66" s="602"/>
      <c r="AS66" s="602"/>
      <c r="AT66" s="602"/>
      <c r="AU66" s="697"/>
      <c r="AV66" s="602"/>
      <c r="AW66" s="778"/>
      <c r="AX66" s="602"/>
      <c r="AY66" s="778"/>
      <c r="AZ66" s="602" t="s">
        <v>1338</v>
      </c>
      <c r="BA66" s="602"/>
      <c r="BB66" s="698"/>
      <c r="BC66" s="697"/>
      <c r="BD66" s="602"/>
      <c r="BE66" s="602"/>
      <c r="BF66" s="602"/>
      <c r="BG66" s="602"/>
      <c r="BH66" s="602"/>
      <c r="BI66" s="696"/>
      <c r="BJ66" s="698"/>
      <c r="BK66" s="697"/>
      <c r="BL66" s="602"/>
      <c r="BM66" s="602"/>
      <c r="BN66" s="602"/>
      <c r="BO66" s="602"/>
      <c r="BP66" s="602"/>
      <c r="BQ66" s="602"/>
      <c r="BR66" s="698"/>
      <c r="BS66" s="774" t="str">
        <f t="shared" si="2"/>
        <v>CFV-SR8-BLMC.BLETC.14   (09-16)</v>
      </c>
      <c r="BT66" s="664"/>
      <c r="BU66" s="602"/>
      <c r="BV66" s="602"/>
      <c r="BW66" s="703"/>
    </row>
    <row r="67" spans="1:76">
      <c r="A67" s="19">
        <v>61</v>
      </c>
      <c r="B67" s="248" t="s">
        <v>245</v>
      </c>
      <c r="C67" s="249" t="s">
        <v>265</v>
      </c>
      <c r="D67" s="250">
        <v>113</v>
      </c>
      <c r="E67" s="514" t="s">
        <v>1093</v>
      </c>
      <c r="F67" s="515" t="str">
        <f t="shared" si="5"/>
        <v>0071</v>
      </c>
      <c r="G67" s="251">
        <v>6</v>
      </c>
      <c r="H67" s="251" t="s">
        <v>1092</v>
      </c>
      <c r="I67" s="252" t="s">
        <v>224</v>
      </c>
      <c r="J67" s="252">
        <v>8</v>
      </c>
      <c r="K67" s="252" t="s">
        <v>1102</v>
      </c>
      <c r="L67" s="252">
        <v>2</v>
      </c>
      <c r="M67" s="252">
        <v>10</v>
      </c>
      <c r="N67" s="252" t="s">
        <v>205</v>
      </c>
      <c r="O67" s="253" t="s">
        <v>218</v>
      </c>
      <c r="P67" s="254" t="s">
        <v>1094</v>
      </c>
      <c r="Q67" s="252" t="s">
        <v>225</v>
      </c>
      <c r="R67" s="252" t="s">
        <v>205</v>
      </c>
      <c r="S67" s="252">
        <v>9</v>
      </c>
      <c r="T67" s="253" t="s">
        <v>213</v>
      </c>
      <c r="U67" s="262" t="s">
        <v>0</v>
      </c>
      <c r="V67" s="262" t="s">
        <v>205</v>
      </c>
      <c r="W67" s="262">
        <v>2</v>
      </c>
      <c r="X67" s="262">
        <f t="shared" si="6"/>
        <v>19</v>
      </c>
      <c r="Y67" s="262">
        <v>15</v>
      </c>
      <c r="Z67" s="263" t="s">
        <v>207</v>
      </c>
      <c r="AA67" s="157"/>
      <c r="AB67" s="608" t="s">
        <v>1212</v>
      </c>
      <c r="AC67" s="601" t="s">
        <v>1108</v>
      </c>
      <c r="AD67" s="149"/>
      <c r="AE67" s="583"/>
      <c r="AF67" s="608" t="s">
        <v>1212</v>
      </c>
      <c r="AG67" s="601" t="s">
        <v>1108</v>
      </c>
      <c r="AH67" s="601" t="s">
        <v>1108</v>
      </c>
      <c r="AI67" s="601" t="s">
        <v>1108</v>
      </c>
      <c r="AJ67" s="601" t="s">
        <v>1108</v>
      </c>
      <c r="AK67" s="601" t="s">
        <v>1108</v>
      </c>
      <c r="AL67" s="601" t="s">
        <v>1108</v>
      </c>
      <c r="AM67" s="602"/>
      <c r="AN67" s="602"/>
      <c r="AO67" s="602"/>
      <c r="AP67" s="602"/>
      <c r="AQ67" s="602"/>
      <c r="AR67" s="602"/>
      <c r="AS67" s="602"/>
      <c r="AT67" s="602"/>
      <c r="AU67" s="697" t="s">
        <v>1338</v>
      </c>
      <c r="AV67" s="602" t="s">
        <v>1338</v>
      </c>
      <c r="AW67" s="602" t="s">
        <v>1338</v>
      </c>
      <c r="AX67" s="602" t="s">
        <v>1338</v>
      </c>
      <c r="AY67" s="602" t="s">
        <v>1338</v>
      </c>
      <c r="AZ67" s="602" t="s">
        <v>1338</v>
      </c>
      <c r="BA67" s="602"/>
      <c r="BB67" s="698"/>
      <c r="BC67" s="697"/>
      <c r="BD67" s="602"/>
      <c r="BE67" s="602"/>
      <c r="BF67" s="602"/>
      <c r="BG67" s="602"/>
      <c r="BH67" s="602"/>
      <c r="BI67" s="602"/>
      <c r="BJ67" s="698"/>
      <c r="BK67" s="697"/>
      <c r="BL67" s="602"/>
      <c r="BM67" s="602"/>
      <c r="BN67" s="602"/>
      <c r="BO67" s="602"/>
      <c r="BP67" s="602"/>
      <c r="BQ67" s="602"/>
      <c r="BR67" s="698"/>
      <c r="BS67" s="774" t="str">
        <f t="shared" si="2"/>
        <v>CFV-SR8-BLMC.BLETC.15   (01-08)</v>
      </c>
      <c r="BT67" s="664"/>
      <c r="BU67" s="601"/>
      <c r="BV67" s="601"/>
      <c r="BW67" s="726"/>
    </row>
    <row r="68" spans="1:76">
      <c r="A68" s="19">
        <v>62</v>
      </c>
      <c r="B68" s="272" t="s">
        <v>246</v>
      </c>
      <c r="C68" s="273" t="s">
        <v>265</v>
      </c>
      <c r="D68" s="274">
        <v>300</v>
      </c>
      <c r="E68" s="513" t="s">
        <v>1093</v>
      </c>
      <c r="F68" s="336" t="str">
        <f t="shared" si="5"/>
        <v>012C</v>
      </c>
      <c r="G68" s="275">
        <v>6</v>
      </c>
      <c r="H68" s="275" t="s">
        <v>1092</v>
      </c>
      <c r="I68" s="276" t="s">
        <v>224</v>
      </c>
      <c r="J68" s="276">
        <v>8</v>
      </c>
      <c r="K68" s="276" t="s">
        <v>1102</v>
      </c>
      <c r="L68" s="276">
        <v>3</v>
      </c>
      <c r="M68" s="276">
        <v>1</v>
      </c>
      <c r="N68" s="276" t="s">
        <v>205</v>
      </c>
      <c r="O68" s="277" t="s">
        <v>219</v>
      </c>
      <c r="P68" s="278" t="s">
        <v>1094</v>
      </c>
      <c r="Q68" s="276" t="s">
        <v>225</v>
      </c>
      <c r="R68" s="276" t="s">
        <v>205</v>
      </c>
      <c r="S68" s="276">
        <v>9</v>
      </c>
      <c r="T68" s="277" t="s">
        <v>214</v>
      </c>
      <c r="U68" s="279" t="s">
        <v>0</v>
      </c>
      <c r="V68" s="279" t="s">
        <v>199</v>
      </c>
      <c r="W68" s="279">
        <v>3</v>
      </c>
      <c r="X68" s="279">
        <f t="shared" si="6"/>
        <v>7</v>
      </c>
      <c r="Y68" s="279">
        <v>4</v>
      </c>
      <c r="Z68" s="280" t="s">
        <v>208</v>
      </c>
      <c r="AA68" s="157"/>
      <c r="AB68" s="601" t="s">
        <v>1108</v>
      </c>
      <c r="AC68" s="601" t="s">
        <v>1108</v>
      </c>
      <c r="AD68" s="601" t="s">
        <v>1108</v>
      </c>
      <c r="AE68" s="601" t="s">
        <v>1108</v>
      </c>
      <c r="AF68" s="601" t="s">
        <v>1108</v>
      </c>
      <c r="AG68" s="601" t="s">
        <v>1108</v>
      </c>
      <c r="AH68" s="601" t="s">
        <v>1108</v>
      </c>
      <c r="AI68" s="601" t="s">
        <v>1108</v>
      </c>
      <c r="AJ68" s="601" t="s">
        <v>1108</v>
      </c>
      <c r="AK68" s="601" t="s">
        <v>1108</v>
      </c>
      <c r="AL68" s="601" t="s">
        <v>1108</v>
      </c>
      <c r="AM68" s="602"/>
      <c r="AN68" s="602"/>
      <c r="AO68" s="602"/>
      <c r="AP68" s="602"/>
      <c r="AQ68" s="602"/>
      <c r="AR68" s="602"/>
      <c r="AS68" s="602"/>
      <c r="AT68" s="602"/>
      <c r="AU68" s="697"/>
      <c r="AV68" s="602"/>
      <c r="AW68" s="602"/>
      <c r="AX68" s="602"/>
      <c r="AY68" s="602"/>
      <c r="AZ68" s="602"/>
      <c r="BA68" s="602"/>
      <c r="BB68" s="698"/>
      <c r="BC68" s="697"/>
      <c r="BD68" s="602"/>
      <c r="BE68" s="602"/>
      <c r="BF68" s="602"/>
      <c r="BG68" s="602"/>
      <c r="BH68" s="602"/>
      <c r="BI68" s="696"/>
      <c r="BJ68" s="698"/>
      <c r="BK68" s="690"/>
      <c r="BL68" s="635"/>
      <c r="BM68" s="635"/>
      <c r="BN68" s="635" t="s">
        <v>1355</v>
      </c>
      <c r="BO68" s="635"/>
      <c r="BP68" s="635"/>
      <c r="BQ68" s="635"/>
      <c r="BR68" s="691"/>
      <c r="BS68" s="774" t="str">
        <f t="shared" si="2"/>
        <v>CFV-SR8-BLMR.BLETC.04   (09-16)</v>
      </c>
      <c r="BT68" s="731" t="s">
        <v>1372</v>
      </c>
      <c r="BU68" s="606" t="s">
        <v>1258</v>
      </c>
      <c r="BV68" s="601"/>
      <c r="BW68" s="726"/>
    </row>
    <row r="69" spans="1:76">
      <c r="A69" s="42"/>
      <c r="B69" s="43"/>
      <c r="C69" s="44"/>
      <c r="D69" s="45"/>
      <c r="E69" s="46"/>
      <c r="F69" s="47"/>
      <c r="G69" s="48"/>
      <c r="H69" s="56"/>
      <c r="I69" s="42"/>
      <c r="J69" s="42"/>
      <c r="K69" s="57"/>
      <c r="L69" s="42"/>
      <c r="M69" s="42"/>
      <c r="N69" s="42"/>
      <c r="O69" s="49"/>
      <c r="P69" s="50"/>
      <c r="Q69" s="42"/>
      <c r="R69" s="42"/>
      <c r="S69" s="42"/>
      <c r="T69" s="49"/>
      <c r="U69" s="42"/>
      <c r="V69" s="42"/>
      <c r="W69" s="42"/>
      <c r="X69" s="42"/>
      <c r="Y69" s="42"/>
      <c r="Z69" s="49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774" t="str">
        <f t="shared" si="2"/>
        <v/>
      </c>
      <c r="BT69" s="81"/>
      <c r="BU69" s="81"/>
      <c r="BV69" s="81"/>
      <c r="BW69" s="81"/>
      <c r="BX69" s="81"/>
    </row>
    <row r="70" spans="1:76">
      <c r="A70" s="19">
        <v>63</v>
      </c>
      <c r="B70" s="272" t="s">
        <v>168</v>
      </c>
      <c r="C70" s="273" t="s">
        <v>265</v>
      </c>
      <c r="D70" s="274">
        <v>272</v>
      </c>
      <c r="E70" s="513" t="s">
        <v>1093</v>
      </c>
      <c r="F70" s="336" t="str">
        <f t="shared" ref="F70:F92" si="7">DEC2HEX(D70,4)</f>
        <v>0110</v>
      </c>
      <c r="G70" s="281">
        <v>6</v>
      </c>
      <c r="H70" s="275" t="s">
        <v>543</v>
      </c>
      <c r="I70" s="282" t="s">
        <v>1068</v>
      </c>
      <c r="J70" s="283">
        <v>8</v>
      </c>
      <c r="K70" s="284" t="s">
        <v>199</v>
      </c>
      <c r="L70" s="276"/>
      <c r="M70" s="276"/>
      <c r="N70" s="276"/>
      <c r="O70" s="277" t="s">
        <v>210</v>
      </c>
      <c r="P70" s="278" t="s">
        <v>1094</v>
      </c>
      <c r="Q70" s="276" t="s">
        <v>225</v>
      </c>
      <c r="R70" s="276" t="s">
        <v>195</v>
      </c>
      <c r="S70" s="276">
        <v>8</v>
      </c>
      <c r="T70" s="277" t="s">
        <v>210</v>
      </c>
      <c r="U70" s="279" t="s">
        <v>0</v>
      </c>
      <c r="V70" s="279" t="s">
        <v>199</v>
      </c>
      <c r="W70" s="279">
        <v>3</v>
      </c>
      <c r="X70" s="279">
        <f t="shared" ref="X70:X92" si="8">IF(Y70&lt;9,Y70+3,Y70+4)</f>
        <v>8</v>
      </c>
      <c r="Y70" s="279">
        <v>5</v>
      </c>
      <c r="Z70" s="280" t="s">
        <v>207</v>
      </c>
      <c r="AA70" s="157"/>
      <c r="AB70" s="601" t="s">
        <v>1108</v>
      </c>
      <c r="AC70" s="601" t="s">
        <v>1108</v>
      </c>
      <c r="AD70" s="149"/>
      <c r="AE70" s="583"/>
      <c r="AF70" s="601" t="s">
        <v>1108</v>
      </c>
      <c r="AG70" s="608" t="s">
        <v>1212</v>
      </c>
      <c r="AH70" s="601" t="s">
        <v>1108</v>
      </c>
      <c r="AI70" s="601" t="s">
        <v>1108</v>
      </c>
      <c r="AJ70" s="601" t="s">
        <v>1108</v>
      </c>
      <c r="AK70" s="601" t="s">
        <v>1108</v>
      </c>
      <c r="AL70" s="601" t="s">
        <v>1108</v>
      </c>
      <c r="AM70" s="602"/>
      <c r="AN70" s="602"/>
      <c r="AO70" s="602"/>
      <c r="AP70" s="602"/>
      <c r="AQ70" s="602"/>
      <c r="AR70" s="602"/>
      <c r="AS70" s="602"/>
      <c r="AT70" s="602"/>
      <c r="AU70" s="697"/>
      <c r="AV70" s="602"/>
      <c r="AW70" s="602"/>
      <c r="AX70" s="602"/>
      <c r="AY70" s="602"/>
      <c r="AZ70" s="602"/>
      <c r="BA70" s="602"/>
      <c r="BB70" s="698"/>
      <c r="BC70" s="697"/>
      <c r="BD70" s="602"/>
      <c r="BE70" s="602"/>
      <c r="BF70" s="602"/>
      <c r="BG70" s="602"/>
      <c r="BH70" s="602"/>
      <c r="BI70" s="602"/>
      <c r="BJ70" s="698"/>
      <c r="BK70" s="697"/>
      <c r="BL70" s="602"/>
      <c r="BM70" s="602"/>
      <c r="BN70" s="602"/>
      <c r="BO70" s="602"/>
      <c r="BP70" s="602"/>
      <c r="BQ70" s="602"/>
      <c r="BR70" s="698"/>
      <c r="BS70" s="774" t="str">
        <f t="shared" ref="BS70:BS108" si="9">IF($V70&lt;&gt;"","CFV-"&amp;$A$1&amp;"-BLM"&amp;$V70&amp;".BLETC."&amp;IF($Y70&lt;10,"0"&amp;$Y70,$Y70)&amp;IF($Z70="1-8","   (01-08)","   (09-16)"),"")</f>
        <v>CFV-SR8-BLMR.BLETC.05   (01-08)</v>
      </c>
      <c r="BT70" s="664"/>
      <c r="BU70" s="602"/>
      <c r="BV70" s="602"/>
      <c r="BW70" s="703"/>
    </row>
    <row r="71" spans="1:76">
      <c r="A71" s="19">
        <v>64</v>
      </c>
      <c r="B71" s="272" t="s">
        <v>169</v>
      </c>
      <c r="C71" s="273" t="s">
        <v>265</v>
      </c>
      <c r="D71" s="274">
        <v>51</v>
      </c>
      <c r="E71" s="513" t="s">
        <v>1093</v>
      </c>
      <c r="F71" s="336" t="str">
        <f t="shared" si="7"/>
        <v>0033</v>
      </c>
      <c r="G71" s="281">
        <v>6</v>
      </c>
      <c r="H71" s="275" t="s">
        <v>543</v>
      </c>
      <c r="I71" s="282" t="s">
        <v>1069</v>
      </c>
      <c r="J71" s="283">
        <v>8</v>
      </c>
      <c r="K71" s="284" t="s">
        <v>199</v>
      </c>
      <c r="L71" s="276"/>
      <c r="M71" s="276"/>
      <c r="N71" s="276"/>
      <c r="O71" s="277" t="s">
        <v>210</v>
      </c>
      <c r="P71" s="278" t="s">
        <v>1094</v>
      </c>
      <c r="Q71" s="276" t="s">
        <v>225</v>
      </c>
      <c r="R71" s="276" t="s">
        <v>195</v>
      </c>
      <c r="S71" s="276">
        <v>9</v>
      </c>
      <c r="T71" s="277" t="s">
        <v>210</v>
      </c>
      <c r="U71" s="279" t="s">
        <v>0</v>
      </c>
      <c r="V71" s="279" t="s">
        <v>199</v>
      </c>
      <c r="W71" s="279">
        <v>3</v>
      </c>
      <c r="X71" s="279">
        <f t="shared" si="8"/>
        <v>8</v>
      </c>
      <c r="Y71" s="279">
        <v>5</v>
      </c>
      <c r="Z71" s="280" t="s">
        <v>208</v>
      </c>
      <c r="AA71" s="157"/>
      <c r="AB71" s="601" t="s">
        <v>1108</v>
      </c>
      <c r="AC71" s="601" t="s">
        <v>1108</v>
      </c>
      <c r="AD71" s="149"/>
      <c r="AE71" s="583"/>
      <c r="AF71" s="601" t="s">
        <v>1108</v>
      </c>
      <c r="AG71" s="601" t="s">
        <v>1108</v>
      </c>
      <c r="AH71" s="601" t="s">
        <v>1108</v>
      </c>
      <c r="AI71" s="601" t="s">
        <v>1108</v>
      </c>
      <c r="AJ71" s="601" t="s">
        <v>1108</v>
      </c>
      <c r="AK71" s="601" t="s">
        <v>1108</v>
      </c>
      <c r="AL71" s="601" t="s">
        <v>1108</v>
      </c>
      <c r="AM71" s="602"/>
      <c r="AN71" s="602"/>
      <c r="AO71" s="602"/>
      <c r="AP71" s="602"/>
      <c r="AQ71" s="602"/>
      <c r="AR71" s="602"/>
      <c r="AS71" s="602"/>
      <c r="AT71" s="602"/>
      <c r="AU71" s="697"/>
      <c r="AV71" s="602"/>
      <c r="AW71" s="602"/>
      <c r="AX71" s="602"/>
      <c r="AY71" s="602"/>
      <c r="AZ71" s="602"/>
      <c r="BA71" s="602"/>
      <c r="BB71" s="698"/>
      <c r="BC71" s="697"/>
      <c r="BD71" s="602"/>
      <c r="BE71" s="602"/>
      <c r="BF71" s="602"/>
      <c r="BG71" s="602"/>
      <c r="BH71" s="602"/>
      <c r="BI71" s="602"/>
      <c r="BJ71" s="698"/>
      <c r="BK71" s="695"/>
      <c r="BL71" s="696"/>
      <c r="BM71" s="696"/>
      <c r="BN71" s="696" t="s">
        <v>1353</v>
      </c>
      <c r="BO71" s="696"/>
      <c r="BP71" s="696"/>
      <c r="BQ71" s="696"/>
      <c r="BR71" s="781"/>
      <c r="BS71" s="774" t="str">
        <f t="shared" si="9"/>
        <v>CFV-SR8-BLMR.BLETC.05   (09-16)</v>
      </c>
      <c r="BT71" s="664"/>
      <c r="BU71" s="602"/>
      <c r="BV71" s="602"/>
      <c r="BW71" s="703"/>
    </row>
    <row r="72" spans="1:76">
      <c r="A72" s="19">
        <v>65</v>
      </c>
      <c r="B72" s="272" t="s">
        <v>170</v>
      </c>
      <c r="C72" s="273" t="s">
        <v>265</v>
      </c>
      <c r="D72" s="274">
        <v>54</v>
      </c>
      <c r="E72" s="513" t="s">
        <v>1093</v>
      </c>
      <c r="F72" s="336" t="str">
        <f t="shared" si="7"/>
        <v>0036</v>
      </c>
      <c r="G72" s="281">
        <v>6</v>
      </c>
      <c r="H72" s="275" t="s">
        <v>543</v>
      </c>
      <c r="I72" s="282" t="s">
        <v>1070</v>
      </c>
      <c r="J72" s="283">
        <v>8</v>
      </c>
      <c r="K72" s="284" t="s">
        <v>199</v>
      </c>
      <c r="L72" s="276"/>
      <c r="M72" s="276"/>
      <c r="N72" s="276"/>
      <c r="O72" s="277" t="s">
        <v>210</v>
      </c>
      <c r="P72" s="278" t="s">
        <v>1094</v>
      </c>
      <c r="Q72" s="276" t="s">
        <v>225</v>
      </c>
      <c r="R72" s="276" t="s">
        <v>195</v>
      </c>
      <c r="S72" s="276">
        <v>10</v>
      </c>
      <c r="T72" s="277" t="s">
        <v>210</v>
      </c>
      <c r="U72" s="279" t="s">
        <v>0</v>
      </c>
      <c r="V72" s="279" t="s">
        <v>199</v>
      </c>
      <c r="W72" s="279">
        <v>3</v>
      </c>
      <c r="X72" s="279">
        <f t="shared" si="8"/>
        <v>9</v>
      </c>
      <c r="Y72" s="279">
        <v>6</v>
      </c>
      <c r="Z72" s="280" t="s">
        <v>207</v>
      </c>
      <c r="AA72" s="157" t="s">
        <v>1199</v>
      </c>
      <c r="AB72" s="608" t="s">
        <v>1212</v>
      </c>
      <c r="AC72" s="601" t="s">
        <v>1108</v>
      </c>
      <c r="AD72" s="149"/>
      <c r="AE72" s="583"/>
      <c r="AF72" s="608" t="s">
        <v>1212</v>
      </c>
      <c r="AG72" s="601" t="s">
        <v>1108</v>
      </c>
      <c r="AH72" s="601" t="s">
        <v>1108</v>
      </c>
      <c r="AI72" s="601" t="s">
        <v>1108</v>
      </c>
      <c r="AJ72" s="601" t="s">
        <v>1108</v>
      </c>
      <c r="AK72" s="601" t="s">
        <v>1108</v>
      </c>
      <c r="AL72" s="601" t="s">
        <v>1108</v>
      </c>
      <c r="AM72" s="602"/>
      <c r="AN72" s="602"/>
      <c r="AO72" s="602"/>
      <c r="AP72" s="602"/>
      <c r="AQ72" s="602"/>
      <c r="AR72" s="602"/>
      <c r="AS72" s="602"/>
      <c r="AT72" s="602"/>
      <c r="AU72" s="778"/>
      <c r="AV72" s="778"/>
      <c r="AW72" s="778"/>
      <c r="AX72" s="778"/>
      <c r="AY72" s="778"/>
      <c r="AZ72" s="778"/>
      <c r="BA72" s="602"/>
      <c r="BB72" s="698"/>
      <c r="BC72" s="697"/>
      <c r="BD72" s="602"/>
      <c r="BE72" s="602"/>
      <c r="BF72" s="602"/>
      <c r="BG72" s="602"/>
      <c r="BH72" s="602"/>
      <c r="BI72" s="602"/>
      <c r="BJ72" s="698"/>
      <c r="BK72" s="695"/>
      <c r="BL72" s="696"/>
      <c r="BM72" s="696"/>
      <c r="BN72" s="696" t="s">
        <v>1353</v>
      </c>
      <c r="BO72" s="696"/>
      <c r="BP72" s="696"/>
      <c r="BQ72" s="696"/>
      <c r="BR72" s="781"/>
      <c r="BS72" s="774" t="str">
        <f t="shared" si="9"/>
        <v>CFV-SR8-BLMR.BLETC.06   (01-08)</v>
      </c>
      <c r="BT72" s="664"/>
      <c r="BU72" s="606" t="s">
        <v>1254</v>
      </c>
      <c r="BV72" s="601"/>
      <c r="BW72" s="726"/>
    </row>
    <row r="73" spans="1:76">
      <c r="A73" s="19">
        <v>66</v>
      </c>
      <c r="B73" s="272" t="s">
        <v>171</v>
      </c>
      <c r="C73" s="273" t="s">
        <v>265</v>
      </c>
      <c r="D73" s="274">
        <v>30</v>
      </c>
      <c r="E73" s="513" t="s">
        <v>1093</v>
      </c>
      <c r="F73" s="336" t="str">
        <f t="shared" si="7"/>
        <v>001E</v>
      </c>
      <c r="G73" s="281">
        <v>6</v>
      </c>
      <c r="H73" s="275" t="s">
        <v>543</v>
      </c>
      <c r="I73" s="282" t="s">
        <v>1071</v>
      </c>
      <c r="J73" s="283">
        <v>8</v>
      </c>
      <c r="K73" s="284" t="s">
        <v>199</v>
      </c>
      <c r="L73" s="276"/>
      <c r="M73" s="276"/>
      <c r="N73" s="276"/>
      <c r="O73" s="277" t="s">
        <v>210</v>
      </c>
      <c r="P73" s="278" t="s">
        <v>1094</v>
      </c>
      <c r="Q73" s="276" t="s">
        <v>225</v>
      </c>
      <c r="R73" s="276" t="s">
        <v>195</v>
      </c>
      <c r="S73" s="276">
        <v>11</v>
      </c>
      <c r="T73" s="277" t="s">
        <v>210</v>
      </c>
      <c r="U73" s="279" t="s">
        <v>0</v>
      </c>
      <c r="V73" s="279" t="s">
        <v>199</v>
      </c>
      <c r="W73" s="279">
        <v>3</v>
      </c>
      <c r="X73" s="279">
        <f t="shared" si="8"/>
        <v>9</v>
      </c>
      <c r="Y73" s="279">
        <v>6</v>
      </c>
      <c r="Z73" s="280" t="s">
        <v>208</v>
      </c>
      <c r="AA73" s="157" t="s">
        <v>1199</v>
      </c>
      <c r="AB73" s="601" t="s">
        <v>1108</v>
      </c>
      <c r="AC73" s="601" t="s">
        <v>1108</v>
      </c>
      <c r="AD73" s="149"/>
      <c r="AE73" s="583"/>
      <c r="AF73" s="601" t="s">
        <v>1108</v>
      </c>
      <c r="AG73" s="601" t="s">
        <v>1108</v>
      </c>
      <c r="AH73" s="601" t="s">
        <v>1108</v>
      </c>
      <c r="AI73" s="601" t="s">
        <v>1108</v>
      </c>
      <c r="AJ73" s="601" t="s">
        <v>1108</v>
      </c>
      <c r="AK73" s="601" t="s">
        <v>1108</v>
      </c>
      <c r="AL73" s="601" t="s">
        <v>1108</v>
      </c>
      <c r="AM73" s="602"/>
      <c r="AN73" s="602"/>
      <c r="AO73" s="602"/>
      <c r="AP73" s="602"/>
      <c r="AQ73" s="602"/>
      <c r="AR73" s="602"/>
      <c r="AS73" s="602"/>
      <c r="AT73" s="602"/>
      <c r="AU73" s="697"/>
      <c r="AV73" s="602"/>
      <c r="AW73" s="602"/>
      <c r="AX73" s="602"/>
      <c r="AY73" s="778"/>
      <c r="AZ73" s="778"/>
      <c r="BA73" s="602"/>
      <c r="BB73" s="698"/>
      <c r="BC73" s="697"/>
      <c r="BD73" s="602"/>
      <c r="BE73" s="602"/>
      <c r="BF73" s="602"/>
      <c r="BG73" s="602"/>
      <c r="BH73" s="602"/>
      <c r="BI73" s="602"/>
      <c r="BJ73" s="698"/>
      <c r="BK73" s="695"/>
      <c r="BL73" s="696"/>
      <c r="BM73" s="696"/>
      <c r="BN73" s="696" t="s">
        <v>1354</v>
      </c>
      <c r="BO73" s="696"/>
      <c r="BP73" s="696"/>
      <c r="BQ73" s="696"/>
      <c r="BR73" s="781"/>
      <c r="BS73" s="774" t="str">
        <f t="shared" si="9"/>
        <v>CFV-SR8-BLMR.BLETC.06   (09-16)</v>
      </c>
      <c r="BT73" s="664"/>
      <c r="BU73" s="602"/>
      <c r="BV73" s="602"/>
      <c r="BW73" s="703"/>
    </row>
    <row r="74" spans="1:76">
      <c r="A74" s="19">
        <v>67</v>
      </c>
      <c r="B74" s="272" t="s">
        <v>172</v>
      </c>
      <c r="C74" s="273" t="s">
        <v>265</v>
      </c>
      <c r="D74" s="274">
        <v>142</v>
      </c>
      <c r="E74" s="513" t="s">
        <v>1093</v>
      </c>
      <c r="F74" s="336" t="str">
        <f t="shared" si="7"/>
        <v>008E</v>
      </c>
      <c r="G74" s="281">
        <v>6</v>
      </c>
      <c r="H74" s="275" t="s">
        <v>543</v>
      </c>
      <c r="I74" s="282" t="s">
        <v>1072</v>
      </c>
      <c r="J74" s="283">
        <v>8</v>
      </c>
      <c r="K74" s="284" t="s">
        <v>199</v>
      </c>
      <c r="L74" s="276"/>
      <c r="M74" s="276"/>
      <c r="N74" s="276"/>
      <c r="O74" s="277" t="s">
        <v>210</v>
      </c>
      <c r="P74" s="278" t="s">
        <v>1094</v>
      </c>
      <c r="Q74" s="276" t="s">
        <v>225</v>
      </c>
      <c r="R74" s="276" t="s">
        <v>195</v>
      </c>
      <c r="S74" s="276">
        <v>12</v>
      </c>
      <c r="T74" s="277" t="s">
        <v>210</v>
      </c>
      <c r="U74" s="279" t="s">
        <v>0</v>
      </c>
      <c r="V74" s="279" t="s">
        <v>199</v>
      </c>
      <c r="W74" s="279">
        <v>3</v>
      </c>
      <c r="X74" s="279">
        <f t="shared" si="8"/>
        <v>10</v>
      </c>
      <c r="Y74" s="279">
        <v>7</v>
      </c>
      <c r="Z74" s="280" t="s">
        <v>207</v>
      </c>
      <c r="AA74" s="157"/>
      <c r="AB74" s="608" t="s">
        <v>1212</v>
      </c>
      <c r="AC74" s="601" t="s">
        <v>1108</v>
      </c>
      <c r="AD74" s="149"/>
      <c r="AE74" s="583"/>
      <c r="AF74" s="601" t="s">
        <v>1108</v>
      </c>
      <c r="AG74" s="601" t="s">
        <v>1108</v>
      </c>
      <c r="AH74" s="601" t="s">
        <v>1108</v>
      </c>
      <c r="AI74" s="601" t="s">
        <v>1108</v>
      </c>
      <c r="AJ74" s="601" t="s">
        <v>1108</v>
      </c>
      <c r="AK74" s="601" t="s">
        <v>1108</v>
      </c>
      <c r="AL74" s="601" t="s">
        <v>1108</v>
      </c>
      <c r="AM74" s="602"/>
      <c r="AN74" s="602"/>
      <c r="AO74" s="602"/>
      <c r="AP74" s="602"/>
      <c r="AQ74" s="602"/>
      <c r="AR74" s="602"/>
      <c r="AS74" s="602"/>
      <c r="AT74" s="602"/>
      <c r="AU74" s="697"/>
      <c r="AV74" s="602"/>
      <c r="AW74" s="602"/>
      <c r="AX74" s="602"/>
      <c r="AY74" s="602"/>
      <c r="AZ74" s="602"/>
      <c r="BA74" s="602"/>
      <c r="BB74" s="698"/>
      <c r="BC74" s="697"/>
      <c r="BD74" s="602"/>
      <c r="BE74" s="602"/>
      <c r="BF74" s="602"/>
      <c r="BG74" s="602"/>
      <c r="BH74" s="602"/>
      <c r="BI74" s="602"/>
      <c r="BJ74" s="698"/>
      <c r="BK74" s="695"/>
      <c r="BL74" s="696"/>
      <c r="BM74" s="696"/>
      <c r="BN74" s="696" t="s">
        <v>1354</v>
      </c>
      <c r="BO74" s="696"/>
      <c r="BP74" s="696"/>
      <c r="BQ74" s="696"/>
      <c r="BR74" s="781"/>
      <c r="BS74" s="774" t="str">
        <f t="shared" si="9"/>
        <v>CFV-SR8-BLMR.BLETC.07   (01-08)</v>
      </c>
      <c r="BT74" s="664"/>
      <c r="BU74" s="602"/>
      <c r="BV74" s="602"/>
      <c r="BW74" s="703"/>
    </row>
    <row r="75" spans="1:76">
      <c r="A75" s="19">
        <v>68</v>
      </c>
      <c r="B75" s="272" t="s">
        <v>173</v>
      </c>
      <c r="C75" s="273" t="s">
        <v>265</v>
      </c>
      <c r="D75" s="274">
        <v>61</v>
      </c>
      <c r="E75" s="513" t="s">
        <v>1093</v>
      </c>
      <c r="F75" s="336" t="str">
        <f t="shared" si="7"/>
        <v>003D</v>
      </c>
      <c r="G75" s="281">
        <v>6</v>
      </c>
      <c r="H75" s="275" t="s">
        <v>543</v>
      </c>
      <c r="I75" s="282" t="s">
        <v>1073</v>
      </c>
      <c r="J75" s="283">
        <v>8</v>
      </c>
      <c r="K75" s="284" t="s">
        <v>199</v>
      </c>
      <c r="L75" s="276"/>
      <c r="M75" s="276"/>
      <c r="N75" s="276"/>
      <c r="O75" s="277" t="s">
        <v>210</v>
      </c>
      <c r="P75" s="278" t="s">
        <v>1094</v>
      </c>
      <c r="Q75" s="276" t="s">
        <v>225</v>
      </c>
      <c r="R75" s="276" t="s">
        <v>247</v>
      </c>
      <c r="S75" s="276">
        <v>7</v>
      </c>
      <c r="T75" s="277" t="s">
        <v>210</v>
      </c>
      <c r="U75" s="279" t="s">
        <v>0</v>
      </c>
      <c r="V75" s="279" t="s">
        <v>199</v>
      </c>
      <c r="W75" s="279">
        <v>3</v>
      </c>
      <c r="X75" s="279">
        <f t="shared" si="8"/>
        <v>10</v>
      </c>
      <c r="Y75" s="279">
        <v>7</v>
      </c>
      <c r="Z75" s="280" t="s">
        <v>208</v>
      </c>
      <c r="AA75" s="157"/>
      <c r="AB75" s="601" t="s">
        <v>1108</v>
      </c>
      <c r="AC75" s="601" t="s">
        <v>1108</v>
      </c>
      <c r="AD75" s="149"/>
      <c r="AE75" s="583"/>
      <c r="AF75" s="601" t="s">
        <v>1108</v>
      </c>
      <c r="AG75" s="601" t="s">
        <v>1108</v>
      </c>
      <c r="AH75" s="601" t="s">
        <v>1108</v>
      </c>
      <c r="AI75" s="601" t="s">
        <v>1108</v>
      </c>
      <c r="AJ75" s="601" t="s">
        <v>1108</v>
      </c>
      <c r="AK75" s="601" t="s">
        <v>1108</v>
      </c>
      <c r="AL75" s="601" t="s">
        <v>1108</v>
      </c>
      <c r="AM75" s="602"/>
      <c r="AN75" s="602"/>
      <c r="AO75" s="602"/>
      <c r="AP75" s="602"/>
      <c r="AQ75" s="602"/>
      <c r="AR75" s="602"/>
      <c r="AS75" s="602"/>
      <c r="AT75" s="602"/>
      <c r="AU75" s="697"/>
      <c r="AV75" s="602"/>
      <c r="AW75" s="602"/>
      <c r="AX75" s="602"/>
      <c r="AY75" s="602"/>
      <c r="AZ75" s="602"/>
      <c r="BA75" s="602"/>
      <c r="BB75" s="698"/>
      <c r="BC75" s="697"/>
      <c r="BD75" s="602"/>
      <c r="BE75" s="602"/>
      <c r="BF75" s="602"/>
      <c r="BG75" s="602"/>
      <c r="BH75" s="602"/>
      <c r="BI75" s="602"/>
      <c r="BJ75" s="698"/>
      <c r="BK75" s="695"/>
      <c r="BL75" s="696"/>
      <c r="BM75" s="696"/>
      <c r="BN75" s="696" t="s">
        <v>1354</v>
      </c>
      <c r="BO75" s="696"/>
      <c r="BP75" s="696"/>
      <c r="BQ75" s="696"/>
      <c r="BR75" s="781"/>
      <c r="BS75" s="774" t="str">
        <f t="shared" si="9"/>
        <v>CFV-SR8-BLMR.BLETC.07   (09-16)</v>
      </c>
      <c r="BT75" s="664"/>
      <c r="BU75" s="602"/>
      <c r="BV75" s="602"/>
      <c r="BW75" s="703"/>
    </row>
    <row r="76" spans="1:76">
      <c r="A76" s="19">
        <v>69</v>
      </c>
      <c r="B76" s="272" t="s">
        <v>174</v>
      </c>
      <c r="C76" s="273" t="s">
        <v>265</v>
      </c>
      <c r="D76" s="274">
        <v>148</v>
      </c>
      <c r="E76" s="513" t="s">
        <v>1093</v>
      </c>
      <c r="F76" s="336" t="str">
        <f t="shared" si="7"/>
        <v>0094</v>
      </c>
      <c r="G76" s="281">
        <v>6</v>
      </c>
      <c r="H76" s="275" t="s">
        <v>543</v>
      </c>
      <c r="I76" s="282" t="s">
        <v>1074</v>
      </c>
      <c r="J76" s="283">
        <v>8</v>
      </c>
      <c r="K76" s="284" t="s">
        <v>199</v>
      </c>
      <c r="L76" s="276"/>
      <c r="M76" s="276"/>
      <c r="N76" s="276"/>
      <c r="O76" s="277" t="s">
        <v>210</v>
      </c>
      <c r="P76" s="278" t="s">
        <v>1094</v>
      </c>
      <c r="Q76" s="276" t="s">
        <v>225</v>
      </c>
      <c r="R76" s="276" t="s">
        <v>247</v>
      </c>
      <c r="S76" s="276">
        <v>8</v>
      </c>
      <c r="T76" s="277" t="s">
        <v>210</v>
      </c>
      <c r="U76" s="279" t="s">
        <v>0</v>
      </c>
      <c r="V76" s="279" t="s">
        <v>199</v>
      </c>
      <c r="W76" s="279">
        <v>3</v>
      </c>
      <c r="X76" s="279">
        <f t="shared" si="8"/>
        <v>11</v>
      </c>
      <c r="Y76" s="279">
        <v>8</v>
      </c>
      <c r="Z76" s="280" t="s">
        <v>207</v>
      </c>
      <c r="AA76" s="157"/>
      <c r="AB76" s="601" t="s">
        <v>1108</v>
      </c>
      <c r="AC76" s="601" t="s">
        <v>1108</v>
      </c>
      <c r="AD76" s="149"/>
      <c r="AE76" s="583"/>
      <c r="AF76" s="608" t="s">
        <v>1212</v>
      </c>
      <c r="AG76" s="601" t="s">
        <v>1108</v>
      </c>
      <c r="AH76" s="601" t="s">
        <v>1108</v>
      </c>
      <c r="AI76" s="601" t="s">
        <v>1108</v>
      </c>
      <c r="AJ76" s="601" t="s">
        <v>1108</v>
      </c>
      <c r="AK76" s="601" t="s">
        <v>1108</v>
      </c>
      <c r="AL76" s="601" t="s">
        <v>1108</v>
      </c>
      <c r="AM76" s="602"/>
      <c r="AN76" s="602"/>
      <c r="AO76" s="602"/>
      <c r="AP76" s="602"/>
      <c r="AQ76" s="602"/>
      <c r="AR76" s="602"/>
      <c r="AS76" s="602"/>
      <c r="AT76" s="602"/>
      <c r="AU76" s="697"/>
      <c r="AV76" s="602"/>
      <c r="AW76" s="602"/>
      <c r="AX76" s="602"/>
      <c r="AY76" s="602"/>
      <c r="AZ76" s="602"/>
      <c r="BA76" s="602"/>
      <c r="BB76" s="698"/>
      <c r="BC76" s="697"/>
      <c r="BD76" s="602"/>
      <c r="BE76" s="602"/>
      <c r="BF76" s="602"/>
      <c r="BG76" s="602"/>
      <c r="BH76" s="602"/>
      <c r="BI76" s="602"/>
      <c r="BJ76" s="698"/>
      <c r="BK76" s="695"/>
      <c r="BL76" s="696"/>
      <c r="BM76" s="696"/>
      <c r="BN76" s="696" t="s">
        <v>1354</v>
      </c>
      <c r="BO76" s="696"/>
      <c r="BP76" s="696"/>
      <c r="BQ76" s="696"/>
      <c r="BR76" s="781"/>
      <c r="BS76" s="774" t="str">
        <f t="shared" si="9"/>
        <v>CFV-SR8-BLMR.BLETC.08   (01-08)</v>
      </c>
      <c r="BT76" s="664"/>
      <c r="BU76" s="602"/>
      <c r="BV76" s="602"/>
      <c r="BW76" s="703"/>
    </row>
    <row r="77" spans="1:76">
      <c r="A77" s="19">
        <v>70</v>
      </c>
      <c r="B77" s="272" t="s">
        <v>175</v>
      </c>
      <c r="C77" s="273" t="s">
        <v>265</v>
      </c>
      <c r="D77" s="274">
        <v>15</v>
      </c>
      <c r="E77" s="513" t="s">
        <v>1093</v>
      </c>
      <c r="F77" s="336" t="str">
        <f t="shared" si="7"/>
        <v>000F</v>
      </c>
      <c r="G77" s="281">
        <v>6</v>
      </c>
      <c r="H77" s="275" t="s">
        <v>543</v>
      </c>
      <c r="I77" s="282" t="s">
        <v>1075</v>
      </c>
      <c r="J77" s="283">
        <v>8</v>
      </c>
      <c r="K77" s="284" t="s">
        <v>199</v>
      </c>
      <c r="L77" s="276"/>
      <c r="M77" s="276"/>
      <c r="N77" s="276"/>
      <c r="O77" s="277" t="s">
        <v>210</v>
      </c>
      <c r="P77" s="278" t="s">
        <v>1094</v>
      </c>
      <c r="Q77" s="276" t="s">
        <v>225</v>
      </c>
      <c r="R77" s="276" t="s">
        <v>247</v>
      </c>
      <c r="S77" s="276">
        <v>9</v>
      </c>
      <c r="T77" s="277" t="s">
        <v>210</v>
      </c>
      <c r="U77" s="279" t="s">
        <v>0</v>
      </c>
      <c r="V77" s="279" t="s">
        <v>199</v>
      </c>
      <c r="W77" s="279">
        <v>3</v>
      </c>
      <c r="X77" s="279">
        <f t="shared" si="8"/>
        <v>11</v>
      </c>
      <c r="Y77" s="279">
        <v>8</v>
      </c>
      <c r="Z77" s="280" t="s">
        <v>208</v>
      </c>
      <c r="AA77" s="157"/>
      <c r="AB77" s="601" t="s">
        <v>1108</v>
      </c>
      <c r="AC77" s="601" t="s">
        <v>1108</v>
      </c>
      <c r="AD77" s="149"/>
      <c r="AE77" s="583"/>
      <c r="AF77" s="601" t="s">
        <v>1108</v>
      </c>
      <c r="AG77" s="601" t="s">
        <v>1108</v>
      </c>
      <c r="AH77" s="601" t="s">
        <v>1108</v>
      </c>
      <c r="AI77" s="601" t="s">
        <v>1108</v>
      </c>
      <c r="AJ77" s="601" t="s">
        <v>1108</v>
      </c>
      <c r="AK77" s="601" t="s">
        <v>1108</v>
      </c>
      <c r="AL77" s="601" t="s">
        <v>1108</v>
      </c>
      <c r="AM77" s="602"/>
      <c r="AN77" s="602"/>
      <c r="AO77" s="602"/>
      <c r="AP77" s="602"/>
      <c r="AQ77" s="602"/>
      <c r="AR77" s="602"/>
      <c r="AS77" s="602"/>
      <c r="AT77" s="602"/>
      <c r="AU77" s="697"/>
      <c r="AV77" s="602"/>
      <c r="AW77" s="602"/>
      <c r="AX77" s="602"/>
      <c r="AY77" s="602"/>
      <c r="AZ77" s="602"/>
      <c r="BA77" s="602"/>
      <c r="BB77" s="698"/>
      <c r="BC77" s="697"/>
      <c r="BD77" s="602"/>
      <c r="BE77" s="602"/>
      <c r="BF77" s="602"/>
      <c r="BG77" s="602"/>
      <c r="BH77" s="602"/>
      <c r="BI77" s="602"/>
      <c r="BJ77" s="698"/>
      <c r="BK77" s="697"/>
      <c r="BL77" s="602"/>
      <c r="BM77" s="602"/>
      <c r="BN77" s="602"/>
      <c r="BO77" s="602"/>
      <c r="BP77" s="602"/>
      <c r="BQ77" s="602"/>
      <c r="BR77" s="698"/>
      <c r="BS77" s="774" t="str">
        <f t="shared" si="9"/>
        <v>CFV-SR8-BLMR.BLETC.08   (09-16)</v>
      </c>
      <c r="BT77" s="664"/>
      <c r="BU77" s="602"/>
      <c r="BV77" s="602"/>
      <c r="BW77" s="703"/>
    </row>
    <row r="78" spans="1:76">
      <c r="A78" s="19">
        <v>71</v>
      </c>
      <c r="B78" s="272" t="s">
        <v>176</v>
      </c>
      <c r="C78" s="273" t="s">
        <v>265</v>
      </c>
      <c r="D78" s="274">
        <v>294</v>
      </c>
      <c r="E78" s="513" t="s">
        <v>1093</v>
      </c>
      <c r="F78" s="336" t="str">
        <f t="shared" si="7"/>
        <v>0126</v>
      </c>
      <c r="G78" s="281">
        <v>6</v>
      </c>
      <c r="H78" s="275" t="s">
        <v>543</v>
      </c>
      <c r="I78" s="282" t="s">
        <v>1076</v>
      </c>
      <c r="J78" s="283">
        <v>8</v>
      </c>
      <c r="K78" s="284" t="s">
        <v>199</v>
      </c>
      <c r="L78" s="276"/>
      <c r="M78" s="276"/>
      <c r="N78" s="276"/>
      <c r="O78" s="277" t="s">
        <v>210</v>
      </c>
      <c r="P78" s="278" t="s">
        <v>1094</v>
      </c>
      <c r="Q78" s="276" t="s">
        <v>225</v>
      </c>
      <c r="R78" s="276" t="s">
        <v>247</v>
      </c>
      <c r="S78" s="276">
        <v>10</v>
      </c>
      <c r="T78" s="277" t="s">
        <v>210</v>
      </c>
      <c r="U78" s="279" t="s">
        <v>0</v>
      </c>
      <c r="V78" s="279" t="s">
        <v>199</v>
      </c>
      <c r="W78" s="279">
        <v>3</v>
      </c>
      <c r="X78" s="279">
        <f t="shared" si="8"/>
        <v>13</v>
      </c>
      <c r="Y78" s="279">
        <v>9</v>
      </c>
      <c r="Z78" s="280" t="s">
        <v>207</v>
      </c>
      <c r="AA78" s="157" t="s">
        <v>1199</v>
      </c>
      <c r="AB78" s="601" t="s">
        <v>1108</v>
      </c>
      <c r="AC78" s="601" t="s">
        <v>1108</v>
      </c>
      <c r="AD78" s="149"/>
      <c r="AE78" s="583"/>
      <c r="AF78" s="601" t="s">
        <v>1108</v>
      </c>
      <c r="AG78" s="601" t="s">
        <v>1108</v>
      </c>
      <c r="AH78" s="601" t="s">
        <v>1108</v>
      </c>
      <c r="AI78" s="601" t="s">
        <v>1108</v>
      </c>
      <c r="AJ78" s="601" t="s">
        <v>1108</v>
      </c>
      <c r="AK78" s="601" t="s">
        <v>1108</v>
      </c>
      <c r="AL78" s="601" t="s">
        <v>1108</v>
      </c>
      <c r="AM78" s="602"/>
      <c r="AN78" s="602"/>
      <c r="AO78" s="602"/>
      <c r="AP78" s="602"/>
      <c r="AQ78" s="602"/>
      <c r="AR78" s="602"/>
      <c r="AS78" s="602"/>
      <c r="AT78" s="602"/>
      <c r="AU78" s="697"/>
      <c r="AV78" s="602"/>
      <c r="AW78" s="602"/>
      <c r="AX78" s="602"/>
      <c r="AY78" s="602"/>
      <c r="AZ78" s="602"/>
      <c r="BA78" s="602"/>
      <c r="BB78" s="698"/>
      <c r="BC78" s="697"/>
      <c r="BD78" s="602"/>
      <c r="BE78" s="602"/>
      <c r="BF78" s="602"/>
      <c r="BG78" s="602"/>
      <c r="BH78" s="602"/>
      <c r="BI78" s="602"/>
      <c r="BJ78" s="698"/>
      <c r="BK78" s="697"/>
      <c r="BL78" s="602"/>
      <c r="BM78" s="602"/>
      <c r="BN78" s="602"/>
      <c r="BO78" s="602"/>
      <c r="BP78" s="602"/>
      <c r="BQ78" s="602"/>
      <c r="BR78" s="698"/>
      <c r="BS78" s="774" t="str">
        <f t="shared" si="9"/>
        <v>CFV-SR8-BLMR.BLETC.09   (01-08)</v>
      </c>
      <c r="BT78" s="664"/>
      <c r="BU78" s="606" t="s">
        <v>1255</v>
      </c>
      <c r="BV78" s="601"/>
      <c r="BW78" s="726"/>
    </row>
    <row r="79" spans="1:76">
      <c r="A79" s="19">
        <v>72</v>
      </c>
      <c r="B79" s="272" t="s">
        <v>177</v>
      </c>
      <c r="C79" s="273" t="s">
        <v>265</v>
      </c>
      <c r="D79" s="274">
        <v>286</v>
      </c>
      <c r="E79" s="513" t="s">
        <v>1093</v>
      </c>
      <c r="F79" s="336" t="str">
        <f t="shared" si="7"/>
        <v>011E</v>
      </c>
      <c r="G79" s="281">
        <v>6</v>
      </c>
      <c r="H79" s="275" t="s">
        <v>543</v>
      </c>
      <c r="I79" s="282" t="s">
        <v>1077</v>
      </c>
      <c r="J79" s="283">
        <v>8</v>
      </c>
      <c r="K79" s="284" t="s">
        <v>199</v>
      </c>
      <c r="L79" s="276"/>
      <c r="M79" s="276"/>
      <c r="N79" s="276"/>
      <c r="O79" s="277" t="s">
        <v>210</v>
      </c>
      <c r="P79" s="278" t="s">
        <v>1094</v>
      </c>
      <c r="Q79" s="276" t="s">
        <v>225</v>
      </c>
      <c r="R79" s="276" t="s">
        <v>247</v>
      </c>
      <c r="S79" s="276">
        <v>11</v>
      </c>
      <c r="T79" s="277" t="s">
        <v>210</v>
      </c>
      <c r="U79" s="279" t="s">
        <v>0</v>
      </c>
      <c r="V79" s="279" t="s">
        <v>199</v>
      </c>
      <c r="W79" s="279">
        <v>3</v>
      </c>
      <c r="X79" s="279">
        <f t="shared" si="8"/>
        <v>13</v>
      </c>
      <c r="Y79" s="279">
        <v>9</v>
      </c>
      <c r="Z79" s="280" t="s">
        <v>208</v>
      </c>
      <c r="AA79" s="157"/>
      <c r="AB79" s="601" t="s">
        <v>1108</v>
      </c>
      <c r="AC79" s="601" t="s">
        <v>1108</v>
      </c>
      <c r="AD79" s="149"/>
      <c r="AE79" s="583"/>
      <c r="AF79" s="601" t="s">
        <v>1108</v>
      </c>
      <c r="AG79" s="601" t="s">
        <v>1108</v>
      </c>
      <c r="AH79" s="601" t="s">
        <v>1108</v>
      </c>
      <c r="AI79" s="601" t="s">
        <v>1108</v>
      </c>
      <c r="AJ79" s="601" t="s">
        <v>1108</v>
      </c>
      <c r="AK79" s="601" t="s">
        <v>1108</v>
      </c>
      <c r="AL79" s="601" t="s">
        <v>1108</v>
      </c>
      <c r="AM79" s="602"/>
      <c r="AN79" s="602"/>
      <c r="AO79" s="602"/>
      <c r="AP79" s="602"/>
      <c r="AQ79" s="602"/>
      <c r="AR79" s="602"/>
      <c r="AS79" s="602"/>
      <c r="AT79" s="602"/>
      <c r="AU79" s="697"/>
      <c r="AV79" s="602"/>
      <c r="AW79" s="602"/>
      <c r="AX79" s="602"/>
      <c r="AY79" s="602"/>
      <c r="AZ79" s="602"/>
      <c r="BA79" s="602"/>
      <c r="BB79" s="698"/>
      <c r="BC79" s="697"/>
      <c r="BD79" s="602"/>
      <c r="BE79" s="602"/>
      <c r="BF79" s="602"/>
      <c r="BG79" s="602"/>
      <c r="BH79" s="602"/>
      <c r="BI79" s="602"/>
      <c r="BJ79" s="698"/>
      <c r="BK79" s="697"/>
      <c r="BL79" s="602"/>
      <c r="BM79" s="602"/>
      <c r="BN79" s="602"/>
      <c r="BO79" s="602"/>
      <c r="BP79" s="602"/>
      <c r="BQ79" s="602"/>
      <c r="BR79" s="698"/>
      <c r="BS79" s="774" t="str">
        <f t="shared" si="9"/>
        <v>CFV-SR8-BLMR.BLETC.09   (09-16)</v>
      </c>
      <c r="BT79" s="664"/>
      <c r="BU79" s="602"/>
      <c r="BV79" s="602"/>
      <c r="BW79" s="703"/>
    </row>
    <row r="80" spans="1:76">
      <c r="A80" s="19">
        <v>73</v>
      </c>
      <c r="B80" s="272" t="s">
        <v>178</v>
      </c>
      <c r="C80" s="273" t="s">
        <v>265</v>
      </c>
      <c r="D80" s="274">
        <v>206</v>
      </c>
      <c r="E80" s="513" t="s">
        <v>1093</v>
      </c>
      <c r="F80" s="336" t="str">
        <f t="shared" si="7"/>
        <v>00CE</v>
      </c>
      <c r="G80" s="281">
        <v>6</v>
      </c>
      <c r="H80" s="275" t="s">
        <v>543</v>
      </c>
      <c r="I80" s="282" t="s">
        <v>1078</v>
      </c>
      <c r="J80" s="283">
        <v>8</v>
      </c>
      <c r="K80" s="284" t="s">
        <v>199</v>
      </c>
      <c r="L80" s="276"/>
      <c r="M80" s="276"/>
      <c r="N80" s="276"/>
      <c r="O80" s="277" t="s">
        <v>210</v>
      </c>
      <c r="P80" s="278" t="s">
        <v>1094</v>
      </c>
      <c r="Q80" s="276" t="s">
        <v>225</v>
      </c>
      <c r="R80" s="276" t="s">
        <v>247</v>
      </c>
      <c r="S80" s="276">
        <v>12</v>
      </c>
      <c r="T80" s="277" t="s">
        <v>210</v>
      </c>
      <c r="U80" s="279" t="s">
        <v>0</v>
      </c>
      <c r="V80" s="279" t="s">
        <v>199</v>
      </c>
      <c r="W80" s="279">
        <v>3</v>
      </c>
      <c r="X80" s="279">
        <f t="shared" si="8"/>
        <v>14</v>
      </c>
      <c r="Y80" s="279">
        <v>10</v>
      </c>
      <c r="Z80" s="280" t="s">
        <v>207</v>
      </c>
      <c r="AA80" s="157" t="s">
        <v>1199</v>
      </c>
      <c r="AB80" s="601" t="s">
        <v>1108</v>
      </c>
      <c r="AC80" s="601" t="s">
        <v>1108</v>
      </c>
      <c r="AD80" s="149"/>
      <c r="AE80" s="583"/>
      <c r="AF80" s="608" t="s">
        <v>1212</v>
      </c>
      <c r="AG80" s="601" t="s">
        <v>1108</v>
      </c>
      <c r="AH80" s="601" t="s">
        <v>1108</v>
      </c>
      <c r="AI80" s="601" t="s">
        <v>1108</v>
      </c>
      <c r="AJ80" s="601" t="s">
        <v>1108</v>
      </c>
      <c r="AK80" s="601" t="s">
        <v>1108</v>
      </c>
      <c r="AL80" s="601" t="s">
        <v>1108</v>
      </c>
      <c r="AM80" s="602"/>
      <c r="AN80" s="602"/>
      <c r="AO80" s="602"/>
      <c r="AP80" s="602"/>
      <c r="AQ80" s="602"/>
      <c r="AR80" s="602"/>
      <c r="AS80" s="602"/>
      <c r="AT80" s="602"/>
      <c r="AU80" s="697"/>
      <c r="AV80" s="602"/>
      <c r="AW80" s="602"/>
      <c r="AX80" s="602"/>
      <c r="AY80" s="602"/>
      <c r="AZ80" s="602"/>
      <c r="BA80" s="602"/>
      <c r="BB80" s="698"/>
      <c r="BC80" s="697"/>
      <c r="BD80" s="602"/>
      <c r="BE80" s="602"/>
      <c r="BF80" s="602"/>
      <c r="BG80" s="602"/>
      <c r="BH80" s="602"/>
      <c r="BI80" s="602"/>
      <c r="BJ80" s="698"/>
      <c r="BK80" s="697"/>
      <c r="BL80" s="602"/>
      <c r="BM80" s="602"/>
      <c r="BN80" s="602"/>
      <c r="BO80" s="602"/>
      <c r="BP80" s="602"/>
      <c r="BQ80" s="602"/>
      <c r="BR80" s="698"/>
      <c r="BS80" s="774" t="str">
        <f t="shared" si="9"/>
        <v>CFV-SR8-BLMR.BLETC.10   (01-08)</v>
      </c>
      <c r="BT80" s="664"/>
      <c r="BU80" s="602"/>
      <c r="BV80" s="602"/>
      <c r="BW80" s="703"/>
    </row>
    <row r="81" spans="1:75">
      <c r="A81" s="19">
        <v>74</v>
      </c>
      <c r="B81" s="272" t="s">
        <v>179</v>
      </c>
      <c r="C81" s="273" t="s">
        <v>265</v>
      </c>
      <c r="D81" s="274">
        <v>270</v>
      </c>
      <c r="E81" s="513" t="s">
        <v>1093</v>
      </c>
      <c r="F81" s="336" t="str">
        <f t="shared" si="7"/>
        <v>010E</v>
      </c>
      <c r="G81" s="281">
        <v>6</v>
      </c>
      <c r="H81" s="275" t="s">
        <v>543</v>
      </c>
      <c r="I81" s="282" t="s">
        <v>1079</v>
      </c>
      <c r="J81" s="283">
        <v>8</v>
      </c>
      <c r="K81" s="284" t="s">
        <v>199</v>
      </c>
      <c r="L81" s="276"/>
      <c r="M81" s="276"/>
      <c r="N81" s="276"/>
      <c r="O81" s="277" t="s">
        <v>210</v>
      </c>
      <c r="P81" s="278" t="s">
        <v>1094</v>
      </c>
      <c r="Q81" s="276" t="s">
        <v>225</v>
      </c>
      <c r="R81" s="276" t="s">
        <v>248</v>
      </c>
      <c r="S81" s="276">
        <v>7</v>
      </c>
      <c r="T81" s="277" t="s">
        <v>210</v>
      </c>
      <c r="U81" s="279" t="s">
        <v>0</v>
      </c>
      <c r="V81" s="279" t="s">
        <v>199</v>
      </c>
      <c r="W81" s="279">
        <v>3</v>
      </c>
      <c r="X81" s="279">
        <f t="shared" si="8"/>
        <v>14</v>
      </c>
      <c r="Y81" s="279">
        <v>10</v>
      </c>
      <c r="Z81" s="280" t="s">
        <v>208</v>
      </c>
      <c r="AA81" s="157"/>
      <c r="AB81" s="601" t="s">
        <v>1108</v>
      </c>
      <c r="AC81" s="601" t="s">
        <v>1108</v>
      </c>
      <c r="AD81" s="149"/>
      <c r="AE81" s="583"/>
      <c r="AF81" s="601" t="s">
        <v>1108</v>
      </c>
      <c r="AG81" s="601" t="s">
        <v>1108</v>
      </c>
      <c r="AH81" s="601" t="s">
        <v>1108</v>
      </c>
      <c r="AI81" s="601" t="s">
        <v>1108</v>
      </c>
      <c r="AJ81" s="601" t="s">
        <v>1108</v>
      </c>
      <c r="AK81" s="601" t="s">
        <v>1108</v>
      </c>
      <c r="AL81" s="601" t="s">
        <v>1108</v>
      </c>
      <c r="AM81" s="602"/>
      <c r="AN81" s="602"/>
      <c r="AO81" s="602"/>
      <c r="AP81" s="602"/>
      <c r="AQ81" s="602"/>
      <c r="AR81" s="602"/>
      <c r="AS81" s="602"/>
      <c r="AT81" s="602"/>
      <c r="AU81" s="697"/>
      <c r="AV81" s="602"/>
      <c r="AW81" s="602"/>
      <c r="AX81" s="602"/>
      <c r="AY81" s="602"/>
      <c r="AZ81" s="778"/>
      <c r="BA81" s="602"/>
      <c r="BB81" s="698"/>
      <c r="BC81" s="697"/>
      <c r="BD81" s="602"/>
      <c r="BE81" s="602"/>
      <c r="BF81" s="602"/>
      <c r="BG81" s="602"/>
      <c r="BH81" s="602"/>
      <c r="BI81" s="602"/>
      <c r="BJ81" s="698"/>
      <c r="BK81" s="697"/>
      <c r="BL81" s="602"/>
      <c r="BM81" s="602"/>
      <c r="BN81" s="602"/>
      <c r="BO81" s="602"/>
      <c r="BP81" s="602"/>
      <c r="BQ81" s="602"/>
      <c r="BR81" s="698"/>
      <c r="BS81" s="774" t="str">
        <f t="shared" si="9"/>
        <v>CFV-SR8-BLMR.BLETC.10   (09-16)</v>
      </c>
      <c r="BT81" s="664"/>
      <c r="BU81" s="602"/>
      <c r="BV81" s="602"/>
      <c r="BW81" s="703"/>
    </row>
    <row r="82" spans="1:75">
      <c r="A82" s="19">
        <v>75</v>
      </c>
      <c r="B82" s="272" t="s">
        <v>180</v>
      </c>
      <c r="C82" s="273" t="s">
        <v>265</v>
      </c>
      <c r="D82" s="274">
        <v>131</v>
      </c>
      <c r="E82" s="513" t="s">
        <v>1093</v>
      </c>
      <c r="F82" s="336" t="str">
        <f t="shared" si="7"/>
        <v>0083</v>
      </c>
      <c r="G82" s="281">
        <v>6</v>
      </c>
      <c r="H82" s="275" t="s">
        <v>543</v>
      </c>
      <c r="I82" s="282" t="s">
        <v>1080</v>
      </c>
      <c r="J82" s="283">
        <v>8</v>
      </c>
      <c r="K82" s="284" t="s">
        <v>199</v>
      </c>
      <c r="L82" s="276"/>
      <c r="M82" s="276"/>
      <c r="N82" s="276"/>
      <c r="O82" s="277" t="s">
        <v>210</v>
      </c>
      <c r="P82" s="278" t="s">
        <v>1094</v>
      </c>
      <c r="Q82" s="276" t="s">
        <v>225</v>
      </c>
      <c r="R82" s="276" t="s">
        <v>248</v>
      </c>
      <c r="S82" s="276">
        <v>8</v>
      </c>
      <c r="T82" s="277" t="s">
        <v>210</v>
      </c>
      <c r="U82" s="279" t="s">
        <v>0</v>
      </c>
      <c r="V82" s="279" t="s">
        <v>199</v>
      </c>
      <c r="W82" s="279">
        <v>3</v>
      </c>
      <c r="X82" s="279">
        <f t="shared" si="8"/>
        <v>15</v>
      </c>
      <c r="Y82" s="279">
        <v>11</v>
      </c>
      <c r="Z82" s="280" t="s">
        <v>207</v>
      </c>
      <c r="AA82" s="157" t="s">
        <v>1199</v>
      </c>
      <c r="AB82" s="608" t="s">
        <v>1212</v>
      </c>
      <c r="AC82" s="601" t="s">
        <v>1108</v>
      </c>
      <c r="AD82" s="149"/>
      <c r="AE82" s="583"/>
      <c r="AF82" s="608" t="s">
        <v>1212</v>
      </c>
      <c r="AG82" s="601" t="s">
        <v>1108</v>
      </c>
      <c r="AH82" s="601" t="s">
        <v>1108</v>
      </c>
      <c r="AI82" s="601" t="s">
        <v>1108</v>
      </c>
      <c r="AJ82" s="601" t="s">
        <v>1108</v>
      </c>
      <c r="AK82" s="601" t="s">
        <v>1108</v>
      </c>
      <c r="AL82" s="601" t="s">
        <v>1108</v>
      </c>
      <c r="AM82" s="602"/>
      <c r="AN82" s="602"/>
      <c r="AO82" s="602"/>
      <c r="AP82" s="602"/>
      <c r="AQ82" s="602"/>
      <c r="AR82" s="602"/>
      <c r="AS82" s="602"/>
      <c r="AT82" s="602"/>
      <c r="AU82" s="697"/>
      <c r="AV82" s="602"/>
      <c r="AW82" s="602"/>
      <c r="AX82" s="602"/>
      <c r="AY82" s="602"/>
      <c r="AZ82" s="602"/>
      <c r="BA82" s="602"/>
      <c r="BB82" s="698"/>
      <c r="BC82" s="697"/>
      <c r="BD82" s="602"/>
      <c r="BE82" s="602"/>
      <c r="BF82" s="602"/>
      <c r="BG82" s="602"/>
      <c r="BH82" s="602"/>
      <c r="BI82" s="602"/>
      <c r="BJ82" s="698"/>
      <c r="BK82" s="697"/>
      <c r="BL82" s="602"/>
      <c r="BM82" s="602"/>
      <c r="BN82" s="602"/>
      <c r="BO82" s="602"/>
      <c r="BP82" s="602"/>
      <c r="BQ82" s="602"/>
      <c r="BR82" s="698"/>
      <c r="BS82" s="774" t="str">
        <f t="shared" si="9"/>
        <v>CFV-SR8-BLMR.BLETC.11   (01-08)</v>
      </c>
      <c r="BT82" s="664"/>
      <c r="BU82" s="602"/>
      <c r="BV82" s="602"/>
      <c r="BW82" s="703"/>
    </row>
    <row r="83" spans="1:75">
      <c r="A83" s="19">
        <v>76</v>
      </c>
      <c r="B83" s="272" t="s">
        <v>181</v>
      </c>
      <c r="C83" s="273" t="s">
        <v>265</v>
      </c>
      <c r="D83" s="274">
        <v>227</v>
      </c>
      <c r="E83" s="513" t="s">
        <v>1093</v>
      </c>
      <c r="F83" s="336" t="str">
        <f t="shared" si="7"/>
        <v>00E3</v>
      </c>
      <c r="G83" s="281">
        <v>6</v>
      </c>
      <c r="H83" s="275" t="s">
        <v>543</v>
      </c>
      <c r="I83" s="282" t="s">
        <v>1081</v>
      </c>
      <c r="J83" s="283">
        <v>8</v>
      </c>
      <c r="K83" s="284" t="s">
        <v>199</v>
      </c>
      <c r="L83" s="276"/>
      <c r="M83" s="276"/>
      <c r="N83" s="276"/>
      <c r="O83" s="277" t="s">
        <v>210</v>
      </c>
      <c r="P83" s="278" t="s">
        <v>1094</v>
      </c>
      <c r="Q83" s="276" t="s">
        <v>225</v>
      </c>
      <c r="R83" s="276" t="s">
        <v>248</v>
      </c>
      <c r="S83" s="276">
        <v>9</v>
      </c>
      <c r="T83" s="277" t="s">
        <v>210</v>
      </c>
      <c r="U83" s="279" t="s">
        <v>0</v>
      </c>
      <c r="V83" s="279" t="s">
        <v>199</v>
      </c>
      <c r="W83" s="279">
        <v>3</v>
      </c>
      <c r="X83" s="279">
        <f t="shared" si="8"/>
        <v>15</v>
      </c>
      <c r="Y83" s="279">
        <v>11</v>
      </c>
      <c r="Z83" s="280" t="s">
        <v>208</v>
      </c>
      <c r="AA83" s="157"/>
      <c r="AB83" s="601" t="s">
        <v>1108</v>
      </c>
      <c r="AC83" s="601" t="s">
        <v>1108</v>
      </c>
      <c r="AD83" s="149"/>
      <c r="AE83" s="583"/>
      <c r="AF83" s="601" t="s">
        <v>1108</v>
      </c>
      <c r="AG83" s="601" t="s">
        <v>1108</v>
      </c>
      <c r="AH83" s="601" t="s">
        <v>1108</v>
      </c>
      <c r="AI83" s="601" t="s">
        <v>1108</v>
      </c>
      <c r="AJ83" s="601" t="s">
        <v>1108</v>
      </c>
      <c r="AK83" s="601" t="s">
        <v>1108</v>
      </c>
      <c r="AL83" s="601" t="s">
        <v>1108</v>
      </c>
      <c r="AM83" s="602"/>
      <c r="AN83" s="602"/>
      <c r="AO83" s="602"/>
      <c r="AP83" s="602"/>
      <c r="AQ83" s="602"/>
      <c r="AR83" s="602"/>
      <c r="AS83" s="602"/>
      <c r="AT83" s="602"/>
      <c r="AU83" s="697"/>
      <c r="AV83" s="602"/>
      <c r="AW83" s="602"/>
      <c r="AX83" s="602"/>
      <c r="AY83" s="602"/>
      <c r="AZ83" s="602"/>
      <c r="BA83" s="602"/>
      <c r="BB83" s="698"/>
      <c r="BC83" s="697"/>
      <c r="BD83" s="602"/>
      <c r="BE83" s="602"/>
      <c r="BF83" s="602"/>
      <c r="BG83" s="602"/>
      <c r="BH83" s="602"/>
      <c r="BI83" s="602"/>
      <c r="BJ83" s="698"/>
      <c r="BK83" s="697"/>
      <c r="BL83" s="602"/>
      <c r="BM83" s="602"/>
      <c r="BN83" s="602"/>
      <c r="BO83" s="602"/>
      <c r="BP83" s="602"/>
      <c r="BQ83" s="602"/>
      <c r="BR83" s="698"/>
      <c r="BS83" s="774" t="str">
        <f t="shared" si="9"/>
        <v>CFV-SR8-BLMR.BLETC.11   (09-16)</v>
      </c>
      <c r="BT83" s="664"/>
      <c r="BU83" s="602"/>
      <c r="BV83" s="602"/>
      <c r="BW83" s="703"/>
    </row>
    <row r="84" spans="1:75">
      <c r="A84" s="19">
        <v>77</v>
      </c>
      <c r="B84" s="272" t="s">
        <v>182</v>
      </c>
      <c r="C84" s="273" t="s">
        <v>265</v>
      </c>
      <c r="D84" s="274">
        <v>253</v>
      </c>
      <c r="E84" s="513" t="s">
        <v>1093</v>
      </c>
      <c r="F84" s="336" t="str">
        <f t="shared" si="7"/>
        <v>00FD</v>
      </c>
      <c r="G84" s="281">
        <v>6</v>
      </c>
      <c r="H84" s="275" t="s">
        <v>543</v>
      </c>
      <c r="I84" s="282" t="s">
        <v>1082</v>
      </c>
      <c r="J84" s="283">
        <v>8</v>
      </c>
      <c r="K84" s="284" t="s">
        <v>199</v>
      </c>
      <c r="L84" s="276"/>
      <c r="M84" s="276"/>
      <c r="N84" s="276"/>
      <c r="O84" s="277" t="s">
        <v>210</v>
      </c>
      <c r="P84" s="278" t="s">
        <v>1094</v>
      </c>
      <c r="Q84" s="276" t="s">
        <v>225</v>
      </c>
      <c r="R84" s="276" t="s">
        <v>248</v>
      </c>
      <c r="S84" s="276">
        <v>10</v>
      </c>
      <c r="T84" s="277" t="s">
        <v>210</v>
      </c>
      <c r="U84" s="279" t="s">
        <v>0</v>
      </c>
      <c r="V84" s="279" t="s">
        <v>199</v>
      </c>
      <c r="W84" s="279">
        <v>3</v>
      </c>
      <c r="X84" s="279">
        <f t="shared" si="8"/>
        <v>16</v>
      </c>
      <c r="Y84" s="279">
        <v>12</v>
      </c>
      <c r="Z84" s="280" t="s">
        <v>207</v>
      </c>
      <c r="AA84" s="157"/>
      <c r="AB84" s="608" t="s">
        <v>1212</v>
      </c>
      <c r="AC84" s="601" t="s">
        <v>1108</v>
      </c>
      <c r="AD84" s="149"/>
      <c r="AE84" s="583"/>
      <c r="AF84" s="601" t="s">
        <v>1108</v>
      </c>
      <c r="AG84" s="601" t="s">
        <v>1108</v>
      </c>
      <c r="AH84" s="601" t="s">
        <v>1108</v>
      </c>
      <c r="AI84" s="601" t="s">
        <v>1108</v>
      </c>
      <c r="AJ84" s="601" t="s">
        <v>1108</v>
      </c>
      <c r="AK84" s="601" t="s">
        <v>1108</v>
      </c>
      <c r="AL84" s="601" t="s">
        <v>1108</v>
      </c>
      <c r="AM84" s="602"/>
      <c r="AN84" s="602"/>
      <c r="AO84" s="602"/>
      <c r="AP84" s="602"/>
      <c r="AQ84" s="602"/>
      <c r="AR84" s="602"/>
      <c r="AS84" s="602"/>
      <c r="AT84" s="602"/>
      <c r="AU84" s="697"/>
      <c r="AV84" s="602"/>
      <c r="AW84" s="602"/>
      <c r="AX84" s="602"/>
      <c r="AY84" s="602"/>
      <c r="AZ84" s="602"/>
      <c r="BA84" s="602"/>
      <c r="BB84" s="698"/>
      <c r="BC84" s="697"/>
      <c r="BD84" s="602"/>
      <c r="BE84" s="602"/>
      <c r="BF84" s="602"/>
      <c r="BG84" s="602"/>
      <c r="BH84" s="602"/>
      <c r="BI84" s="602"/>
      <c r="BJ84" s="698"/>
      <c r="BK84" s="697"/>
      <c r="BL84" s="602"/>
      <c r="BM84" s="602"/>
      <c r="BN84" s="602"/>
      <c r="BO84" s="602"/>
      <c r="BP84" s="602"/>
      <c r="BQ84" s="602"/>
      <c r="BR84" s="698"/>
      <c r="BS84" s="774" t="str">
        <f t="shared" si="9"/>
        <v>CFV-SR8-BLMR.BLETC.12   (01-08)</v>
      </c>
      <c r="BT84" s="664"/>
      <c r="BU84" s="602"/>
      <c r="BV84" s="602"/>
      <c r="BW84" s="703"/>
    </row>
    <row r="85" spans="1:75">
      <c r="A85" s="19">
        <v>78</v>
      </c>
      <c r="B85" s="272" t="s">
        <v>183</v>
      </c>
      <c r="C85" s="273" t="s">
        <v>265</v>
      </c>
      <c r="D85" s="274">
        <v>208</v>
      </c>
      <c r="E85" s="513" t="s">
        <v>1093</v>
      </c>
      <c r="F85" s="336" t="str">
        <f t="shared" si="7"/>
        <v>00D0</v>
      </c>
      <c r="G85" s="281">
        <v>6</v>
      </c>
      <c r="H85" s="275" t="s">
        <v>543</v>
      </c>
      <c r="I85" s="282" t="s">
        <v>1083</v>
      </c>
      <c r="J85" s="283">
        <v>8</v>
      </c>
      <c r="K85" s="284" t="s">
        <v>199</v>
      </c>
      <c r="L85" s="276"/>
      <c r="M85" s="276"/>
      <c r="N85" s="276"/>
      <c r="O85" s="277" t="s">
        <v>210</v>
      </c>
      <c r="P85" s="278" t="s">
        <v>1094</v>
      </c>
      <c r="Q85" s="276" t="s">
        <v>225</v>
      </c>
      <c r="R85" s="276" t="s">
        <v>248</v>
      </c>
      <c r="S85" s="276">
        <v>11</v>
      </c>
      <c r="T85" s="277" t="s">
        <v>210</v>
      </c>
      <c r="U85" s="279" t="s">
        <v>0</v>
      </c>
      <c r="V85" s="279" t="s">
        <v>199</v>
      </c>
      <c r="W85" s="279">
        <v>3</v>
      </c>
      <c r="X85" s="279">
        <f t="shared" si="8"/>
        <v>16</v>
      </c>
      <c r="Y85" s="279">
        <v>12</v>
      </c>
      <c r="Z85" s="280" t="s">
        <v>208</v>
      </c>
      <c r="AA85" s="157"/>
      <c r="AB85" s="601" t="s">
        <v>1108</v>
      </c>
      <c r="AC85" s="601" t="s">
        <v>1108</v>
      </c>
      <c r="AD85" s="149"/>
      <c r="AE85" s="583"/>
      <c r="AF85" s="601" t="s">
        <v>1108</v>
      </c>
      <c r="AG85" s="601" t="s">
        <v>1108</v>
      </c>
      <c r="AH85" s="601" t="s">
        <v>1108</v>
      </c>
      <c r="AI85" s="601" t="s">
        <v>1108</v>
      </c>
      <c r="AJ85" s="601" t="s">
        <v>1108</v>
      </c>
      <c r="AK85" s="601" t="s">
        <v>1108</v>
      </c>
      <c r="AL85" s="601" t="s">
        <v>1108</v>
      </c>
      <c r="AM85" s="602"/>
      <c r="AN85" s="602"/>
      <c r="AO85" s="602"/>
      <c r="AP85" s="602"/>
      <c r="AQ85" s="602"/>
      <c r="AR85" s="602"/>
      <c r="AS85" s="602"/>
      <c r="AT85" s="602"/>
      <c r="AU85" s="697"/>
      <c r="AV85" s="602"/>
      <c r="AW85" s="602"/>
      <c r="AX85" s="778"/>
      <c r="AY85" s="602"/>
      <c r="AZ85" s="778"/>
      <c r="BA85" s="602"/>
      <c r="BB85" s="698"/>
      <c r="BC85" s="697"/>
      <c r="BD85" s="602"/>
      <c r="BE85" s="602"/>
      <c r="BF85" s="602"/>
      <c r="BG85" s="602"/>
      <c r="BH85" s="602"/>
      <c r="BI85" s="602"/>
      <c r="BJ85" s="698"/>
      <c r="BK85" s="697"/>
      <c r="BL85" s="602"/>
      <c r="BM85" s="602"/>
      <c r="BN85" s="602"/>
      <c r="BO85" s="602"/>
      <c r="BP85" s="602"/>
      <c r="BQ85" s="602"/>
      <c r="BR85" s="698"/>
      <c r="BS85" s="774" t="str">
        <f t="shared" si="9"/>
        <v>CFV-SR8-BLMR.BLETC.12   (09-16)</v>
      </c>
      <c r="BT85" s="664"/>
      <c r="BU85" s="602"/>
      <c r="BV85" s="602"/>
      <c r="BW85" s="703"/>
    </row>
    <row r="86" spans="1:75">
      <c r="A86" s="19">
        <v>79</v>
      </c>
      <c r="B86" s="272" t="s">
        <v>184</v>
      </c>
      <c r="C86" s="273" t="s">
        <v>265</v>
      </c>
      <c r="D86" s="274">
        <v>153</v>
      </c>
      <c r="E86" s="513" t="s">
        <v>1093</v>
      </c>
      <c r="F86" s="336" t="str">
        <f t="shared" si="7"/>
        <v>0099</v>
      </c>
      <c r="G86" s="281">
        <v>6</v>
      </c>
      <c r="H86" s="275" t="s">
        <v>543</v>
      </c>
      <c r="I86" s="282" t="s">
        <v>1084</v>
      </c>
      <c r="J86" s="283">
        <v>8</v>
      </c>
      <c r="K86" s="284" t="s">
        <v>199</v>
      </c>
      <c r="L86" s="276"/>
      <c r="M86" s="276"/>
      <c r="N86" s="276"/>
      <c r="O86" s="277" t="s">
        <v>210</v>
      </c>
      <c r="P86" s="278" t="s">
        <v>1094</v>
      </c>
      <c r="Q86" s="276" t="s">
        <v>225</v>
      </c>
      <c r="R86" s="276" t="s">
        <v>248</v>
      </c>
      <c r="S86" s="276">
        <v>12</v>
      </c>
      <c r="T86" s="277" t="s">
        <v>210</v>
      </c>
      <c r="U86" s="279" t="s">
        <v>0</v>
      </c>
      <c r="V86" s="279" t="s">
        <v>199</v>
      </c>
      <c r="W86" s="279">
        <v>3</v>
      </c>
      <c r="X86" s="279">
        <f t="shared" si="8"/>
        <v>17</v>
      </c>
      <c r="Y86" s="279">
        <v>13</v>
      </c>
      <c r="Z86" s="280" t="s">
        <v>207</v>
      </c>
      <c r="AA86" s="157"/>
      <c r="AB86" s="601" t="s">
        <v>1108</v>
      </c>
      <c r="AC86" s="601" t="s">
        <v>1108</v>
      </c>
      <c r="AD86" s="149"/>
      <c r="AE86" s="583"/>
      <c r="AF86" s="601" t="s">
        <v>1108</v>
      </c>
      <c r="AG86" s="601" t="s">
        <v>1108</v>
      </c>
      <c r="AH86" s="601" t="s">
        <v>1108</v>
      </c>
      <c r="AI86" s="601" t="s">
        <v>1108</v>
      </c>
      <c r="AJ86" s="601" t="s">
        <v>1108</v>
      </c>
      <c r="AK86" s="601" t="s">
        <v>1108</v>
      </c>
      <c r="AL86" s="601" t="s">
        <v>1108</v>
      </c>
      <c r="AM86" s="602"/>
      <c r="AN86" s="602"/>
      <c r="AO86" s="602"/>
      <c r="AP86" s="602"/>
      <c r="AQ86" s="602"/>
      <c r="AR86" s="602"/>
      <c r="AS86" s="602"/>
      <c r="AT86" s="602"/>
      <c r="AU86" s="697"/>
      <c r="AV86" s="602"/>
      <c r="AW86" s="602"/>
      <c r="AX86" s="602"/>
      <c r="AY86" s="602"/>
      <c r="AZ86" s="602"/>
      <c r="BA86" s="602"/>
      <c r="BB86" s="698"/>
      <c r="BC86" s="697"/>
      <c r="BD86" s="602"/>
      <c r="BE86" s="602"/>
      <c r="BF86" s="602"/>
      <c r="BG86" s="602"/>
      <c r="BH86" s="602"/>
      <c r="BI86" s="602"/>
      <c r="BJ86" s="698"/>
      <c r="BK86" s="695"/>
      <c r="BL86" s="696"/>
      <c r="BM86" s="696"/>
      <c r="BN86" s="696" t="s">
        <v>1354</v>
      </c>
      <c r="BO86" s="696"/>
      <c r="BP86" s="696"/>
      <c r="BQ86" s="696"/>
      <c r="BR86" s="781"/>
      <c r="BS86" s="774" t="str">
        <f t="shared" si="9"/>
        <v>CFV-SR8-BLMR.BLETC.13   (01-08)</v>
      </c>
      <c r="BT86" s="664"/>
      <c r="BU86" s="602"/>
      <c r="BV86" s="602"/>
      <c r="BW86" s="703"/>
    </row>
    <row r="87" spans="1:75">
      <c r="A87" s="19">
        <v>80</v>
      </c>
      <c r="B87" s="272" t="s">
        <v>185</v>
      </c>
      <c r="C87" s="273" t="s">
        <v>265</v>
      </c>
      <c r="D87" s="274">
        <v>106</v>
      </c>
      <c r="E87" s="513" t="s">
        <v>1093</v>
      </c>
      <c r="F87" s="336" t="str">
        <f t="shared" si="7"/>
        <v>006A</v>
      </c>
      <c r="G87" s="281">
        <v>6</v>
      </c>
      <c r="H87" s="275" t="s">
        <v>543</v>
      </c>
      <c r="I87" s="282" t="s">
        <v>1085</v>
      </c>
      <c r="J87" s="283">
        <v>8</v>
      </c>
      <c r="K87" s="284" t="s">
        <v>199</v>
      </c>
      <c r="L87" s="276"/>
      <c r="M87" s="276"/>
      <c r="N87" s="276"/>
      <c r="O87" s="277" t="s">
        <v>210</v>
      </c>
      <c r="P87" s="278" t="s">
        <v>1094</v>
      </c>
      <c r="Q87" s="276" t="s">
        <v>225</v>
      </c>
      <c r="R87" s="276" t="s">
        <v>249</v>
      </c>
      <c r="S87" s="276">
        <v>7</v>
      </c>
      <c r="T87" s="277" t="s">
        <v>210</v>
      </c>
      <c r="U87" s="279" t="s">
        <v>0</v>
      </c>
      <c r="V87" s="279" t="s">
        <v>199</v>
      </c>
      <c r="W87" s="279">
        <v>3</v>
      </c>
      <c r="X87" s="279">
        <f t="shared" si="8"/>
        <v>17</v>
      </c>
      <c r="Y87" s="279">
        <v>13</v>
      </c>
      <c r="Z87" s="280" t="s">
        <v>208</v>
      </c>
      <c r="AA87" s="157"/>
      <c r="AB87" s="601" t="s">
        <v>1108</v>
      </c>
      <c r="AC87" s="601" t="s">
        <v>1108</v>
      </c>
      <c r="AD87" s="149"/>
      <c r="AE87" s="583"/>
      <c r="AF87" s="601" t="s">
        <v>1108</v>
      </c>
      <c r="AG87" s="601" t="s">
        <v>1108</v>
      </c>
      <c r="AH87" s="601" t="s">
        <v>1108</v>
      </c>
      <c r="AI87" s="601" t="s">
        <v>1108</v>
      </c>
      <c r="AJ87" s="601" t="s">
        <v>1108</v>
      </c>
      <c r="AK87" s="601" t="s">
        <v>1108</v>
      </c>
      <c r="AL87" s="601" t="s">
        <v>1108</v>
      </c>
      <c r="AM87" s="602"/>
      <c r="AN87" s="602"/>
      <c r="AO87" s="602"/>
      <c r="AP87" s="602"/>
      <c r="AQ87" s="602"/>
      <c r="AR87" s="602"/>
      <c r="AS87" s="602"/>
      <c r="AT87" s="602"/>
      <c r="AU87" s="697"/>
      <c r="AV87" s="602"/>
      <c r="AW87" s="602"/>
      <c r="AX87" s="602"/>
      <c r="AY87" s="602"/>
      <c r="AZ87" s="602"/>
      <c r="BA87" s="602"/>
      <c r="BB87" s="698"/>
      <c r="BC87" s="697"/>
      <c r="BD87" s="602"/>
      <c r="BE87" s="602"/>
      <c r="BF87" s="602"/>
      <c r="BG87" s="602"/>
      <c r="BH87" s="602"/>
      <c r="BI87" s="602"/>
      <c r="BJ87" s="698"/>
      <c r="BK87" s="697"/>
      <c r="BL87" s="602"/>
      <c r="BM87" s="602"/>
      <c r="BN87" s="602"/>
      <c r="BO87" s="602"/>
      <c r="BP87" s="602"/>
      <c r="BQ87" s="602"/>
      <c r="BR87" s="698"/>
      <c r="BS87" s="774" t="str">
        <f t="shared" si="9"/>
        <v>CFV-SR8-BLMR.BLETC.13   (09-16)</v>
      </c>
      <c r="BT87" s="664"/>
      <c r="BU87" s="602"/>
      <c r="BV87" s="602"/>
      <c r="BW87" s="703"/>
    </row>
    <row r="88" spans="1:75">
      <c r="A88" s="19">
        <v>81</v>
      </c>
      <c r="B88" s="272" t="s">
        <v>186</v>
      </c>
      <c r="C88" s="273" t="s">
        <v>265</v>
      </c>
      <c r="D88" s="274">
        <v>252</v>
      </c>
      <c r="E88" s="513" t="s">
        <v>1093</v>
      </c>
      <c r="F88" s="336" t="str">
        <f t="shared" si="7"/>
        <v>00FC</v>
      </c>
      <c r="G88" s="281">
        <v>6</v>
      </c>
      <c r="H88" s="275" t="s">
        <v>543</v>
      </c>
      <c r="I88" s="282" t="s">
        <v>1086</v>
      </c>
      <c r="J88" s="283">
        <v>8</v>
      </c>
      <c r="K88" s="284" t="s">
        <v>199</v>
      </c>
      <c r="L88" s="276"/>
      <c r="M88" s="276"/>
      <c r="N88" s="276"/>
      <c r="O88" s="277" t="s">
        <v>210</v>
      </c>
      <c r="P88" s="278" t="s">
        <v>1094</v>
      </c>
      <c r="Q88" s="276" t="s">
        <v>225</v>
      </c>
      <c r="R88" s="276" t="s">
        <v>249</v>
      </c>
      <c r="S88" s="276">
        <v>8</v>
      </c>
      <c r="T88" s="277" t="s">
        <v>210</v>
      </c>
      <c r="U88" s="279" t="s">
        <v>0</v>
      </c>
      <c r="V88" s="279" t="s">
        <v>199</v>
      </c>
      <c r="W88" s="279">
        <v>3</v>
      </c>
      <c r="X88" s="279">
        <f t="shared" si="8"/>
        <v>18</v>
      </c>
      <c r="Y88" s="279">
        <v>14</v>
      </c>
      <c r="Z88" s="280" t="s">
        <v>207</v>
      </c>
      <c r="AA88" s="157"/>
      <c r="AB88" s="608" t="s">
        <v>1212</v>
      </c>
      <c r="AC88" s="601" t="s">
        <v>1108</v>
      </c>
      <c r="AD88" s="149"/>
      <c r="AE88" s="583"/>
      <c r="AF88" s="608" t="s">
        <v>1212</v>
      </c>
      <c r="AG88" s="601" t="s">
        <v>1108</v>
      </c>
      <c r="AH88" s="601" t="s">
        <v>1108</v>
      </c>
      <c r="AI88" s="601" t="s">
        <v>1108</v>
      </c>
      <c r="AJ88" s="601" t="s">
        <v>1108</v>
      </c>
      <c r="AK88" s="601" t="s">
        <v>1108</v>
      </c>
      <c r="AL88" s="601" t="s">
        <v>1108</v>
      </c>
      <c r="AM88" s="602"/>
      <c r="AN88" s="602"/>
      <c r="AO88" s="602"/>
      <c r="AP88" s="602"/>
      <c r="AQ88" s="602"/>
      <c r="AR88" s="602"/>
      <c r="AS88" s="602"/>
      <c r="AT88" s="602"/>
      <c r="AU88" s="697"/>
      <c r="AV88" s="602"/>
      <c r="AW88" s="602"/>
      <c r="AX88" s="602"/>
      <c r="AY88" s="602"/>
      <c r="AZ88" s="602"/>
      <c r="BA88" s="602"/>
      <c r="BB88" s="698"/>
      <c r="BC88" s="697"/>
      <c r="BD88" s="602"/>
      <c r="BE88" s="602"/>
      <c r="BF88" s="602"/>
      <c r="BG88" s="602"/>
      <c r="BH88" s="602"/>
      <c r="BI88" s="602"/>
      <c r="BJ88" s="698"/>
      <c r="BK88" s="697"/>
      <c r="BL88" s="602"/>
      <c r="BM88" s="602"/>
      <c r="BN88" s="602"/>
      <c r="BO88" s="602"/>
      <c r="BP88" s="602"/>
      <c r="BQ88" s="602"/>
      <c r="BR88" s="698"/>
      <c r="BS88" s="774" t="str">
        <f t="shared" si="9"/>
        <v>CFV-SR8-BLMR.BLETC.14   (01-08)</v>
      </c>
      <c r="BT88" s="664"/>
      <c r="BU88" s="602"/>
      <c r="BV88" s="602"/>
      <c r="BW88" s="703"/>
    </row>
    <row r="89" spans="1:75">
      <c r="A89" s="19">
        <v>82</v>
      </c>
      <c r="B89" s="272" t="s">
        <v>187</v>
      </c>
      <c r="C89" s="273" t="s">
        <v>265</v>
      </c>
      <c r="D89" s="274">
        <v>104</v>
      </c>
      <c r="E89" s="513" t="s">
        <v>1093</v>
      </c>
      <c r="F89" s="336" t="str">
        <f t="shared" si="7"/>
        <v>0068</v>
      </c>
      <c r="G89" s="281">
        <v>6</v>
      </c>
      <c r="H89" s="275" t="s">
        <v>543</v>
      </c>
      <c r="I89" s="282" t="s">
        <v>1087</v>
      </c>
      <c r="J89" s="283">
        <v>8</v>
      </c>
      <c r="K89" s="284" t="s">
        <v>199</v>
      </c>
      <c r="L89" s="276"/>
      <c r="M89" s="276"/>
      <c r="N89" s="276"/>
      <c r="O89" s="277" t="s">
        <v>210</v>
      </c>
      <c r="P89" s="278" t="s">
        <v>1094</v>
      </c>
      <c r="Q89" s="276" t="s">
        <v>225</v>
      </c>
      <c r="R89" s="276" t="s">
        <v>249</v>
      </c>
      <c r="S89" s="276">
        <v>9</v>
      </c>
      <c r="T89" s="277" t="s">
        <v>210</v>
      </c>
      <c r="U89" s="279" t="s">
        <v>0</v>
      </c>
      <c r="V89" s="279" t="s">
        <v>199</v>
      </c>
      <c r="W89" s="279">
        <v>3</v>
      </c>
      <c r="X89" s="279">
        <f t="shared" si="8"/>
        <v>18</v>
      </c>
      <c r="Y89" s="279">
        <v>14</v>
      </c>
      <c r="Z89" s="280" t="s">
        <v>208</v>
      </c>
      <c r="AA89" s="157"/>
      <c r="AB89" s="601" t="s">
        <v>1108</v>
      </c>
      <c r="AC89" s="601" t="s">
        <v>1108</v>
      </c>
      <c r="AD89" s="149"/>
      <c r="AE89" s="583"/>
      <c r="AF89" s="601" t="s">
        <v>1108</v>
      </c>
      <c r="AG89" s="601" t="s">
        <v>1108</v>
      </c>
      <c r="AH89" s="601" t="s">
        <v>1108</v>
      </c>
      <c r="AI89" s="601" t="s">
        <v>1108</v>
      </c>
      <c r="AJ89" s="601" t="s">
        <v>1108</v>
      </c>
      <c r="AK89" s="601" t="s">
        <v>1108</v>
      </c>
      <c r="AL89" s="601" t="s">
        <v>1108</v>
      </c>
      <c r="AM89" s="602"/>
      <c r="AN89" s="602"/>
      <c r="AO89" s="602"/>
      <c r="AP89" s="602"/>
      <c r="AQ89" s="602"/>
      <c r="AR89" s="602"/>
      <c r="AS89" s="602"/>
      <c r="AT89" s="602"/>
      <c r="AU89" s="697"/>
      <c r="AV89" s="602"/>
      <c r="AW89" s="602"/>
      <c r="AX89" s="602"/>
      <c r="AY89" s="602"/>
      <c r="AZ89" s="602"/>
      <c r="BA89" s="602"/>
      <c r="BB89" s="698"/>
      <c r="BC89" s="697"/>
      <c r="BD89" s="602"/>
      <c r="BE89" s="602"/>
      <c r="BF89" s="602"/>
      <c r="BG89" s="602"/>
      <c r="BH89" s="602"/>
      <c r="BI89" s="602"/>
      <c r="BJ89" s="698"/>
      <c r="BK89" s="697"/>
      <c r="BL89" s="602"/>
      <c r="BM89" s="602"/>
      <c r="BN89" s="602"/>
      <c r="BO89" s="602"/>
      <c r="BP89" s="602"/>
      <c r="BQ89" s="602"/>
      <c r="BR89" s="698"/>
      <c r="BS89" s="774" t="str">
        <f t="shared" si="9"/>
        <v>CFV-SR8-BLMR.BLETC.14   (09-16)</v>
      </c>
      <c r="BT89" s="664"/>
      <c r="BU89" s="602"/>
      <c r="BV89" s="602"/>
      <c r="BW89" s="703"/>
    </row>
    <row r="90" spans="1:75">
      <c r="A90" s="19">
        <v>83</v>
      </c>
      <c r="B90" s="272" t="s">
        <v>188</v>
      </c>
      <c r="C90" s="273" t="s">
        <v>265</v>
      </c>
      <c r="D90" s="274">
        <v>271</v>
      </c>
      <c r="E90" s="513" t="s">
        <v>1093</v>
      </c>
      <c r="F90" s="336" t="str">
        <f t="shared" si="7"/>
        <v>010F</v>
      </c>
      <c r="G90" s="281">
        <v>6</v>
      </c>
      <c r="H90" s="275" t="s">
        <v>543</v>
      </c>
      <c r="I90" s="282" t="s">
        <v>1088</v>
      </c>
      <c r="J90" s="283">
        <v>8</v>
      </c>
      <c r="K90" s="284" t="s">
        <v>199</v>
      </c>
      <c r="L90" s="276"/>
      <c r="M90" s="276"/>
      <c r="N90" s="276"/>
      <c r="O90" s="277" t="s">
        <v>210</v>
      </c>
      <c r="P90" s="278" t="s">
        <v>1094</v>
      </c>
      <c r="Q90" s="276" t="s">
        <v>225</v>
      </c>
      <c r="R90" s="276" t="s">
        <v>249</v>
      </c>
      <c r="S90" s="276">
        <v>10</v>
      </c>
      <c r="T90" s="277" t="s">
        <v>210</v>
      </c>
      <c r="U90" s="279" t="s">
        <v>0</v>
      </c>
      <c r="V90" s="279" t="s">
        <v>199</v>
      </c>
      <c r="W90" s="279">
        <v>3</v>
      </c>
      <c r="X90" s="279">
        <f t="shared" si="8"/>
        <v>19</v>
      </c>
      <c r="Y90" s="279">
        <v>15</v>
      </c>
      <c r="Z90" s="280" t="s">
        <v>207</v>
      </c>
      <c r="AA90" s="157" t="s">
        <v>1199</v>
      </c>
      <c r="AB90" s="601" t="s">
        <v>1108</v>
      </c>
      <c r="AC90" s="601" t="s">
        <v>1108</v>
      </c>
      <c r="AD90" s="149"/>
      <c r="AE90" s="583"/>
      <c r="AF90" s="608" t="s">
        <v>1212</v>
      </c>
      <c r="AG90" s="601" t="s">
        <v>1108</v>
      </c>
      <c r="AH90" s="601" t="s">
        <v>1108</v>
      </c>
      <c r="AI90" s="601" t="s">
        <v>1108</v>
      </c>
      <c r="AJ90" s="601" t="s">
        <v>1108</v>
      </c>
      <c r="AK90" s="601" t="s">
        <v>1108</v>
      </c>
      <c r="AL90" s="601" t="s">
        <v>1108</v>
      </c>
      <c r="AM90" s="602"/>
      <c r="AN90" s="602"/>
      <c r="AO90" s="602"/>
      <c r="AP90" s="602"/>
      <c r="AQ90" s="602"/>
      <c r="AR90" s="602"/>
      <c r="AS90" s="602"/>
      <c r="AT90" s="602"/>
      <c r="AU90" s="697"/>
      <c r="AV90" s="602"/>
      <c r="AW90" s="602"/>
      <c r="AX90" s="602"/>
      <c r="AY90" s="602"/>
      <c r="AZ90" s="602"/>
      <c r="BA90" s="602"/>
      <c r="BB90" s="698"/>
      <c r="BC90" s="697"/>
      <c r="BD90" s="602"/>
      <c r="BE90" s="602"/>
      <c r="BF90" s="602"/>
      <c r="BG90" s="602"/>
      <c r="BH90" s="602"/>
      <c r="BI90" s="602"/>
      <c r="BJ90" s="698"/>
      <c r="BK90" s="697"/>
      <c r="BL90" s="602"/>
      <c r="BM90" s="602"/>
      <c r="BN90" s="602"/>
      <c r="BO90" s="602"/>
      <c r="BP90" s="602"/>
      <c r="BQ90" s="602"/>
      <c r="BR90" s="698"/>
      <c r="BS90" s="774" t="str">
        <f t="shared" si="9"/>
        <v>CFV-SR8-BLMR.BLETC.15   (01-08)</v>
      </c>
      <c r="BT90" s="664"/>
      <c r="BU90" s="602"/>
      <c r="BV90" s="602"/>
      <c r="BW90" s="703"/>
    </row>
    <row r="91" spans="1:75">
      <c r="A91" s="19">
        <v>84</v>
      </c>
      <c r="B91" s="272" t="s">
        <v>189</v>
      </c>
      <c r="C91" s="273" t="s">
        <v>265</v>
      </c>
      <c r="D91" s="274">
        <v>225</v>
      </c>
      <c r="E91" s="513" t="s">
        <v>1093</v>
      </c>
      <c r="F91" s="336" t="str">
        <f t="shared" si="7"/>
        <v>00E1</v>
      </c>
      <c r="G91" s="281">
        <v>6</v>
      </c>
      <c r="H91" s="275" t="s">
        <v>543</v>
      </c>
      <c r="I91" s="282" t="s">
        <v>1089</v>
      </c>
      <c r="J91" s="283">
        <v>8</v>
      </c>
      <c r="K91" s="284" t="s">
        <v>199</v>
      </c>
      <c r="L91" s="276"/>
      <c r="M91" s="276"/>
      <c r="N91" s="276"/>
      <c r="O91" s="277" t="s">
        <v>210</v>
      </c>
      <c r="P91" s="278" t="s">
        <v>1094</v>
      </c>
      <c r="Q91" s="276" t="s">
        <v>225</v>
      </c>
      <c r="R91" s="276" t="s">
        <v>249</v>
      </c>
      <c r="S91" s="276">
        <v>11</v>
      </c>
      <c r="T91" s="277" t="s">
        <v>210</v>
      </c>
      <c r="U91" s="279" t="s">
        <v>0</v>
      </c>
      <c r="V91" s="279" t="s">
        <v>199</v>
      </c>
      <c r="W91" s="279">
        <v>3</v>
      </c>
      <c r="X91" s="279">
        <f t="shared" si="8"/>
        <v>19</v>
      </c>
      <c r="Y91" s="279">
        <v>15</v>
      </c>
      <c r="Z91" s="280" t="s">
        <v>208</v>
      </c>
      <c r="AA91" s="157"/>
      <c r="AB91" s="601" t="s">
        <v>1108</v>
      </c>
      <c r="AC91" s="601" t="s">
        <v>1108</v>
      </c>
      <c r="AD91" s="149"/>
      <c r="AE91" s="583"/>
      <c r="AF91" s="601" t="s">
        <v>1108</v>
      </c>
      <c r="AG91" s="601" t="s">
        <v>1108</v>
      </c>
      <c r="AH91" s="601" t="s">
        <v>1108</v>
      </c>
      <c r="AI91" s="601" t="s">
        <v>1108</v>
      </c>
      <c r="AJ91" s="601" t="s">
        <v>1108</v>
      </c>
      <c r="AK91" s="601" t="s">
        <v>1108</v>
      </c>
      <c r="AL91" s="601" t="s">
        <v>1108</v>
      </c>
      <c r="AM91" s="602"/>
      <c r="AN91" s="602"/>
      <c r="AO91" s="602"/>
      <c r="AP91" s="602"/>
      <c r="AQ91" s="602"/>
      <c r="AR91" s="602"/>
      <c r="AS91" s="602"/>
      <c r="AT91" s="602"/>
      <c r="AU91" s="697"/>
      <c r="AV91" s="602"/>
      <c r="AW91" s="602"/>
      <c r="AX91" s="602"/>
      <c r="AY91" s="602"/>
      <c r="AZ91" s="602"/>
      <c r="BA91" s="602"/>
      <c r="BB91" s="698"/>
      <c r="BC91" s="697"/>
      <c r="BD91" s="602"/>
      <c r="BE91" s="602"/>
      <c r="BF91" s="602"/>
      <c r="BG91" s="602"/>
      <c r="BH91" s="602"/>
      <c r="BI91" s="602"/>
      <c r="BJ91" s="698"/>
      <c r="BK91" s="697"/>
      <c r="BL91" s="602"/>
      <c r="BM91" s="602"/>
      <c r="BN91" s="602"/>
      <c r="BO91" s="602"/>
      <c r="BP91" s="602"/>
      <c r="BQ91" s="602"/>
      <c r="BR91" s="698"/>
      <c r="BS91" s="774" t="str">
        <f t="shared" si="9"/>
        <v>CFV-SR8-BLMR.BLETC.15   (09-16)</v>
      </c>
      <c r="BT91" s="664"/>
      <c r="BU91" s="606" t="s">
        <v>1259</v>
      </c>
      <c r="BV91" s="601"/>
      <c r="BW91" s="726"/>
    </row>
    <row r="92" spans="1:75" ht="13.5" thickBot="1">
      <c r="A92" s="19">
        <v>85</v>
      </c>
      <c r="B92" s="272" t="s">
        <v>190</v>
      </c>
      <c r="C92" s="273" t="s">
        <v>265</v>
      </c>
      <c r="D92" s="274">
        <v>297</v>
      </c>
      <c r="E92" s="513" t="s">
        <v>1093</v>
      </c>
      <c r="F92" s="336" t="str">
        <f t="shared" si="7"/>
        <v>0129</v>
      </c>
      <c r="G92" s="281">
        <v>6</v>
      </c>
      <c r="H92" s="275" t="s">
        <v>543</v>
      </c>
      <c r="I92" s="282" t="s">
        <v>1090</v>
      </c>
      <c r="J92" s="283">
        <v>8</v>
      </c>
      <c r="K92" s="284" t="s">
        <v>199</v>
      </c>
      <c r="L92" s="276"/>
      <c r="M92" s="276"/>
      <c r="N92" s="276"/>
      <c r="O92" s="277" t="s">
        <v>211</v>
      </c>
      <c r="P92" s="278" t="s">
        <v>1094</v>
      </c>
      <c r="Q92" s="276" t="s">
        <v>225</v>
      </c>
      <c r="R92" s="276" t="s">
        <v>249</v>
      </c>
      <c r="S92" s="276">
        <v>12</v>
      </c>
      <c r="T92" s="277" t="s">
        <v>210</v>
      </c>
      <c r="U92" s="279" t="s">
        <v>0</v>
      </c>
      <c r="V92" s="279" t="s">
        <v>199</v>
      </c>
      <c r="W92" s="279">
        <v>3</v>
      </c>
      <c r="X92" s="279">
        <f t="shared" si="8"/>
        <v>20</v>
      </c>
      <c r="Y92" s="279">
        <v>16</v>
      </c>
      <c r="Z92" s="280" t="s">
        <v>207</v>
      </c>
      <c r="AA92" s="157"/>
      <c r="AB92" s="608" t="s">
        <v>1212</v>
      </c>
      <c r="AC92" s="601" t="s">
        <v>1108</v>
      </c>
      <c r="AD92" s="149"/>
      <c r="AE92" s="583"/>
      <c r="AF92" s="601" t="s">
        <v>1108</v>
      </c>
      <c r="AG92" s="601" t="s">
        <v>1108</v>
      </c>
      <c r="AH92" s="601" t="s">
        <v>1108</v>
      </c>
      <c r="AI92" s="601" t="s">
        <v>1108</v>
      </c>
      <c r="AJ92" s="601" t="s">
        <v>1108</v>
      </c>
      <c r="AK92" s="601" t="s">
        <v>1108</v>
      </c>
      <c r="AL92" s="601" t="s">
        <v>1108</v>
      </c>
      <c r="AM92" s="602"/>
      <c r="AN92" s="602"/>
      <c r="AO92" s="602"/>
      <c r="AP92" s="602"/>
      <c r="AQ92" s="602"/>
      <c r="AR92" s="602"/>
      <c r="AS92" s="602"/>
      <c r="AT92" s="602"/>
      <c r="AU92" s="697"/>
      <c r="AV92" s="635"/>
      <c r="AW92" s="602"/>
      <c r="AX92" s="602"/>
      <c r="AY92" s="778"/>
      <c r="AZ92" s="778"/>
      <c r="BA92" s="602"/>
      <c r="BB92" s="698"/>
      <c r="BC92" s="700"/>
      <c r="BD92" s="701"/>
      <c r="BE92" s="701"/>
      <c r="BF92" s="701"/>
      <c r="BG92" s="701"/>
      <c r="BH92" s="701"/>
      <c r="BI92" s="701"/>
      <c r="BJ92" s="702"/>
      <c r="BK92" s="700"/>
      <c r="BL92" s="701"/>
      <c r="BM92" s="701"/>
      <c r="BN92" s="701"/>
      <c r="BO92" s="701"/>
      <c r="BP92" s="701"/>
      <c r="BQ92" s="701"/>
      <c r="BR92" s="702"/>
      <c r="BS92" s="774" t="str">
        <f t="shared" si="9"/>
        <v>CFV-SR8-BLMR.BLETC.16   (01-08)</v>
      </c>
      <c r="BT92" s="664"/>
      <c r="BU92" s="602"/>
      <c r="BV92" s="602"/>
      <c r="BW92" s="703"/>
    </row>
    <row r="93" spans="1:75">
      <c r="D93" s="12"/>
      <c r="E93" s="11"/>
      <c r="F93" s="17"/>
      <c r="G93" s="5"/>
      <c r="H93" s="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BS93" s="775" t="str">
        <f t="shared" si="9"/>
        <v/>
      </c>
    </row>
    <row r="94" spans="1:75">
      <c r="D94" s="12"/>
      <c r="E94" s="11"/>
      <c r="F94" s="17"/>
      <c r="G94" s="5"/>
      <c r="H94" s="5"/>
      <c r="U94" s="10" t="s">
        <v>1133</v>
      </c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BS94" s="775" t="str">
        <f t="shared" si="9"/>
        <v/>
      </c>
    </row>
    <row r="95" spans="1:75" ht="13.5" thickBot="1">
      <c r="I95" s="82"/>
      <c r="J95" s="82" t="s">
        <v>1106</v>
      </c>
      <c r="K95" s="94"/>
      <c r="L95" s="82"/>
      <c r="AA95" s="241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BS95" s="775" t="str">
        <f t="shared" si="9"/>
        <v/>
      </c>
    </row>
    <row r="96" spans="1:75" ht="13.5" thickBot="1">
      <c r="AA96" s="241"/>
      <c r="AB96" s="25"/>
      <c r="AC96" s="25"/>
      <c r="AD96" s="25"/>
      <c r="AE96" s="25"/>
      <c r="AF96" s="25"/>
      <c r="AG96" s="25"/>
      <c r="AH96" s="25"/>
      <c r="AI96" s="25"/>
      <c r="AJ96" s="239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835" t="s">
        <v>1291</v>
      </c>
      <c r="AV96" s="825"/>
      <c r="AW96" s="825"/>
      <c r="AX96" s="825"/>
      <c r="AY96" s="825"/>
      <c r="AZ96" s="825"/>
      <c r="BA96" s="825"/>
      <c r="BB96" s="826"/>
      <c r="BC96" s="835" t="s">
        <v>1292</v>
      </c>
      <c r="BD96" s="825"/>
      <c r="BE96" s="825"/>
      <c r="BF96" s="825"/>
      <c r="BG96" s="825"/>
      <c r="BH96" s="825"/>
      <c r="BI96" s="825"/>
      <c r="BJ96" s="826"/>
      <c r="BK96" s="824" t="s">
        <v>1310</v>
      </c>
      <c r="BL96" s="825"/>
      <c r="BM96" s="825"/>
      <c r="BN96" s="825"/>
      <c r="BO96" s="825"/>
      <c r="BP96" s="825"/>
      <c r="BQ96" s="825"/>
      <c r="BR96" s="826"/>
      <c r="BS96" s="775" t="str">
        <f t="shared" si="9"/>
        <v/>
      </c>
    </row>
    <row r="97" spans="3:71">
      <c r="AA97" s="241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590"/>
      <c r="AV97" s="81"/>
      <c r="AW97" s="81"/>
      <c r="AX97" s="81"/>
      <c r="AY97" s="81"/>
      <c r="AZ97" s="81"/>
      <c r="BA97" s="81"/>
      <c r="BB97" s="780"/>
      <c r="BC97" s="590"/>
      <c r="BD97" s="81"/>
      <c r="BE97" s="81"/>
      <c r="BF97" s="81"/>
      <c r="BG97" s="81"/>
      <c r="BH97" s="81"/>
      <c r="BI97" s="81"/>
      <c r="BJ97" s="780"/>
      <c r="BK97" s="81"/>
      <c r="BL97" s="81"/>
      <c r="BM97" s="81"/>
      <c r="BN97" s="81"/>
      <c r="BO97" s="81"/>
      <c r="BP97" s="81"/>
      <c r="BQ97" s="81"/>
      <c r="BR97" s="780"/>
      <c r="BS97" s="775" t="str">
        <f t="shared" si="9"/>
        <v/>
      </c>
    </row>
    <row r="98" spans="3:71">
      <c r="E98" s="244"/>
      <c r="F98" s="245"/>
      <c r="G98" s="16" t="s">
        <v>1169</v>
      </c>
      <c r="H98" s="8"/>
      <c r="I98" s="8"/>
      <c r="AA98" s="239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590"/>
      <c r="AV98" s="628"/>
      <c r="AW98" s="81"/>
      <c r="AX98" s="782" t="s">
        <v>1340</v>
      </c>
      <c r="AY98" s="783"/>
      <c r="AZ98" s="81"/>
      <c r="BA98" s="81"/>
      <c r="BB98" s="780"/>
      <c r="BC98" s="590"/>
      <c r="BD98" s="628"/>
      <c r="BE98" s="81"/>
      <c r="BF98" s="782" t="s">
        <v>1339</v>
      </c>
      <c r="BG98" s="783"/>
      <c r="BH98" s="81"/>
      <c r="BI98" s="81"/>
      <c r="BJ98" s="780"/>
      <c r="BK98" s="81"/>
      <c r="BL98" s="628"/>
      <c r="BM98" s="81"/>
      <c r="BN98" s="782" t="s">
        <v>1339</v>
      </c>
      <c r="BO98" s="81"/>
      <c r="BP98" s="81"/>
      <c r="BQ98" s="81"/>
      <c r="BR98" s="780"/>
      <c r="BS98" s="775" t="str">
        <f t="shared" si="9"/>
        <v/>
      </c>
    </row>
    <row r="99" spans="3:71">
      <c r="E99" s="59" t="s">
        <v>1093</v>
      </c>
      <c r="F99" s="58" t="str">
        <f>DEC2HEX(D99,4)</f>
        <v>0000</v>
      </c>
      <c r="G99" s="15" t="s">
        <v>1170</v>
      </c>
      <c r="AA99" s="239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590"/>
      <c r="AV99" s="81"/>
      <c r="AW99" s="81"/>
      <c r="AX99" s="81"/>
      <c r="AY99" s="81"/>
      <c r="AZ99" s="81"/>
      <c r="BA99" s="81"/>
      <c r="BB99" s="780"/>
      <c r="BC99" s="590"/>
      <c r="BD99" s="81"/>
      <c r="BE99" s="81"/>
      <c r="BF99" s="81"/>
      <c r="BG99" s="81"/>
      <c r="BH99" s="81"/>
      <c r="BI99" s="81"/>
      <c r="BJ99" s="780"/>
      <c r="BK99" s="81"/>
      <c r="BL99" s="81"/>
      <c r="BM99" s="81"/>
      <c r="BN99" s="81"/>
      <c r="BO99" s="81"/>
      <c r="BP99" s="81"/>
      <c r="BQ99" s="81"/>
      <c r="BR99" s="780"/>
      <c r="BS99" s="775" t="str">
        <f t="shared" si="9"/>
        <v/>
      </c>
    </row>
    <row r="100" spans="3:71">
      <c r="E100" s="246" t="s">
        <v>1093</v>
      </c>
      <c r="F100" s="247" t="s">
        <v>1171</v>
      </c>
      <c r="G100" s="15" t="s">
        <v>1172</v>
      </c>
      <c r="AA100" s="490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590"/>
      <c r="AV100" s="784"/>
      <c r="AW100" s="81"/>
      <c r="AX100" s="782" t="s">
        <v>1341</v>
      </c>
      <c r="AY100" s="783"/>
      <c r="AZ100" s="81"/>
      <c r="BA100" s="81"/>
      <c r="BB100" s="780"/>
      <c r="BC100" s="590"/>
      <c r="BD100" s="785"/>
      <c r="BE100" s="81"/>
      <c r="BF100" s="782" t="s">
        <v>1345</v>
      </c>
      <c r="BG100" s="81"/>
      <c r="BH100" s="81"/>
      <c r="BI100" s="81"/>
      <c r="BJ100" s="780"/>
      <c r="BK100" s="81"/>
      <c r="BL100" s="786"/>
      <c r="BM100" s="81"/>
      <c r="BN100" s="782" t="s">
        <v>1348</v>
      </c>
      <c r="BO100" s="81"/>
      <c r="BP100" s="81"/>
      <c r="BQ100" s="81"/>
      <c r="BR100" s="780"/>
      <c r="BS100" s="775" t="str">
        <f t="shared" si="9"/>
        <v/>
      </c>
    </row>
    <row r="101" spans="3:71"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590"/>
      <c r="AV101" s="81"/>
      <c r="AW101" s="81"/>
      <c r="AX101" s="81"/>
      <c r="AY101" s="81"/>
      <c r="AZ101" s="81"/>
      <c r="BA101" s="81"/>
      <c r="BB101" s="780"/>
      <c r="BC101" s="590"/>
      <c r="BD101" s="81"/>
      <c r="BE101" s="81"/>
      <c r="BF101" s="81"/>
      <c r="BG101" s="81"/>
      <c r="BH101" s="81"/>
      <c r="BI101" s="81"/>
      <c r="BJ101" s="780"/>
      <c r="BK101" s="81"/>
      <c r="BL101" s="81"/>
      <c r="BM101" s="81"/>
      <c r="BN101" s="81"/>
      <c r="BO101" s="81"/>
      <c r="BP101" s="81"/>
      <c r="BQ101" s="81"/>
      <c r="BR101" s="780"/>
      <c r="BS101" s="775" t="str">
        <f t="shared" si="9"/>
        <v/>
      </c>
    </row>
    <row r="102" spans="3:71">
      <c r="C102" s="61" t="s">
        <v>265</v>
      </c>
      <c r="D102" s="162">
        <v>656</v>
      </c>
      <c r="E102" s="15" t="s">
        <v>1173</v>
      </c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590"/>
      <c r="AV102" s="785"/>
      <c r="AW102" s="81"/>
      <c r="AX102" s="782" t="s">
        <v>1344</v>
      </c>
      <c r="AY102" s="81"/>
      <c r="AZ102" s="81"/>
      <c r="BA102" s="81"/>
      <c r="BB102" s="780"/>
      <c r="BC102" s="590"/>
      <c r="BD102" s="786"/>
      <c r="BE102" s="81"/>
      <c r="BF102" s="782" t="s">
        <v>1346</v>
      </c>
      <c r="BG102" s="81"/>
      <c r="BH102" s="81"/>
      <c r="BI102" s="81"/>
      <c r="BJ102" s="780"/>
      <c r="BK102" s="81"/>
      <c r="BL102" s="785"/>
      <c r="BM102" s="81"/>
      <c r="BN102" s="782" t="s">
        <v>1352</v>
      </c>
      <c r="BO102" s="81"/>
      <c r="BP102" s="81"/>
      <c r="BQ102" s="81"/>
      <c r="BR102" s="780"/>
      <c r="BS102" s="775" t="str">
        <f t="shared" si="9"/>
        <v/>
      </c>
    </row>
    <row r="103" spans="3:71"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590"/>
      <c r="AV103" s="81"/>
      <c r="AW103" s="81"/>
      <c r="AX103" s="81"/>
      <c r="AY103" s="81"/>
      <c r="AZ103" s="81"/>
      <c r="BA103" s="81"/>
      <c r="BB103" s="780"/>
      <c r="BC103" s="590"/>
      <c r="BD103" s="81"/>
      <c r="BE103" s="81"/>
      <c r="BF103" s="81"/>
      <c r="BG103" s="81"/>
      <c r="BH103" s="81"/>
      <c r="BI103" s="81"/>
      <c r="BJ103" s="780"/>
      <c r="BK103" s="81"/>
      <c r="BL103" s="81"/>
      <c r="BM103" s="81"/>
      <c r="BN103" s="81"/>
      <c r="BO103" s="81"/>
      <c r="BP103" s="81"/>
      <c r="BQ103" s="81"/>
      <c r="BR103" s="780"/>
      <c r="BS103" s="775" t="str">
        <f t="shared" si="9"/>
        <v/>
      </c>
    </row>
    <row r="104" spans="3:71"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788"/>
      <c r="AV104" s="787"/>
      <c r="AW104" s="789"/>
      <c r="AX104" s="782" t="s">
        <v>1343</v>
      </c>
      <c r="AY104" s="789"/>
      <c r="AZ104" s="789"/>
      <c r="BA104" s="789"/>
      <c r="BB104" s="792"/>
      <c r="BC104" s="788"/>
      <c r="BD104" s="790"/>
      <c r="BE104" s="789"/>
      <c r="BF104" s="791" t="s">
        <v>1347</v>
      </c>
      <c r="BG104" s="789"/>
      <c r="BH104" s="789"/>
      <c r="BI104" s="789"/>
      <c r="BJ104" s="792"/>
      <c r="BK104" s="789"/>
      <c r="BL104" s="787"/>
      <c r="BM104" s="789"/>
      <c r="BN104" s="782" t="s">
        <v>1349</v>
      </c>
      <c r="BO104" s="789"/>
      <c r="BP104" s="789"/>
      <c r="BQ104" s="789"/>
      <c r="BR104" s="792"/>
      <c r="BS104" s="775" t="str">
        <f t="shared" si="9"/>
        <v/>
      </c>
    </row>
    <row r="105" spans="3:71"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788"/>
      <c r="AV105" s="789"/>
      <c r="AW105" s="789"/>
      <c r="AX105" s="789"/>
      <c r="AY105" s="789"/>
      <c r="AZ105" s="789"/>
      <c r="BA105" s="789"/>
      <c r="BB105" s="792"/>
      <c r="BC105" s="788"/>
      <c r="BD105" s="789"/>
      <c r="BE105" s="789"/>
      <c r="BF105" s="789"/>
      <c r="BG105" s="789"/>
      <c r="BH105" s="789"/>
      <c r="BI105" s="789"/>
      <c r="BJ105" s="792"/>
      <c r="BK105" s="789"/>
      <c r="BL105" s="789"/>
      <c r="BM105" s="789"/>
      <c r="BN105" s="789"/>
      <c r="BO105" s="789"/>
      <c r="BP105" s="789"/>
      <c r="BQ105" s="789"/>
      <c r="BR105" s="792"/>
      <c r="BS105" s="775" t="str">
        <f t="shared" si="9"/>
        <v/>
      </c>
    </row>
    <row r="106" spans="3:71"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788"/>
      <c r="AV106" s="628" t="s">
        <v>1338</v>
      </c>
      <c r="AW106" s="789"/>
      <c r="AX106" s="782" t="s">
        <v>1342</v>
      </c>
      <c r="AY106" s="789"/>
      <c r="AZ106" s="789"/>
      <c r="BA106" s="789"/>
      <c r="BB106" s="792"/>
      <c r="BC106" s="788"/>
      <c r="BD106" s="789"/>
      <c r="BE106" s="789"/>
      <c r="BF106" s="789"/>
      <c r="BG106" s="789"/>
      <c r="BH106" s="789"/>
      <c r="BI106" s="789"/>
      <c r="BJ106" s="792"/>
      <c r="BK106" s="789"/>
      <c r="BL106" s="789"/>
      <c r="BM106" s="789"/>
      <c r="BN106" s="789"/>
      <c r="BO106" s="789"/>
      <c r="BP106" s="789"/>
      <c r="BQ106" s="789"/>
      <c r="BR106" s="792"/>
      <c r="BS106" s="775" t="str">
        <f t="shared" si="9"/>
        <v/>
      </c>
    </row>
    <row r="107" spans="3:71" ht="13.5" thickBot="1"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793"/>
      <c r="AV107" s="794"/>
      <c r="AW107" s="794"/>
      <c r="AX107" s="794"/>
      <c r="AY107" s="794"/>
      <c r="AZ107" s="794"/>
      <c r="BA107" s="794"/>
      <c r="BB107" s="795"/>
      <c r="BC107" s="793"/>
      <c r="BD107" s="794"/>
      <c r="BE107" s="794"/>
      <c r="BF107" s="794"/>
      <c r="BG107" s="794"/>
      <c r="BH107" s="794"/>
      <c r="BI107" s="794"/>
      <c r="BJ107" s="795"/>
      <c r="BK107" s="794"/>
      <c r="BL107" s="794"/>
      <c r="BM107" s="794"/>
      <c r="BN107" s="794"/>
      <c r="BO107" s="794"/>
      <c r="BP107" s="794"/>
      <c r="BQ107" s="794"/>
      <c r="BR107" s="795"/>
      <c r="BS107" s="775" t="str">
        <f t="shared" si="9"/>
        <v/>
      </c>
    </row>
    <row r="108" spans="3:71"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BS108" s="775" t="str">
        <f t="shared" si="9"/>
        <v/>
      </c>
    </row>
  </sheetData>
  <mergeCells count="25">
    <mergeCell ref="P1:Z1"/>
    <mergeCell ref="P2:T2"/>
    <mergeCell ref="AD3:AE3"/>
    <mergeCell ref="U2:Z2"/>
    <mergeCell ref="BK96:BR96"/>
    <mergeCell ref="AU3:BB3"/>
    <mergeCell ref="AU96:BB96"/>
    <mergeCell ref="BC96:BJ96"/>
    <mergeCell ref="AB3:AC3"/>
    <mergeCell ref="B1:F1"/>
    <mergeCell ref="G1:O1"/>
    <mergeCell ref="BK3:BR3"/>
    <mergeCell ref="AU1:BB1"/>
    <mergeCell ref="BC1:BJ1"/>
    <mergeCell ref="AF3:AG3"/>
    <mergeCell ref="AM1:AT1"/>
    <mergeCell ref="AH3:AT3"/>
    <mergeCell ref="BC3:BJ3"/>
    <mergeCell ref="BK1:BR1"/>
    <mergeCell ref="AA1:AE1"/>
    <mergeCell ref="E3:F3"/>
    <mergeCell ref="C3:D3"/>
    <mergeCell ref="N2:O2"/>
    <mergeCell ref="H2:M2"/>
    <mergeCell ref="C2:F2"/>
  </mergeCells>
  <phoneticPr fontId="2" type="noConversion"/>
  <pageMargins left="0.75" right="0.75" top="1" bottom="1" header="0.5" footer="0.5"/>
  <pageSetup paperSize="8" scale="34" orientation="landscape" r:id="rId1"/>
  <headerFooter alignWithMargins="0">
    <oddHeader>&amp;L&amp;20LHCb&amp;C&amp;20&amp;A&amp;R&amp;20Ferney-Voltaire</oddHeader>
  </headerFooter>
  <rowBreaks count="1" manualBreakCount="1">
    <brk id="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Installation overview</vt:lpstr>
      <vt:lpstr>Point 1</vt:lpstr>
      <vt:lpstr>Point 2</vt:lpstr>
      <vt:lpstr>Point 3</vt:lpstr>
      <vt:lpstr>Point 4</vt:lpstr>
      <vt:lpstr>Point 5</vt:lpstr>
      <vt:lpstr>Point 6</vt:lpstr>
      <vt:lpstr>Point 7</vt:lpstr>
      <vt:lpstr>Point 8</vt:lpstr>
      <vt:lpstr>all problems</vt:lpstr>
      <vt:lpstr>Problems with tunnel access </vt:lpstr>
      <vt:lpstr>Sheet2</vt:lpstr>
    </vt:vector>
  </TitlesOfParts>
  <Company>CERN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effinger</dc:creator>
  <cp:lastModifiedBy>effinger</cp:lastModifiedBy>
  <cp:lastPrinted>2009-10-13T08:05:33Z</cp:lastPrinted>
  <dcterms:created xsi:type="dcterms:W3CDTF">2007-12-10T09:57:37Z</dcterms:created>
  <dcterms:modified xsi:type="dcterms:W3CDTF">2009-10-29T16:08:02Z</dcterms:modified>
</cp:coreProperties>
</file>