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4820" activeTab="1"/>
  </bookViews>
  <sheets>
    <sheet name="Installation overview" sheetId="1" r:id="rId1"/>
    <sheet name="Point 1" sheetId="2" r:id="rId2"/>
    <sheet name="Point 2" sheetId="3" r:id="rId3"/>
    <sheet name="Point 3" sheetId="4" r:id="rId4"/>
    <sheet name="Point 4" sheetId="5" r:id="rId5"/>
    <sheet name="Point 5" sheetId="6" r:id="rId6"/>
    <sheet name="Point 6" sheetId="7" r:id="rId7"/>
    <sheet name="Point 7" sheetId="8" r:id="rId8"/>
    <sheet name="Point 8" sheetId="9" r:id="rId9"/>
    <sheet name="Overview" sheetId="10" r:id="rId10"/>
    <sheet name="Spare" sheetId="11" r:id="rId11"/>
    <sheet name="SPS" sheetId="12" r:id="rId12"/>
    <sheet name="CPS" sheetId="13" r:id="rId13"/>
    <sheet name="CMS" sheetId="14" r:id="rId14"/>
    <sheet name="LHCb + Alice" sheetId="15" r:id="rId15"/>
    <sheet name="Atlas" sheetId="16" r:id="rId16"/>
    <sheet name="Labo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effinger</author>
  </authors>
  <commentList>
    <comment ref="F3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BJBHT.A32L7 
220V missing --&gt; Rack is connected to a closeby 220V power distribution
</t>
        </r>
      </text>
    </comment>
    <comment ref="F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BYPLM.A17R5:
Power supply  5V not working
--&gt; repaired, backplane was not soldered! --&gt; Card is working and tested!
</t>
        </r>
      </text>
    </comment>
  </commentList>
</comments>
</file>

<file path=xl/comments2.xml><?xml version="1.0" encoding="utf-8"?>
<comments xmlns="http://schemas.openxmlformats.org/spreadsheetml/2006/main">
  <authors>
    <author>effinger</author>
  </authors>
  <commentList>
    <comment ref="F3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Wrong number:
0x0206 (518)
and number need to be verified in the tunnel</t>
        </r>
      </text>
    </comment>
    <comment ref="F3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number need to be verified in the tunnel</t>
        </r>
      </text>
    </comment>
    <comment ref="D100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C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6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7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7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7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 and CFC was not working after reset o.k.</t>
        </r>
      </text>
    </comment>
    <comment ref="AC7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 and CFC was not working after reset o.k.</t>
        </r>
      </text>
    </comment>
    <comment ref="AC7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C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wrong connected in the tunnel 5&amp;6  instead of 7&amp;8</t>
        </r>
      </text>
    </comment>
    <comment ref="AA9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242uW</t>
        </r>
      </text>
    </comment>
    <comment ref="AB9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208uW</t>
        </r>
      </text>
    </comment>
    <comment ref="AA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234uW
</t>
        </r>
      </text>
    </comment>
    <comment ref="AB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296uW</t>
        </r>
      </text>
    </comment>
    <comment ref="AA7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80uW</t>
        </r>
      </text>
    </comment>
    <comment ref="AB7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270uW</t>
        </r>
      </text>
    </comment>
    <comment ref="AA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300uW</t>
        </r>
      </text>
    </comment>
    <comment ref="AB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204uW
</t>
        </r>
      </text>
    </comment>
    <comment ref="AA6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252uW</t>
        </r>
      </text>
    </comment>
    <comment ref="AB6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184uW</t>
        </r>
      </text>
    </comment>
    <comment ref="AA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174uW</t>
        </r>
      </text>
    </comment>
    <comment ref="AB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237uW</t>
        </r>
      </text>
    </comment>
    <comment ref="AA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170uW</t>
        </r>
      </text>
    </comment>
    <comment ref="AB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236uW</t>
        </r>
      </text>
    </comment>
    <comment ref="AC2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test in the tunnel, all CFC were working, to cards A6L1 and B8L1 haven't been connected , all fibres were reconnected, CFC cards haven't been fixed with the screws -&gt; done</t>
        </r>
      </text>
    </comment>
    <comment ref="AA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215uW</t>
        </r>
      </text>
    </comment>
    <comment ref="AB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333uW
</t>
        </r>
      </text>
    </comment>
    <comment ref="AA2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302uW</t>
        </r>
      </text>
    </comment>
    <comment ref="AB2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293uW</t>
        </r>
      </text>
    </comment>
    <comment ref="AC90" authorId="0">
      <text>
        <r>
          <rPr>
            <b/>
            <sz val="8"/>
            <rFont val="Tahoma"/>
            <family val="0"/>
          </rPr>
          <t>effinger: 12.08.08</t>
        </r>
        <r>
          <rPr>
            <sz val="8"/>
            <rFont val="Tahoma"/>
            <family val="0"/>
          </rPr>
          <t xml:space="preserve">
Checked in the tunnel --&gt; all o.k.  </t>
        </r>
      </text>
    </comment>
    <comment ref="AC88" authorId="0">
      <text>
        <r>
          <rPr>
            <b/>
            <sz val="8"/>
            <rFont val="Tahoma"/>
            <family val="0"/>
          </rPr>
          <t>effinger: 12.08.08</t>
        </r>
        <r>
          <rPr>
            <sz val="8"/>
            <rFont val="Tahoma"/>
            <family val="0"/>
          </rPr>
          <t xml:space="preserve">
Fibre wrong connected 5&amp;6 instead of 7&amp;8, changed to 7&amp;8 CFC o.k no LF</t>
        </r>
      </text>
    </comment>
    <comment ref="AC86" authorId="0">
      <text>
        <r>
          <rPr>
            <b/>
            <sz val="8"/>
            <rFont val="Tahoma"/>
            <family val="0"/>
          </rPr>
          <t xml:space="preserve">effinger:12.08.08
</t>
        </r>
        <r>
          <rPr>
            <sz val="8"/>
            <rFont val="Tahoma"/>
            <family val="2"/>
          </rPr>
          <t>Fibre wrong connected 5&amp;6 instead of 7&amp;8, one patch broken, changed to 7&amp;8 CFC o.k no LF</t>
        </r>
        <r>
          <rPr>
            <sz val="8"/>
            <rFont val="Tahoma"/>
            <family val="0"/>
          </rPr>
          <t xml:space="preserve">
</t>
        </r>
      </text>
    </comment>
    <comment ref="AC8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number rechecked in the tunnel : 310 installed</t>
        </r>
      </text>
    </comment>
    <comment ref="AC83" authorId="0">
      <text>
        <r>
          <rPr>
            <b/>
            <sz val="8"/>
            <rFont val="Tahoma"/>
            <family val="0"/>
          </rPr>
          <t>effinger: 12.08.08</t>
        </r>
        <r>
          <rPr>
            <sz val="8"/>
            <rFont val="Tahoma"/>
            <family val="0"/>
          </rPr>
          <t xml:space="preserve">
Fibre wrong connected 5&amp;6 instead of 7&amp;8, changed to 7&amp;8 CFC o.k no LF</t>
        </r>
      </text>
    </comment>
    <comment ref="AC80" authorId="0">
      <text>
        <r>
          <rPr>
            <b/>
            <sz val="8"/>
            <rFont val="Tahoma"/>
            <family val="0"/>
          </rPr>
          <t>effinger:12.08.08</t>
        </r>
        <r>
          <rPr>
            <sz val="8"/>
            <rFont val="Tahoma"/>
            <family val="0"/>
          </rPr>
          <t xml:space="preserve">
CFC not working -&gt; reset -&gt;  CFC o.k no LF</t>
        </r>
      </text>
    </comment>
    <comment ref="AC79" authorId="0">
      <text>
        <r>
          <rPr>
            <b/>
            <sz val="8"/>
            <rFont val="Tahoma"/>
            <family val="0"/>
          </rPr>
          <t>effinger: 12.08.08</t>
        </r>
        <r>
          <rPr>
            <sz val="8"/>
            <rFont val="Tahoma"/>
            <family val="0"/>
          </rPr>
          <t xml:space="preserve">
CFC o.k no LF in the tunnel</t>
        </r>
      </text>
    </comment>
    <comment ref="AC77" authorId="0">
      <text>
        <r>
          <rPr>
            <b/>
            <sz val="8"/>
            <rFont val="Tahoma"/>
            <family val="0"/>
          </rPr>
          <t xml:space="preserve">effinger: 12.08.08
</t>
        </r>
        <r>
          <rPr>
            <sz val="8"/>
            <rFont val="Tahoma"/>
            <family val="0"/>
          </rPr>
          <t>Fibre wrong connected 5&amp;6 instead of 7&amp;8, changed to 7&amp;8 CFC o.k no LF</t>
        </r>
      </text>
    </comment>
    <comment ref="T79" authorId="0">
      <text>
        <r>
          <rPr>
            <b/>
            <sz val="8"/>
            <rFont val="Tahoma"/>
            <family val="0"/>
          </rPr>
          <t>effinger: 13.08.08</t>
        </r>
        <r>
          <rPr>
            <sz val="8"/>
            <rFont val="Tahoma"/>
            <family val="0"/>
          </rPr>
          <t xml:space="preserve">
need to check if the fibre are changed to 5-6 --&gt; checked 18.8.08 connected to 7-8</t>
        </r>
      </text>
    </comment>
    <comment ref="T14" authorId="0">
      <text>
        <r>
          <rPr>
            <b/>
            <sz val="8"/>
            <rFont val="Tahoma"/>
            <family val="0"/>
          </rPr>
          <t>effinger: 13.08.08</t>
        </r>
        <r>
          <rPr>
            <sz val="8"/>
            <rFont val="Tahoma"/>
            <family val="0"/>
          </rPr>
          <t xml:space="preserve">
need to check if the fibre are changed to 5-6 --&gt; 18.8.08 was connected to 5&amp;6 reconnected to 7&amp;8</t>
        </r>
      </text>
    </comment>
    <comment ref="AE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3-4 haven't been plugged correctly inside the TC -&gt; plugged correctly and no LF</t>
        </r>
      </text>
    </comment>
    <comment ref="Z84" authorId="0">
      <text>
        <r>
          <rPr>
            <b/>
            <sz val="8"/>
            <rFont val="Tahoma"/>
            <family val="0"/>
          </rPr>
          <t>effinger: 13.08.08</t>
        </r>
        <r>
          <rPr>
            <sz val="8"/>
            <rFont val="Tahoma"/>
            <family val="0"/>
          </rPr>
          <t xml:space="preserve">
Wrong labling on th the patch cord, A28R1 3&amp;4 and A29R1 3&amp;4 --&gt; A28R1 connected to 1&amp;2 and A29R1 to 3&amp;4 --&gt; numbers correct now!!</t>
        </r>
      </text>
    </comment>
    <comment ref="Z85" authorId="0">
      <text>
        <r>
          <rPr>
            <b/>
            <sz val="8"/>
            <rFont val="Tahoma"/>
            <family val="0"/>
          </rPr>
          <t>effinger: 13.08.08</t>
        </r>
        <r>
          <rPr>
            <sz val="8"/>
            <rFont val="Tahoma"/>
            <family val="0"/>
          </rPr>
          <t xml:space="preserve">
Wrong labling on th the patch cord, A28R1 3&amp;4 and A29R1 3&amp;4 --&gt; A28R1 connected to 1&amp;2 and A29R1 to 3&amp;4 --&gt; numbers correct now!!</t>
        </r>
      </text>
    </comment>
    <comment ref="D1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replaced because channels 3 -6 blocked to negative: BLECF_0283 replaced by BLECF_0212</t>
        </r>
      </text>
    </comment>
    <comment ref="AC1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replaced because channels 3 -6 blocked to negative: BLECF_0283 replaced by BLECF_0212</t>
        </r>
      </text>
    </comment>
    <comment ref="AC14" authorId="0">
      <text>
        <r>
          <rPr>
            <b/>
            <sz val="8"/>
            <rFont val="Tahoma"/>
            <family val="0"/>
          </rPr>
          <t>effinger: 18.8.08</t>
        </r>
        <r>
          <rPr>
            <sz val="8"/>
            <rFont val="Tahoma"/>
            <family val="0"/>
          </rPr>
          <t xml:space="preserve">
CFC was not working --&gt; reset --&gt; no LF LF </t>
        </r>
      </text>
    </comment>
    <comment ref="AC12" authorId="0">
      <text>
        <r>
          <rPr>
            <b/>
            <sz val="8"/>
            <rFont val="Tahoma"/>
            <family val="0"/>
          </rPr>
          <t>effinger: 18.8.08</t>
        </r>
        <r>
          <rPr>
            <sz val="8"/>
            <rFont val="Tahoma"/>
            <family val="0"/>
          </rPr>
          <t xml:space="preserve">
CFC was not working --&gt; -5V broken (cable broken on the backplane) repaired --&gt; no LF LF </t>
        </r>
      </text>
    </comment>
  </commentList>
</comments>
</file>

<file path=xl/comments3.xml><?xml version="1.0" encoding="utf-8"?>
<comments xmlns="http://schemas.openxmlformats.org/spreadsheetml/2006/main">
  <authors>
    <author>effinger</author>
  </authors>
  <commentList>
    <comment ref="D105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F8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Checked-----&gt; BLECF_0382 installed! Wrong number 0x017E (382) instead of 0x0188 (392) ; to be check in the tunnel;
</t>
        </r>
        <r>
          <rPr>
            <b/>
            <sz val="8"/>
            <rFont val="Tahoma"/>
            <family val="2"/>
          </rPr>
          <t>Card number checked: --&gt; BLECF_0382 installed; sent number 382</t>
        </r>
      </text>
    </comment>
    <comment ref="AA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</t>
        </r>
      </text>
    </comment>
    <comment ref="AB6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CID</t>
        </r>
      </text>
    </comment>
    <comment ref="AD1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248uW
also some FID errors</t>
        </r>
      </text>
    </comment>
    <comment ref="AD9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261uW
also some FID errors</t>
        </r>
      </text>
    </comment>
    <comment ref="AD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245uW
ERROR C; Error FID
</t>
        </r>
      </text>
    </comment>
    <comment ref="AE6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327uW
ERROR C
ERROR CID
ERROR FID</t>
        </r>
      </text>
    </comment>
    <comment ref="AC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CFC-Card not working: -&gt;reset -&gt; o.k. no LF on both </t>
        </r>
      </text>
    </comment>
    <comment ref="AC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CFC-Card not working: -&gt;reset -&gt; o.k. no LF on both </t>
        </r>
      </text>
    </comment>
    <comment ref="AC2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connected to 5&amp;6 -&gt; reconnected to 7&amp;8; CFC-Card working --&gt; fibre 7 &amp; 8 broken -&gt; reconnected to 5 &amp; 6 </t>
        </r>
      </text>
    </comment>
    <comment ref="AC6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CFC-Card working: -&gt; o.k. no LF on both </t>
        </r>
      </text>
    </comment>
    <comment ref="AC7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- Card working; no LF ; one Patch cord broken --&gt; no LF on the both</t>
        </r>
      </text>
    </comment>
    <comment ref="AC8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number checked: --&gt; BLECF_0382 installed; sent number 382</t>
        </r>
      </text>
    </comment>
    <comment ref="AD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242uW</t>
        </r>
      </text>
    </comment>
    <comment ref="AE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309uW</t>
        </r>
      </text>
    </comment>
    <comment ref="AD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275uW</t>
        </r>
      </text>
    </comment>
    <comment ref="AE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226uW</t>
        </r>
      </text>
    </comment>
    <comment ref="AD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260uW</t>
        </r>
      </text>
    </comment>
    <comment ref="AE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251uW</t>
        </r>
      </text>
    </comment>
    <comment ref="AD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250uW</t>
        </r>
      </text>
    </comment>
    <comment ref="AE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259uW</t>
        </r>
      </text>
    </comment>
    <comment ref="AD1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258uW</t>
        </r>
      </text>
    </comment>
    <comment ref="AE1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301uW</t>
        </r>
      </text>
    </comment>
    <comment ref="AD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310uW</t>
        </r>
      </text>
    </comment>
    <comment ref="AE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265uW</t>
        </r>
      </text>
    </comment>
    <comment ref="AE1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303uW</t>
        </r>
      </text>
    </comment>
    <comment ref="AD2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</t>
        </r>
      </text>
    </comment>
    <comment ref="AE2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</t>
        </r>
      </text>
    </comment>
    <comment ref="AD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258uW</t>
        </r>
      </text>
    </comment>
    <comment ref="AE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261uW</t>
        </r>
      </text>
    </comment>
    <comment ref="AD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223uW</t>
        </r>
      </text>
    </comment>
    <comment ref="AE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259uW</t>
        </r>
      </text>
    </comment>
    <comment ref="AD4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224uW</t>
        </r>
      </text>
    </comment>
    <comment ref="AE4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190uW</t>
        </r>
      </text>
    </comment>
    <comment ref="AD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292uW</t>
        </r>
      </text>
    </comment>
    <comment ref="AE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210uW</t>
        </r>
      </text>
    </comment>
    <comment ref="AD5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174uW</t>
        </r>
      </text>
    </comment>
    <comment ref="AE5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240uW</t>
        </r>
      </text>
    </comment>
    <comment ref="AD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284uW</t>
        </r>
      </text>
    </comment>
    <comment ref="AE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261uW</t>
        </r>
      </text>
    </comment>
    <comment ref="AD6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304uW</t>
        </r>
      </text>
    </comment>
    <comment ref="AE6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232uW</t>
        </r>
      </text>
    </comment>
    <comment ref="AE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255uW</t>
        </r>
      </text>
    </comment>
    <comment ref="AD6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255uW</t>
        </r>
      </text>
    </comment>
    <comment ref="AD6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314uW</t>
        </r>
      </text>
    </comment>
    <comment ref="AE6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253uW</t>
        </r>
      </text>
    </comment>
    <comment ref="AD7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247uW</t>
        </r>
      </text>
    </comment>
    <comment ref="AE7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296uW</t>
        </r>
      </text>
    </comment>
    <comment ref="AD7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220uW</t>
        </r>
      </text>
    </comment>
    <comment ref="AE7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266uW</t>
        </r>
      </text>
    </comment>
    <comment ref="AD7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265uW</t>
        </r>
      </text>
    </comment>
    <comment ref="AE7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310uW</t>
        </r>
      </text>
    </comment>
    <comment ref="AD8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281uW</t>
        </r>
      </text>
    </comment>
    <comment ref="AE8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268uW</t>
        </r>
      </text>
    </comment>
    <comment ref="AD8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274uW</t>
        </r>
      </text>
    </comment>
    <comment ref="AE8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265uW</t>
        </r>
      </text>
    </comment>
    <comment ref="AE9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299uW</t>
        </r>
      </text>
    </comment>
    <comment ref="AC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7 &amp; 8 broken, spare fibre used</t>
        </r>
      </text>
    </comment>
    <comment ref="AF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Also some FID errors</t>
        </r>
      </text>
    </comment>
  </commentList>
</comments>
</file>

<file path=xl/comments4.xml><?xml version="1.0" encoding="utf-8"?>
<comments xmlns="http://schemas.openxmlformats.org/spreadsheetml/2006/main">
  <authors>
    <author>effinger</author>
  </authors>
  <commentList>
    <comment ref="D98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A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217uW</t>
        </r>
      </text>
    </comment>
    <comment ref="AB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260uW</t>
        </r>
      </text>
    </comment>
    <comment ref="AA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256uW</t>
        </r>
      </text>
    </comment>
    <comment ref="AB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295uW</t>
        </r>
      </text>
    </comment>
    <comment ref="AA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285uW</t>
        </r>
      </text>
    </comment>
    <comment ref="AB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259uW
</t>
        </r>
      </text>
    </comment>
    <comment ref="AA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199uW</t>
        </r>
      </text>
    </comment>
    <comment ref="AB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201uW</t>
        </r>
      </text>
    </comment>
    <comment ref="AA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195uW</t>
        </r>
      </text>
    </comment>
    <comment ref="AB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203uW</t>
        </r>
      </text>
    </comment>
    <comment ref="AA4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155uW</t>
        </r>
      </text>
    </comment>
    <comment ref="AB4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231uW</t>
        </r>
      </text>
    </comment>
    <comment ref="AA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192uW</t>
        </r>
      </text>
    </comment>
    <comment ref="AB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217uW</t>
        </r>
      </text>
    </comment>
    <comment ref="AA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4uW</t>
        </r>
      </text>
    </comment>
    <comment ref="AB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230uW</t>
        </r>
      </text>
    </comment>
    <comment ref="AA6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174uW</t>
        </r>
      </text>
    </comment>
    <comment ref="AB6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210uW</t>
        </r>
      </text>
    </comment>
    <comment ref="AA6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197uW</t>
        </r>
      </text>
    </comment>
    <comment ref="AB6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196uW</t>
        </r>
      </text>
    </comment>
    <comment ref="AA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201uW</t>
        </r>
      </text>
    </comment>
    <comment ref="AB6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207uW</t>
        </r>
      </text>
    </comment>
    <comment ref="AA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210uW</t>
        </r>
      </text>
    </comment>
    <comment ref="AB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238uW</t>
        </r>
      </text>
    </comment>
    <comment ref="AA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199uW</t>
        </r>
      </text>
    </comment>
    <comment ref="AB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190uW</t>
        </r>
      </text>
    </comment>
    <comment ref="AA7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176uW</t>
        </r>
      </text>
    </comment>
    <comment ref="AB7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185uW</t>
        </r>
      </text>
    </comment>
    <comment ref="AA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192uW</t>
        </r>
      </text>
    </comment>
    <comment ref="AA8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162uW</t>
        </r>
      </text>
    </comment>
    <comment ref="AB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 TB not o.k.</t>
        </r>
      </text>
    </comment>
    <comment ref="AB8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 TB not o.k.</t>
        </r>
      </text>
    </comment>
    <comment ref="AD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Problem TC</t>
        </r>
      </text>
    </comment>
    <comment ref="AD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some LF, ERROR FID</t>
        </r>
      </text>
    </comment>
    <comment ref="AC8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in the tunnel with TB o.k. 
--&gt; Fibre broken tunnel to surface</t>
        </r>
      </text>
    </comment>
    <comment ref="AC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in the tunnel with TB o.k. 
--&gt; Fibre broken tunnel to surface</t>
        </r>
      </text>
    </comment>
    <comment ref="AF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Problem TC --&gt; card pluged and unpluged --&gt; o.k now</t>
        </r>
      </text>
    </comment>
    <comment ref="AC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CFC-Card changed because of very low laser power and patch cord changed because of high attenuation</t>
        </r>
      </text>
    </comment>
    <comment ref="AF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Problem TC --&gt; card pluged and unpluged --&gt; o.k now</t>
        </r>
      </text>
    </comment>
    <comment ref="AG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Problem TC --&gt; card pluged and unpluged --&gt; o.k now</t>
        </r>
      </text>
    </comment>
    <comment ref="AG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Problem TC --&gt; card pluged and unpluged --&gt; o.k now</t>
        </r>
      </text>
    </comment>
    <comment ref="AC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blocked -&gt; reset done --&gt; o.k. no LF</t>
        </r>
      </text>
    </comment>
  </commentList>
</comments>
</file>

<file path=xl/comments5.xml><?xml version="1.0" encoding="utf-8"?>
<comments xmlns="http://schemas.openxmlformats.org/spreadsheetml/2006/main">
  <authors>
    <author>effinger</author>
  </authors>
  <commentList>
    <comment ref="D80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B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325uW
</t>
        </r>
      </text>
    </comment>
    <comment ref="AA1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232uW , TB o.k.</t>
        </r>
      </text>
    </comment>
    <comment ref="AA1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181uW , TB o.k.</t>
        </r>
      </text>
    </comment>
    <comment ref="AA1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204uW , TB o.k.</t>
        </r>
      </text>
    </comment>
    <comment ref="AA1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305uW , TB o.k.</t>
        </r>
      </text>
    </comment>
    <comment ref="AA1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269uW , TB o.k.</t>
        </r>
      </text>
    </comment>
    <comment ref="AA2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204uW , TB o.k.</t>
        </r>
      </text>
    </comment>
    <comment ref="AA2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194uW , TB o.k.</t>
        </r>
      </text>
    </comment>
    <comment ref="AA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84uW , TB o.k.</t>
        </r>
      </text>
    </comment>
    <comment ref="AB3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84uW , TB o.k.</t>
        </r>
      </text>
    </comment>
    <comment ref="AA3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3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3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84uW , TB o.k.</t>
        </r>
      </text>
    </comment>
    <comment ref="AA3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82uW , TB o.k.</t>
        </r>
      </text>
    </comment>
    <comment ref="AA4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B4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A4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A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A4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B4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B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B4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A4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4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4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5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84uW , TB o.k.</t>
        </r>
      </text>
    </comment>
    <comment ref="AA5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B5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5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5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
</t>
        </r>
      </text>
    </comment>
    <comment ref="AA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84uW , TB o.k.</t>
        </r>
      </text>
    </comment>
    <comment ref="AA6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A6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83uW , TB o.k.</t>
        </r>
      </text>
    </comment>
    <comment ref="AB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A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B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 , no signal, TB not o.k.</t>
        </r>
      </text>
    </comment>
    <comment ref="AD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2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4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4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D56" authorId="0">
      <text>
        <r>
          <rPr>
            <b/>
            <sz val="8"/>
            <rFont val="Tahoma"/>
            <family val="0"/>
          </rPr>
          <t>effinger: Error CID, Error FID</t>
        </r>
      </text>
    </comment>
    <comment ref="AD5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E5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A5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B5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fibre missing</t>
        </r>
      </text>
    </comment>
    <comment ref="AC5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No. wrong -&gt; reset -&gt;  o.k.</t>
        </r>
      </text>
    </comment>
    <comment ref="AC4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Card didn't work, reset than o.k.</t>
        </r>
      </text>
    </comment>
    <comment ref="AC3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Patch pannel C12 and C11 inversed -&gt; we exchanged patch cords -&gt; no it is o.k. </t>
        </r>
      </text>
    </comment>
    <comment ref="AF6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Mezzanine card needs to be exchanged!</t>
        </r>
      </text>
    </comment>
  </commentList>
</comments>
</file>

<file path=xl/comments6.xml><?xml version="1.0" encoding="utf-8"?>
<comments xmlns="http://schemas.openxmlformats.org/spreadsheetml/2006/main">
  <authors>
    <author>effinger</author>
  </authors>
  <commentList>
    <comment ref="D58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D100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A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not working with the TB, 0W</t>
        </r>
      </text>
    </comment>
    <comment ref="AB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not working with the TB, 0W</t>
        </r>
      </text>
    </comment>
    <comment ref="AA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219uW</t>
        </r>
      </text>
    </comment>
    <comment ref="AB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28uW</t>
        </r>
      </text>
    </comment>
    <comment ref="AA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154uW</t>
        </r>
      </text>
    </comment>
    <comment ref="AB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228uW</t>
        </r>
      </text>
    </comment>
    <comment ref="AA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89uW, TB not o.k</t>
        </r>
      </text>
    </comment>
    <comment ref="AB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0uW, TB not o.k</t>
        </r>
      </text>
    </comment>
    <comment ref="AA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0W, TB not o.k.</t>
        </r>
      </text>
    </comment>
    <comment ref="AB1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0W, TB not o.k.</t>
        </r>
      </text>
    </comment>
    <comment ref="AA2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0W, TB not o.k.</t>
        </r>
      </text>
    </comment>
    <comment ref="AB2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0W, TB not o.k.</t>
        </r>
      </text>
    </comment>
    <comment ref="AA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249uW</t>
        </r>
      </text>
    </comment>
    <comment ref="AB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259uW</t>
        </r>
      </text>
    </comment>
    <comment ref="AA2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306uW</t>
        </r>
      </text>
    </comment>
    <comment ref="AB2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310uW</t>
        </r>
      </text>
    </comment>
    <comment ref="AA3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278uW</t>
        </r>
      </text>
    </comment>
    <comment ref="AB3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258uW</t>
        </r>
      </text>
    </comment>
    <comment ref="AA3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0W, TB not o.k.</t>
        </r>
      </text>
    </comment>
    <comment ref="AB3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243uW</t>
        </r>
      </text>
    </comment>
    <comment ref="AA4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212uW</t>
        </r>
      </text>
    </comment>
    <comment ref="AB4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256uW
</t>
        </r>
      </text>
    </comment>
    <comment ref="AA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260uW</t>
        </r>
      </text>
    </comment>
    <comment ref="AB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214uW</t>
        </r>
      </text>
    </comment>
    <comment ref="AA4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338uW</t>
        </r>
      </text>
    </comment>
    <comment ref="AB4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237uW</t>
        </r>
      </text>
    </comment>
    <comment ref="AA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226uW</t>
        </r>
      </text>
    </comment>
    <comment ref="AB5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231uW</t>
        </r>
      </text>
    </comment>
    <comment ref="AA5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295uW</t>
        </r>
      </text>
    </comment>
    <comment ref="AB5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280uW</t>
        </r>
      </text>
    </comment>
    <comment ref="AA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319uW</t>
        </r>
      </text>
    </comment>
    <comment ref="AB6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245uW
</t>
        </r>
      </text>
    </comment>
    <comment ref="AA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 0W</t>
        </r>
      </text>
    </comment>
    <comment ref="AB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 0W</t>
        </r>
      </text>
    </comment>
    <comment ref="AA7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305uW</t>
        </r>
      </text>
    </comment>
    <comment ref="AB7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267uW</t>
        </r>
      </text>
    </comment>
    <comment ref="AA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286uW</t>
        </r>
      </text>
    </comment>
    <comment ref="AB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321uW</t>
        </r>
      </text>
    </comment>
    <comment ref="AB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273uW</t>
        </r>
      </text>
    </comment>
    <comment ref="AA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o.k. 0W</t>
        </r>
      </text>
    </comment>
    <comment ref="AA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 229nW</t>
        </r>
      </text>
    </comment>
    <comment ref="AB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300uW</t>
        </r>
      </text>
    </comment>
    <comment ref="AA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234uW</t>
        </r>
      </text>
    </comment>
    <comment ref="AB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246uW</t>
        </r>
      </text>
    </comment>
    <comment ref="AA8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94uW</t>
        </r>
      </text>
    </comment>
    <comment ref="AB8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304uW</t>
        </r>
      </text>
    </comment>
    <comment ref="AA8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240uW</t>
        </r>
      </text>
    </comment>
    <comment ref="AB8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258uW</t>
        </r>
      </text>
    </comment>
    <comment ref="AC6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both jumper not correctly pluged, Card o.k., </t>
        </r>
      </text>
    </comment>
    <comment ref="AC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jumper not correctly pluged, Card o.k., </t>
        </r>
      </text>
    </comment>
    <comment ref="AC79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jumper not correctly pluged, Card o.k., </t>
        </r>
      </text>
    </comment>
    <comment ref="AD37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Fibre broken from tunnel to surface --&gt; Spare fibre used; B15 - C4 3
</t>
        </r>
      </text>
    </comment>
  </commentList>
</comments>
</file>

<file path=xl/comments7.xml><?xml version="1.0" encoding="utf-8"?>
<comments xmlns="http://schemas.openxmlformats.org/spreadsheetml/2006/main">
  <authors>
    <author>effinger</author>
  </authors>
  <commentList>
    <comment ref="D2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BLECF_0279 repalced by BLECF_0708 at the 5.6.08 by Ion</t>
        </r>
      </text>
    </comment>
    <comment ref="D104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A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249.6uW
</t>
        </r>
      </text>
    </comment>
    <comment ref="AB1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281.4uW</t>
        </r>
      </text>
    </comment>
    <comment ref="AA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213.6uW</t>
        </r>
      </text>
    </comment>
    <comment ref="AB1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255.8uW</t>
        </r>
      </text>
    </comment>
    <comment ref="AA1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3.5uW on the patch, not o.k with TB</t>
        </r>
      </text>
    </comment>
    <comment ref="AB1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310uW</t>
        </r>
      </text>
    </comment>
    <comment ref="AA2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225uW</t>
        </r>
      </text>
    </comment>
    <comment ref="AB2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278uW</t>
        </r>
      </text>
    </comment>
    <comment ref="AA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246uW</t>
        </r>
      </text>
    </comment>
    <comment ref="AB2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16.5uW</t>
        </r>
      </text>
    </comment>
    <comment ref="AA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274uW</t>
        </r>
      </text>
    </comment>
    <comment ref="AB3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206uW</t>
        </r>
      </text>
    </comment>
    <comment ref="AA2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65uW</t>
        </r>
      </text>
    </comment>
    <comment ref="AB2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288uW
</t>
        </r>
      </text>
    </comment>
    <comment ref="AA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260uW</t>
        </r>
      </text>
    </comment>
    <comment ref="AB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232uW</t>
        </r>
      </text>
    </comment>
    <comment ref="AA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251uW</t>
        </r>
      </text>
    </comment>
    <comment ref="AB5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249uW</t>
        </r>
      </text>
    </comment>
    <comment ref="AA5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194uW</t>
        </r>
      </text>
    </comment>
    <comment ref="AB5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258uW
</t>
        </r>
      </text>
    </comment>
    <comment ref="AA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304uW
</t>
        </r>
      </text>
    </comment>
    <comment ref="AB7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288uW</t>
        </r>
      </text>
    </comment>
    <comment ref="AA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275uW</t>
        </r>
      </text>
    </comment>
    <comment ref="AB7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302uW</t>
        </r>
      </text>
    </comment>
    <comment ref="AA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251uW</t>
        </r>
      </text>
    </comment>
    <comment ref="AB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313uW</t>
        </r>
      </text>
    </comment>
    <comment ref="AA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o.k. 0W</t>
        </r>
      </text>
    </comment>
    <comment ref="AB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TB not o.k 0W
</t>
        </r>
      </text>
    </comment>
    <comment ref="AA8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242uW</t>
        </r>
      </text>
    </comment>
    <comment ref="AB8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269uW</t>
        </r>
      </text>
    </comment>
    <comment ref="AA9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260uW</t>
        </r>
      </text>
    </comment>
    <comment ref="AB9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139uW</t>
        </r>
      </text>
    </comment>
    <comment ref="AA9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189uW</t>
        </r>
      </text>
    </comment>
    <comment ref="AB94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234uW</t>
        </r>
      </text>
    </comment>
    <comment ref="AC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not working correctly-&gt; reset -&gt; o.k</t>
        </r>
      </text>
    </comment>
    <comment ref="AC86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not working correctly-&gt; reset -&gt; o.k</t>
        </r>
      </text>
    </comment>
    <comment ref="AC1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A20L6; Jumper was not conneted properly; Card working corectly: reception o.k.</t>
        </r>
      </text>
    </comment>
  </commentList>
</comments>
</file>

<file path=xl/comments8.xml><?xml version="1.0" encoding="utf-8"?>
<comments xmlns="http://schemas.openxmlformats.org/spreadsheetml/2006/main">
  <authors>
    <author>effinger</author>
  </authors>
  <commentList>
    <comment ref="D118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D2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
</t>
        </r>
      </text>
    </comment>
    <comment ref="AE2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</t>
        </r>
      </text>
    </comment>
    <comment ref="AC2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
</t>
        </r>
      </text>
    </comment>
    <comment ref="AE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</t>
        </r>
      </text>
    </comment>
    <comment ref="AD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</t>
        </r>
      </text>
    </comment>
    <comment ref="AC8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CFC card was not working -&gt; reset -&gt; o.k</t>
        </r>
      </text>
    </comment>
    <comment ref="AH94" authorId="0">
      <text>
        <r>
          <rPr>
            <b/>
            <sz val="8"/>
            <rFont val="Tahoma"/>
            <family val="0"/>
          </rPr>
          <t>effinger: 29.8.08</t>
        </r>
        <r>
          <rPr>
            <sz val="8"/>
            <rFont val="Tahoma"/>
            <family val="0"/>
          </rPr>
          <t xml:space="preserve">
TC exchnaged link working correctly</t>
        </r>
      </text>
    </comment>
  </commentList>
</comments>
</file>

<file path=xl/comments9.xml><?xml version="1.0" encoding="utf-8"?>
<comments xmlns="http://schemas.openxmlformats.org/spreadsheetml/2006/main">
  <authors>
    <author>effinger</author>
  </authors>
  <commentList>
    <comment ref="D102" authorId="0">
      <text>
        <r>
          <rPr>
            <b/>
            <sz val="8"/>
            <rFont val="Tahoma"/>
            <family val="0"/>
          </rPr>
          <t xml:space="preserve">effinger:
565 original number chnaged to 656
 </t>
        </r>
      </text>
    </comment>
    <comment ref="AA3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FID</t>
        </r>
      </text>
    </comment>
    <comment ref="AB7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A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
ERROR CID</t>
        </r>
      </text>
    </comment>
    <comment ref="AB4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A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B4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A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B5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 CID
ERROR FID
</t>
        </r>
      </text>
    </comment>
    <comment ref="AE45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E41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D4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D3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E53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 CID
ERROR FID
</t>
        </r>
      </text>
    </comment>
    <comment ref="AE7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</t>
        </r>
      </text>
    </comment>
    <comment ref="AD80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C
ERROR FID
ERROR CID</t>
        </r>
      </text>
    </comment>
    <comment ref="AD82" authorId="0">
      <text>
        <r>
          <rPr>
            <b/>
            <sz val="8"/>
            <rFont val="Tahoma"/>
            <family val="0"/>
          </rPr>
          <t>effinger:</t>
        </r>
        <r>
          <rPr>
            <sz val="8"/>
            <rFont val="Tahoma"/>
            <family val="0"/>
          </rPr>
          <t xml:space="preserve">
ERROR FID
ERROR C</t>
        </r>
      </text>
    </comment>
    <comment ref="AH14" authorId="0">
      <text>
        <r>
          <rPr>
            <b/>
            <sz val="8"/>
            <rFont val="Tahoma"/>
            <family val="0"/>
          </rPr>
          <t>effinger: 29.8.08</t>
        </r>
        <r>
          <rPr>
            <sz val="8"/>
            <rFont val="Tahoma"/>
            <family val="0"/>
          </rPr>
          <t xml:space="preserve">
TC exchanged -&gt; links are working correctly</t>
        </r>
      </text>
    </comment>
    <comment ref="AK52" authorId="0">
      <text>
        <r>
          <rPr>
            <b/>
            <sz val="8"/>
            <rFont val="Tahoma"/>
            <family val="0"/>
          </rPr>
          <t>effinger: 28.8.08</t>
        </r>
        <r>
          <rPr>
            <sz val="8"/>
            <rFont val="Tahoma"/>
            <family val="0"/>
          </rPr>
          <t xml:space="preserve">
Need to be checke in the tunnel </t>
        </r>
      </text>
    </comment>
  </commentList>
</comments>
</file>

<file path=xl/sharedStrings.xml><?xml version="1.0" encoding="utf-8"?>
<sst xmlns="http://schemas.openxmlformats.org/spreadsheetml/2006/main" count="27674" uniqueCount="1553">
  <si>
    <t>BY02</t>
  </si>
  <si>
    <t>BJBHT.A1L1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</si>
  <si>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</si>
  <si>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</si>
  <si>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</si>
  <si>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</si>
  <si>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</si>
  <si>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</si>
  <si>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</si>
  <si>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</si>
  <si>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</si>
  <si>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</si>
  <si>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</si>
  <si>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</si>
  <si>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</si>
  <si>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</si>
  <si>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</si>
  <si>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</si>
  <si>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</si>
  <si>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</si>
  <si>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</si>
  <si>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</si>
  <si>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</si>
  <si>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</si>
  <si>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</si>
  <si>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</si>
  <si>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</si>
  <si>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</si>
  <si>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</si>
  <si>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</si>
  <si>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</si>
  <si>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</si>
  <si>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</si>
  <si>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</si>
  <si>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</si>
  <si>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</si>
  <si>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</si>
  <si>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</si>
  <si>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</si>
  <si>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</si>
  <si>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</si>
  <si>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</si>
  <si>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</si>
  <si>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</si>
  <si>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</si>
  <si>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</si>
  <si>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</si>
  <si>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BJBHT.B7R1</t>
  </si>
  <si>
    <t>BJBHT.B10R1</t>
  </si>
  <si>
    <t>BJBHT.B7L1</t>
  </si>
  <si>
    <t>BJBHT.B10L1</t>
  </si>
  <si>
    <t>BJBHT.B5L1</t>
  </si>
  <si>
    <t>BJBHT.B5R1</t>
  </si>
  <si>
    <t>BY03</t>
  </si>
  <si>
    <t>A</t>
  </si>
  <si>
    <t>BYPLM.A33L6</t>
  </si>
  <si>
    <t>BYPLM.A32L6</t>
  </si>
  <si>
    <t>BYPLM.A31L6</t>
  </si>
  <si>
    <t>BYPLM.A30L6</t>
  </si>
  <si>
    <t>BYPLM.A29L6</t>
  </si>
  <si>
    <t>BYPLM.A28L6</t>
  </si>
  <si>
    <t>BYPLM.A27L6</t>
  </si>
  <si>
    <t>BYPLM.A26L6</t>
  </si>
  <si>
    <t>BYPLM.A25L6</t>
  </si>
  <si>
    <t>BYPLM.A24L6</t>
  </si>
  <si>
    <t>BYPLM.A23L6</t>
  </si>
  <si>
    <t>BYPLM.A22L6</t>
  </si>
  <si>
    <t>BYPLM.A21L6</t>
  </si>
  <si>
    <t>BYPLM.A20L6</t>
  </si>
  <si>
    <t>BYPLM.A19L6</t>
  </si>
  <si>
    <t>BYPLM.A18L6</t>
  </si>
  <si>
    <t>BYPLM.A17L6</t>
  </si>
  <si>
    <t>BYPLM.A16L6</t>
  </si>
  <si>
    <t>BYPLM.A15L6</t>
  </si>
  <si>
    <t>BYPLM.A14L6</t>
  </si>
  <si>
    <t>BYPLM.A13L6</t>
  </si>
  <si>
    <t>BYPLM.A12L6</t>
  </si>
  <si>
    <t>BJBHT.A33L6</t>
  </si>
  <si>
    <t>BJBHT.A32L6</t>
  </si>
  <si>
    <t>BJBHT.A31L6</t>
  </si>
  <si>
    <t>BJBHT.A30L6</t>
  </si>
  <si>
    <t>BJBHT.A29L6</t>
  </si>
  <si>
    <t>BJBHT.A28L6</t>
  </si>
  <si>
    <t>BJBHT.A27L6</t>
  </si>
  <si>
    <t>BJBHT.A26L6</t>
  </si>
  <si>
    <t>BJBHT.A25L6</t>
  </si>
  <si>
    <t>BJBHT.A24L6</t>
  </si>
  <si>
    <t>BJBHT.A23L6</t>
  </si>
  <si>
    <t>BJBHT.A22L6</t>
  </si>
  <si>
    <t>BJBHT.A21L6</t>
  </si>
  <si>
    <t>BJBHT.A20L6</t>
  </si>
  <si>
    <t>BJBHT.A19L6</t>
  </si>
  <si>
    <t>BJBHT.A18L6</t>
  </si>
  <si>
    <t>BJBHT.A17L6</t>
  </si>
  <si>
    <t>BJBHT.A16L6</t>
  </si>
  <si>
    <t>BJBHT.A15L6</t>
  </si>
  <si>
    <t>BJBHT.A14L6</t>
  </si>
  <si>
    <t>BJBHT.A13L6</t>
  </si>
  <si>
    <t>BJBHT.A12L6</t>
  </si>
  <si>
    <t>BJBHT.A12R6</t>
  </si>
  <si>
    <t>BJBHT.A13R6</t>
  </si>
  <si>
    <t>BJBHT.A14R6</t>
  </si>
  <si>
    <t>BJBHT.A15R6</t>
  </si>
  <si>
    <t>BJBHT.A16R6</t>
  </si>
  <si>
    <t>BJBHT.A17R6</t>
  </si>
  <si>
    <t>BJBHT.A18R6</t>
  </si>
  <si>
    <t>BJBHT.A19R6</t>
  </si>
  <si>
    <t>BJBHT.A20R6</t>
  </si>
  <si>
    <t>BJBHT.A21R6</t>
  </si>
  <si>
    <t>BJBHT.A22R6</t>
  </si>
  <si>
    <t>BJBHT.A23R6</t>
  </si>
  <si>
    <t>BJBHT.A24R6</t>
  </si>
  <si>
    <t>BJBHT.A25R6</t>
  </si>
  <si>
    <t>BJBHT.A26R6</t>
  </si>
  <si>
    <t>BJBHT.A27R6</t>
  </si>
  <si>
    <t>BJBHT.A28R6</t>
  </si>
  <si>
    <t>BJBHT.A29R6</t>
  </si>
  <si>
    <t>BJBHT.A30R6</t>
  </si>
  <si>
    <t>BJBHT.A31R6</t>
  </si>
  <si>
    <t>BJBHT.A32R6</t>
  </si>
  <si>
    <t>BJBHT.A33R6</t>
  </si>
  <si>
    <t>BJBHT.A34R6</t>
  </si>
  <si>
    <t>BYPLM.A12R6</t>
  </si>
  <si>
    <t>BYPLM.A13R6</t>
  </si>
  <si>
    <t>BYPLM.A14R6</t>
  </si>
  <si>
    <t>BYPLM.A15R6</t>
  </si>
  <si>
    <t>BYPLM.A16R6</t>
  </si>
  <si>
    <t>BYPLM.A17R6</t>
  </si>
  <si>
    <t>BYPLM.A18R6</t>
  </si>
  <si>
    <t>BYPLM.A19R6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</si>
  <si>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</si>
  <si>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</si>
  <si>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</si>
  <si>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</si>
  <si>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</si>
  <si>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</si>
  <si>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</si>
  <si>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</si>
  <si>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</si>
  <si>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</si>
  <si>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</si>
  <si>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</si>
  <si>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</si>
  <si>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</si>
  <si>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</si>
  <si>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BJBHT.A12L8</t>
  </si>
  <si>
    <t>BJBHT.A13L8</t>
  </si>
  <si>
    <t>BJBHT.A14L8</t>
  </si>
  <si>
    <t>BJBHT.A15L8</t>
  </si>
  <si>
    <t>BJBHT.A16L8</t>
  </si>
  <si>
    <t>BJBHT.A17L8</t>
  </si>
  <si>
    <t>BJBHT.A18L8</t>
  </si>
  <si>
    <t>BJBHT.A19L8</t>
  </si>
  <si>
    <t>BJBHT.A20L8</t>
  </si>
  <si>
    <t>BJBHT.A21L8</t>
  </si>
  <si>
    <t>BJBHT.A22L8</t>
  </si>
  <si>
    <t>BJBHT.A23L8</t>
  </si>
  <si>
    <t>BJBHT.A24L8</t>
  </si>
  <si>
    <t>BJBHT.A25L8</t>
  </si>
  <si>
    <t>BJBHT.A26L8</t>
  </si>
  <si>
    <t>BJBHT.A27L8</t>
  </si>
  <si>
    <t>BJBHT.A28L8</t>
  </si>
  <si>
    <t>BJBHT.A29L8</t>
  </si>
  <si>
    <t>BJBHT.A30L8</t>
  </si>
  <si>
    <t>BJBHT.A31L8</t>
  </si>
  <si>
    <t>BJBHT.A32L8</t>
  </si>
  <si>
    <t>BJBHT.A33L8</t>
  </si>
  <si>
    <t>HV box</t>
  </si>
  <si>
    <t>BJBHT.A12R8</t>
  </si>
  <si>
    <t>BJBHT.A13R8</t>
  </si>
  <si>
    <t>BJBHT.A14R8</t>
  </si>
  <si>
    <t>BJBHT.A15R8</t>
  </si>
  <si>
    <t>BJBHT.A16R8</t>
  </si>
  <si>
    <t>BJBHT.A17R8</t>
  </si>
  <si>
    <t>BJBHT.A18R8</t>
  </si>
  <si>
    <t>BJBHT.A19R8</t>
  </si>
  <si>
    <t>BJBHT.A20R8</t>
  </si>
  <si>
    <t>BJBHT.A21R8</t>
  </si>
  <si>
    <t>BJBHT.A22R8</t>
  </si>
  <si>
    <t>BJBHT.A23R8</t>
  </si>
  <si>
    <t>BJBHT.A24R8</t>
  </si>
  <si>
    <t>BJBHT.A25R8</t>
  </si>
  <si>
    <t>BJBHT.A26R8</t>
  </si>
  <si>
    <t>BJBHT.A27R8</t>
  </si>
  <si>
    <t>BJBHT.A28R8</t>
  </si>
  <si>
    <t>BJBHT.A29R8</t>
  </si>
  <si>
    <t>BJBHT.A30R8</t>
  </si>
  <si>
    <t>BJBHT.A31R8</t>
  </si>
  <si>
    <t>BJBHT.A32R8</t>
  </si>
  <si>
    <t>BJBHT.A33R8</t>
  </si>
  <si>
    <t>BJBHT.A34R8</t>
  </si>
  <si>
    <t>BJBHT.C11L8</t>
  </si>
  <si>
    <t>BJBHT.B11L8</t>
  </si>
  <si>
    <t>BJBHT.A11L8</t>
  </si>
  <si>
    <t>BJBHT.A10L8</t>
  </si>
  <si>
    <t>F</t>
  </si>
  <si>
    <t>Slot</t>
  </si>
  <si>
    <t>Pos.</t>
  </si>
  <si>
    <t>L</t>
  </si>
  <si>
    <t>R</t>
  </si>
  <si>
    <t>CFC-Card</t>
  </si>
  <si>
    <t>No.</t>
  </si>
  <si>
    <t>Hex.</t>
  </si>
  <si>
    <t>Card</t>
  </si>
  <si>
    <t>VME</t>
  </si>
  <si>
    <t>C</t>
  </si>
  <si>
    <t>Dec.</t>
  </si>
  <si>
    <t>1-8</t>
  </si>
  <si>
    <t>9-16</t>
  </si>
  <si>
    <t>Patch</t>
  </si>
  <si>
    <t>7-8</t>
  </si>
  <si>
    <t>7-9</t>
  </si>
  <si>
    <t>1-2</t>
  </si>
  <si>
    <t>3-4</t>
  </si>
  <si>
    <t>5-6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</si>
  <si>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</si>
  <si>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</si>
  <si>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</si>
  <si>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</si>
  <si>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</si>
  <si>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</si>
  <si>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</si>
  <si>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</si>
  <si>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B</t>
  </si>
  <si>
    <t>BY06</t>
  </si>
  <si>
    <t>BY05</t>
  </si>
  <si>
    <t>BJBHT.A1R8</t>
  </si>
  <si>
    <t>BJBHT.B1R8</t>
  </si>
  <si>
    <t>BJBHT.A2R8</t>
  </si>
  <si>
    <t>BJBHT.A3R8</t>
  </si>
  <si>
    <t>BJBHT.A4R8</t>
  </si>
  <si>
    <t>BJBHT.B4R8</t>
  </si>
  <si>
    <t>BJBHT.C4R8</t>
  </si>
  <si>
    <t>BJBHT.D4R8</t>
  </si>
  <si>
    <t>BJBHT.A5R8</t>
  </si>
  <si>
    <t>BJBHT.A6R8</t>
  </si>
  <si>
    <t>BJBHT.B6R8</t>
  </si>
  <si>
    <t>BJBHT.C6R8</t>
  </si>
  <si>
    <t>BJBHT.A7R8</t>
  </si>
  <si>
    <t>BJBHT.A8R8</t>
  </si>
  <si>
    <t>BJBHT.B8R8</t>
  </si>
  <si>
    <t>BJBHT.C8R8</t>
  </si>
  <si>
    <t>BJBHT.A9R8</t>
  </si>
  <si>
    <t>BJBHT.A10R8</t>
  </si>
  <si>
    <t>BJBHT.A11R8</t>
  </si>
  <si>
    <t>BJBHT.B11R8</t>
  </si>
  <si>
    <t>BJBHT.C11R8</t>
  </si>
  <si>
    <t>G</t>
  </si>
  <si>
    <t>H</t>
  </si>
  <si>
    <t>I</t>
  </si>
  <si>
    <t>BJBHT.A1L9</t>
  </si>
  <si>
    <t>BJBHT.B1L8</t>
  </si>
  <si>
    <t>BJBHT.A2L8</t>
  </si>
  <si>
    <t>BJBHT.A3L8</t>
  </si>
  <si>
    <t>BJBHT.A4L8</t>
  </si>
  <si>
    <t>BJBHT.B4L8</t>
  </si>
  <si>
    <t>BJBHT.C4L8</t>
  </si>
  <si>
    <t>BJBHT.A5L8</t>
  </si>
  <si>
    <t>BJBHT.A6L8</t>
  </si>
  <si>
    <t>BJBHT.B6L8</t>
  </si>
  <si>
    <t>BJBHT.A7L8</t>
  </si>
  <si>
    <t>BJBHT.A8L8</t>
  </si>
  <si>
    <t>BJBHT.B8L8</t>
  </si>
  <si>
    <t>BJBHT.C8L8</t>
  </si>
  <si>
    <t>BJBHT.A9L8</t>
  </si>
  <si>
    <t>BLECF_</t>
  </si>
  <si>
    <t>BJBHT.A34R7</t>
  </si>
  <si>
    <t>BJBHT.A12R7</t>
  </si>
  <si>
    <t>BJBHT.A13R7</t>
  </si>
  <si>
    <t>BJBHT.A14R7</t>
  </si>
  <si>
    <t>BJBHT.A15R7</t>
  </si>
  <si>
    <t>BJBHT.A16R7</t>
  </si>
  <si>
    <t>BJBHT.A17R7</t>
  </si>
  <si>
    <t>BJBHT.A18R7</t>
  </si>
  <si>
    <t>BJBHT.A19R7</t>
  </si>
  <si>
    <t>BJBHT.A20R7</t>
  </si>
  <si>
    <t>BJBHT.A21R7</t>
  </si>
  <si>
    <t>BJBHT.A22R7</t>
  </si>
  <si>
    <t>BJBHT.A23R7</t>
  </si>
  <si>
    <t>BJBHT.A24R7</t>
  </si>
  <si>
    <t>BJBHT.A25R7</t>
  </si>
  <si>
    <t>BJBHT.A26R7</t>
  </si>
  <si>
    <t>BJBHT.A27R7</t>
  </si>
  <si>
    <t>BJBHT.A28R7</t>
  </si>
  <si>
    <t>BJBHT.A29R7</t>
  </si>
  <si>
    <t>BJBHT.A30R7</t>
  </si>
  <si>
    <t>BJBHT.A31R7</t>
  </si>
  <si>
    <t>BJBHT.A32R7</t>
  </si>
  <si>
    <t>BJBHT.A33R7</t>
  </si>
  <si>
    <t>BJBHT.A4R7</t>
  </si>
  <si>
    <t>BJBHT.B4R7</t>
  </si>
  <si>
    <t>BJBHT.C4R7</t>
  </si>
  <si>
    <t>BJBHT.D4R7</t>
  </si>
  <si>
    <t>BJBHT.A5R7</t>
  </si>
  <si>
    <t>BJBHT.A6R7</t>
  </si>
  <si>
    <t>BJBHT.B6R7</t>
  </si>
  <si>
    <t>BJBHT.C6R7</t>
  </si>
  <si>
    <t>BJBHT.A7R7</t>
  </si>
  <si>
    <t>BJBHT.A8R7</t>
  </si>
  <si>
    <t>BJBHT.B8R7</t>
  </si>
  <si>
    <t>BJBHT.A9R7</t>
  </si>
  <si>
    <t>BJBHT.A10R7</t>
  </si>
  <si>
    <t>BJBHT.A11R7</t>
  </si>
  <si>
    <t>BJBHT.B11R7</t>
  </si>
  <si>
    <t>BJBHT.B11L7</t>
  </si>
  <si>
    <t>BJBHT.A11L7</t>
  </si>
  <si>
    <t>BJBHT.A10L7</t>
  </si>
  <si>
    <t>BJBHT.A9L7</t>
  </si>
  <si>
    <t>BJBHT.B8L7</t>
  </si>
  <si>
    <t>BJBHT.A8L7</t>
  </si>
  <si>
    <t>BJBHT.A7L7</t>
  </si>
  <si>
    <t>BJBHT.B6L7</t>
  </si>
  <si>
    <t>BJBHT.A6L7</t>
  </si>
  <si>
    <t>BJBHT.A5L7</t>
  </si>
  <si>
    <t>BJBHT.A33L7</t>
  </si>
  <si>
    <t>BJBHT.A32L7</t>
  </si>
  <si>
    <t>BJBHT.A31L7</t>
  </si>
  <si>
    <t>BJBHT.A30L7</t>
  </si>
  <si>
    <t>BJBHT.A29L7</t>
  </si>
  <si>
    <t>BJBHT.A28L7</t>
  </si>
  <si>
    <t>BJBHT.A27L7</t>
  </si>
  <si>
    <t>BJBHT.A26L7</t>
  </si>
  <si>
    <t>BJBHT.A25L7</t>
  </si>
  <si>
    <t>BJBHT.A24L7</t>
  </si>
  <si>
    <t>BJBHT.A23L7</t>
  </si>
  <si>
    <t>BJBHT.A22L7</t>
  </si>
  <si>
    <t>BJBHT.A21L7</t>
  </si>
  <si>
    <t>BJBHT.A20L7</t>
  </si>
  <si>
    <t>BJBHT.A19L7</t>
  </si>
  <si>
    <t>BJBHT.A18L7</t>
  </si>
  <si>
    <t>BJBHT.A17L7</t>
  </si>
  <si>
    <t>BJBHT.A16L7</t>
  </si>
  <si>
    <t>BJBHT.A15L7</t>
  </si>
  <si>
    <t>BJBHT.A14L7</t>
  </si>
  <si>
    <t>BJBHT.A13L7</t>
  </si>
  <si>
    <t>BJBHT.A12L7</t>
  </si>
  <si>
    <t>BJBHT.A12R1</t>
  </si>
  <si>
    <t>BJBHT.A13R1</t>
  </si>
  <si>
    <t>BJBHT.A14R1</t>
  </si>
  <si>
    <t>BJBHT.A15R1</t>
  </si>
  <si>
    <t>BJBHT.A16R1</t>
  </si>
  <si>
    <t>BJBHT.A17R1</t>
  </si>
  <si>
    <t>BJBHT.A18R1</t>
  </si>
  <si>
    <t>BJBHT.A19R1</t>
  </si>
  <si>
    <t>BJBHT.A20R1</t>
  </si>
  <si>
    <t>BJBHT.A21R1</t>
  </si>
  <si>
    <t>BJBHT.A22R1</t>
  </si>
  <si>
    <t>BJBHT.A23R1</t>
  </si>
  <si>
    <t>BJBHT.A24R1</t>
  </si>
  <si>
    <t>BJBHT.A25R1</t>
  </si>
  <si>
    <t>BJBHT.A26R1</t>
  </si>
  <si>
    <t>BJBHT.A27R1</t>
  </si>
  <si>
    <t>BJBHT.A28R1</t>
  </si>
  <si>
    <t>BJBHT.A29R1</t>
  </si>
  <si>
    <t>BJBHT.A30R1</t>
  </si>
  <si>
    <t>BJBHT.A31R1</t>
  </si>
  <si>
    <t>BJBHT.A32R1</t>
  </si>
  <si>
    <t>BJBHT.A33R1</t>
  </si>
  <si>
    <t>BJBHT.A34R1</t>
  </si>
  <si>
    <t>BJBHT.A1R1</t>
  </si>
  <si>
    <t>BJBHT.B1R1</t>
  </si>
  <si>
    <t>BJBHT.A2R1</t>
  </si>
  <si>
    <t>BJBHT.A3R1</t>
  </si>
  <si>
    <t>BJBHT.A4R1</t>
  </si>
  <si>
    <t>BJBHT.B4R1</t>
  </si>
  <si>
    <t>BJBHT.A5R1</t>
  </si>
  <si>
    <t>BJBHT.A6R1</t>
  </si>
  <si>
    <t>BJBHT.A7R1</t>
  </si>
  <si>
    <t>BJBHT.A8R1</t>
  </si>
  <si>
    <t>BJBHT.B8R1</t>
  </si>
  <si>
    <t>BJBHT.A9R1</t>
  </si>
  <si>
    <t>BJBHT.A10R1</t>
  </si>
  <si>
    <t>BJBHT.A11R1</t>
  </si>
  <si>
    <t>BJBHT.B11R1</t>
  </si>
  <si>
    <t>BJBHT.A33L1</t>
  </si>
  <si>
    <t>BJBHT.A32L1</t>
  </si>
  <si>
    <t>BJBHT.A31L1</t>
  </si>
  <si>
    <t>BJBHT.A30L1</t>
  </si>
  <si>
    <t>BJBHT.A29L1</t>
  </si>
  <si>
    <t>BJBHT.A28L1</t>
  </si>
  <si>
    <t>BJBHT.A27L1</t>
  </si>
  <si>
    <t>BJBHT.A26L1</t>
  </si>
  <si>
    <t>BJBHT.A25L1</t>
  </si>
  <si>
    <t>BJBHT.A24L1</t>
  </si>
  <si>
    <t>BJBHT.A23L1</t>
  </si>
  <si>
    <t>BJBHT.A22L1</t>
  </si>
  <si>
    <t>BJBHT.A21L1</t>
  </si>
  <si>
    <t>BJBHT.A20L1</t>
  </si>
  <si>
    <t>BJBHT.A19L1</t>
  </si>
  <si>
    <t>BJBHT.A18L1</t>
  </si>
  <si>
    <t>BJBHT.A17L1</t>
  </si>
  <si>
    <t>BJBHT.A16L1</t>
  </si>
  <si>
    <t>BJBHT.A15L1</t>
  </si>
  <si>
    <t>BJBHT.A14L1</t>
  </si>
  <si>
    <t>BJBHT.A13L1</t>
  </si>
  <si>
    <t>BJBHT.A12L1</t>
  </si>
  <si>
    <t>BJBHT.B11L1</t>
  </si>
  <si>
    <t>BJBHT.A11L1</t>
  </si>
  <si>
    <t>BJBHT.A10L1</t>
  </si>
  <si>
    <t>BJBHT.A9L1</t>
  </si>
  <si>
    <t>BJBHT.B8L1</t>
  </si>
  <si>
    <t>BJBHT.A8L1</t>
  </si>
  <si>
    <t>BJBHT.A7L1</t>
  </si>
  <si>
    <t>BJBHT.A6L1</t>
  </si>
  <si>
    <t>BJBHT.A5L1</t>
  </si>
  <si>
    <t>BJBHT.C4L1</t>
  </si>
  <si>
    <t>BJBHT.B4L1</t>
  </si>
  <si>
    <t>BJBHT.A4L1</t>
  </si>
  <si>
    <t>BJBHT.A3L1</t>
  </si>
  <si>
    <t>BJBHT.A2L1</t>
  </si>
  <si>
    <t>BJBHT.B1L1</t>
  </si>
  <si>
    <t>BJBHT.A33L2</t>
  </si>
  <si>
    <t>BJBHT.A32L2</t>
  </si>
  <si>
    <t>BJBHT.A31L2</t>
  </si>
  <si>
    <t>BJBHT.A30L2</t>
  </si>
  <si>
    <t>BJBHT.A29L2</t>
  </si>
  <si>
    <t>BJBHT.A28L2</t>
  </si>
  <si>
    <t>BJBHT.A27L2</t>
  </si>
  <si>
    <t>BJBHT.A26L2</t>
  </si>
  <si>
    <t>BJBHT.A25L2</t>
  </si>
  <si>
    <t>BJBHT.A24L2</t>
  </si>
  <si>
    <t>BJBHT.A23L2</t>
  </si>
  <si>
    <t>BJBHT.A22L2</t>
  </si>
  <si>
    <t>BJBHT.A21L2</t>
  </si>
  <si>
    <t>BJBHT.A20L2</t>
  </si>
  <si>
    <t>BJBHT.A19L2</t>
  </si>
  <si>
    <t>BJBHT.A18L2</t>
  </si>
  <si>
    <t>BJBHT.A17L2</t>
  </si>
  <si>
    <t>BJBHT.A16L2</t>
  </si>
  <si>
    <t>BJBHT.A15L2</t>
  </si>
  <si>
    <t>BJBHT.A14L2</t>
  </si>
  <si>
    <t>BJBHT.A13L2</t>
  </si>
  <si>
    <t>BJBHT.A12L2</t>
  </si>
  <si>
    <t>BJBHT.C11L2</t>
  </si>
  <si>
    <t>BJBHT.B11L2</t>
  </si>
  <si>
    <t>BJBHT.A11L2</t>
  </si>
  <si>
    <t>BJBHT.A10L2</t>
  </si>
  <si>
    <t>BJBHT.A9L2</t>
  </si>
  <si>
    <t>BJBHT.C8L2</t>
  </si>
  <si>
    <t>BJBHT.B8L2</t>
  </si>
  <si>
    <t>BJBHT.A8L2</t>
  </si>
  <si>
    <t>BJBHT.A7L2</t>
  </si>
  <si>
    <t>BJBHT.B6L2</t>
  </si>
  <si>
    <t>BJBHT.A6L2</t>
  </si>
  <si>
    <t>BJBHT.A5L2</t>
  </si>
  <si>
    <t>BJBHT.C4L2</t>
  </si>
  <si>
    <t>BJBHT.B4L2</t>
  </si>
  <si>
    <t>BJBHT.A4L2</t>
  </si>
  <si>
    <t>BJBHT.A3L2</t>
  </si>
  <si>
    <t>BJBHT.A2L2</t>
  </si>
  <si>
    <t>BJBHT.B1L2</t>
  </si>
  <si>
    <t>BJBHT.A1R2</t>
  </si>
  <si>
    <t>BJBHT.B1R2</t>
  </si>
  <si>
    <t>BJBHT.A2R2</t>
  </si>
  <si>
    <t>BJBHT.A3R2</t>
  </si>
  <si>
    <t>BJBHT.A4R2</t>
  </si>
  <si>
    <t>BJBHT.B4R2</t>
  </si>
  <si>
    <t>BJBHT.C4R2</t>
  </si>
  <si>
    <t>BJBHT.D4R2</t>
  </si>
  <si>
    <t>BJBHT.A5R2</t>
  </si>
  <si>
    <t>BJBHT.A6R2</t>
  </si>
  <si>
    <t>BJBHT.B6R2</t>
  </si>
  <si>
    <t>BJBHT.A7R2</t>
  </si>
  <si>
    <t>BJBHT.A8R2</t>
  </si>
  <si>
    <t>BJBHT.B8R2</t>
  </si>
  <si>
    <t>BJBHT.C8R2</t>
  </si>
  <si>
    <t>BJBHT.A9R2</t>
  </si>
  <si>
    <t>BJBHT.A10R2</t>
  </si>
  <si>
    <t>BJBHT.A11R2</t>
  </si>
  <si>
    <t>BJBHT.B11R2</t>
  </si>
  <si>
    <t>BJBHT.C11R2</t>
  </si>
  <si>
    <t>BJBHT.A12R2</t>
  </si>
  <si>
    <t>BJBHT.A13R2</t>
  </si>
  <si>
    <t>BJBHT.A14R2</t>
  </si>
  <si>
    <t>BJBHT.A15R2</t>
  </si>
  <si>
    <t>BJBHT.A16R2</t>
  </si>
  <si>
    <t>BJBHT.A17R2</t>
  </si>
  <si>
    <t>BJBHT.A18R2</t>
  </si>
  <si>
    <t>BJBHT.A19R2</t>
  </si>
  <si>
    <t>BJBHT.A20R2</t>
  </si>
  <si>
    <t>BJBHT.A21R2</t>
  </si>
  <si>
    <t>BJBHT.A22R2</t>
  </si>
  <si>
    <t>BJBHT.A23R2</t>
  </si>
  <si>
    <t>BJBHT.A24R2</t>
  </si>
  <si>
    <t>BJBHT.A25R2</t>
  </si>
  <si>
    <t>BJBHT.A26R2</t>
  </si>
  <si>
    <t>BJBHT.A27R2</t>
  </si>
  <si>
    <t>BJBHT.A28R2</t>
  </si>
  <si>
    <t>BJBHT.A29R2</t>
  </si>
  <si>
    <t>BJBHT.A30R2</t>
  </si>
  <si>
    <t>BJBHT.A31R2</t>
  </si>
  <si>
    <t>BJBHT.A32R2</t>
  </si>
  <si>
    <t>BJBHT.A33R2</t>
  </si>
  <si>
    <t>BJBHT.A34R2</t>
  </si>
  <si>
    <t>Surface position</t>
  </si>
  <si>
    <t>BYPLM.A33L2</t>
  </si>
  <si>
    <t>BYPLM.A32L2</t>
  </si>
  <si>
    <t>BYPLM.A31L2</t>
  </si>
  <si>
    <t>BYPLM.A30L2</t>
  </si>
  <si>
    <t>BYPLM.A29L2</t>
  </si>
  <si>
    <t>BYPLM.A28L2</t>
  </si>
  <si>
    <t>BYPLM.A27L2</t>
  </si>
  <si>
    <t>BYPLM.A26L2</t>
  </si>
  <si>
    <t>BYPLM.A25L2</t>
  </si>
  <si>
    <t>BYPLM.A24L2</t>
  </si>
  <si>
    <t>BYPLM.A23L2</t>
  </si>
  <si>
    <t>BYPLM.A22L2</t>
  </si>
  <si>
    <t>BYPLM.A21L2</t>
  </si>
  <si>
    <t>BYPLM.A20L2</t>
  </si>
  <si>
    <t>BYPLM.A19L2</t>
  </si>
  <si>
    <t>BYPLM.A18L2</t>
  </si>
  <si>
    <t>BYPLM.A17L2</t>
  </si>
  <si>
    <t>BYPLM.A16L2</t>
  </si>
  <si>
    <t>BYPLM.A15L2</t>
  </si>
  <si>
    <t>BYPLM.A14L2</t>
  </si>
  <si>
    <t>BYPLM.A13L2</t>
  </si>
  <si>
    <t>BYPLM.A12L2</t>
  </si>
  <si>
    <t>BYPLM.A12R2</t>
  </si>
  <si>
    <t>BYPLM.A13R2</t>
  </si>
  <si>
    <t>BYPLM.A14R2</t>
  </si>
  <si>
    <t>BYPLM.A15R2</t>
  </si>
  <si>
    <t>BYPLM.A16R2</t>
  </si>
  <si>
    <t>BYPLM.A17R2</t>
  </si>
  <si>
    <t>BYPLM.A18R2</t>
  </si>
  <si>
    <t>BYPLM.A19R2</t>
  </si>
  <si>
    <t>BYPLM.A20R2</t>
  </si>
  <si>
    <t>BYPLM.A21R2</t>
  </si>
  <si>
    <t>BYPLM.A22R2</t>
  </si>
  <si>
    <t>BYPLM.A23R2</t>
  </si>
  <si>
    <t>BYPLM.A24R2</t>
  </si>
  <si>
    <t>BYPLM.A25R2</t>
  </si>
  <si>
    <t>BYPLM.A26R2</t>
  </si>
  <si>
    <t>BYPLM.A27R2</t>
  </si>
  <si>
    <t>BYPLM.A28R2</t>
  </si>
  <si>
    <t>BYPLM.A29R2</t>
  </si>
  <si>
    <t>BYPLM.A30R2</t>
  </si>
  <si>
    <t>BYPLM.A31R2</t>
  </si>
  <si>
    <t>BYPLM.A32R2</t>
  </si>
  <si>
    <t>BYPLM.A33R2</t>
  </si>
  <si>
    <t>BYPLM.A34R2</t>
  </si>
  <si>
    <t>BY09</t>
  </si>
  <si>
    <t>BJBHT.B11R3</t>
  </si>
  <si>
    <t>Place</t>
  </si>
  <si>
    <t>Arc</t>
  </si>
  <si>
    <t>RR13</t>
  </si>
  <si>
    <t>RR17</t>
  </si>
  <si>
    <t>Bldg.</t>
  </si>
  <si>
    <t>SR1</t>
  </si>
  <si>
    <t>SR2</t>
  </si>
  <si>
    <t>BJBHT.A1L2</t>
  </si>
  <si>
    <t>BJBHT.D4L2</t>
  </si>
  <si>
    <t>BJBHT.C6L2</t>
  </si>
  <si>
    <t>BJBHT.B10L2</t>
  </si>
  <si>
    <t>BJBHT.B10R2</t>
  </si>
  <si>
    <t>UA23</t>
  </si>
  <si>
    <t>UA27</t>
  </si>
  <si>
    <t>Crate</t>
  </si>
  <si>
    <t>Rack</t>
  </si>
  <si>
    <t>BJBHT.A33L3</t>
  </si>
  <si>
    <t>BJBHT.A32L3</t>
  </si>
  <si>
    <t>BJBHT.A31L3</t>
  </si>
  <si>
    <t>BJBHT.A30L3</t>
  </si>
  <si>
    <t>BJBHT.A29L3</t>
  </si>
  <si>
    <t>BJBHT.A28L3</t>
  </si>
  <si>
    <t>BJBHT.A27L3</t>
  </si>
  <si>
    <t>BJBHT.A26L3</t>
  </si>
  <si>
    <t>BJBHT.A25L3</t>
  </si>
  <si>
    <t>BJBHT.A24L3</t>
  </si>
  <si>
    <t>BJBHT.A23L3</t>
  </si>
  <si>
    <t>BJBHT.A22L3</t>
  </si>
  <si>
    <t>BJBHT.A21L3</t>
  </si>
  <si>
    <t>BJBHT.A20L3</t>
  </si>
  <si>
    <t>BJBHT.A19L3</t>
  </si>
  <si>
    <t>BJBHT.A18L3</t>
  </si>
  <si>
    <t>BJBHT.A17L3</t>
  </si>
  <si>
    <t>BJBHT.A16L3</t>
  </si>
  <si>
    <t>BJBHT.A15L3</t>
  </si>
  <si>
    <t>BJBHT.A14L3</t>
  </si>
  <si>
    <t>BJBHT.A13L3</t>
  </si>
  <si>
    <t>BJBHT.A12L3</t>
  </si>
  <si>
    <t>BYPLM.A33L3</t>
  </si>
  <si>
    <t>BYPLM.A32L3</t>
  </si>
  <si>
    <t>BYPLM.A31L3</t>
  </si>
  <si>
    <t>BYPLM.A30L3</t>
  </si>
  <si>
    <t>BYPLM.A29L3</t>
  </si>
  <si>
    <t>BYPLM.A28L3</t>
  </si>
  <si>
    <t>BYPLM.A27L3</t>
  </si>
  <si>
    <t>BYPLM.A26L3</t>
  </si>
  <si>
    <t>BYPLM.A25L3</t>
  </si>
  <si>
    <t>BYPLM.A24L3</t>
  </si>
  <si>
    <t>BYPLM.A23L3</t>
  </si>
  <si>
    <t>BYPLM.A22L3</t>
  </si>
  <si>
    <t>BYPLM.A21L3</t>
  </si>
  <si>
    <t>BYPLM.A20L3</t>
  </si>
  <si>
    <t>BYPLM.A19L3</t>
  </si>
  <si>
    <t>BYPLM.A18L3</t>
  </si>
  <si>
    <t>BYPLM.A17L3</t>
  </si>
  <si>
    <t>BYPLM.A16L3</t>
  </si>
  <si>
    <t>BYPLM.A15L3</t>
  </si>
  <si>
    <t>BYPLM.A14L3</t>
  </si>
  <si>
    <t>BYPLM.A13L3</t>
  </si>
  <si>
    <t>BYPLM.A12L3</t>
  </si>
  <si>
    <t>BJBHT.A4L3</t>
  </si>
  <si>
    <t>BJBHT.B4L3</t>
  </si>
  <si>
    <t>BJBHT.A5L3</t>
  </si>
  <si>
    <t>BJBHT.B5L3</t>
  </si>
  <si>
    <t>BJBHT.C5L3</t>
  </si>
  <si>
    <t>BJBHT.D5L3</t>
  </si>
  <si>
    <t>BJBHT.A6L3</t>
  </si>
  <si>
    <t>BJBHT.B6L3</t>
  </si>
  <si>
    <t>BJBHT.C6L3</t>
  </si>
  <si>
    <t>BJBHT.A7L3</t>
  </si>
  <si>
    <t>BJBHT.B7L3</t>
  </si>
  <si>
    <t>BJBHT.A8L3</t>
  </si>
  <si>
    <t>BJBHT.B8L3</t>
  </si>
  <si>
    <t>BJBHT.A9L3</t>
  </si>
  <si>
    <t>BJBHT.B9L3</t>
  </si>
  <si>
    <t>BJBHT.A10L3</t>
  </si>
  <si>
    <t>BJBHT.A11L3</t>
  </si>
  <si>
    <t>BJBHT.B11L3</t>
  </si>
  <si>
    <t>BJBHT.A4R3</t>
  </si>
  <si>
    <t>BJBHT.B4R3</t>
  </si>
  <si>
    <t>BJBHT.A5R3</t>
  </si>
  <si>
    <t>BJBHT.B5R3</t>
  </si>
  <si>
    <t>BJBHT.C5R3</t>
  </si>
  <si>
    <t>BJBHT.D5R3</t>
  </si>
  <si>
    <t>BJBHT.A6R3</t>
  </si>
  <si>
    <t>BJBHT.B6R3</t>
  </si>
  <si>
    <t>BJBHT.C6R3</t>
  </si>
  <si>
    <t>BJBHT.A7R3</t>
  </si>
  <si>
    <t>BJBHT.B7R3</t>
  </si>
  <si>
    <t>BJBHT.A8R3</t>
  </si>
  <si>
    <t>BJBHT.B8R3</t>
  </si>
  <si>
    <t>BJBHT.A9R3</t>
  </si>
  <si>
    <t>BJBHT.B9R3</t>
  </si>
  <si>
    <t>BJBHT.A10R3</t>
  </si>
  <si>
    <t>BJBHT.A11R3</t>
  </si>
  <si>
    <t>BJBHT.A12R3</t>
  </si>
  <si>
    <t>BJBHT.A13R3</t>
  </si>
  <si>
    <t>BJBHT.A14R3</t>
  </si>
  <si>
    <t>BJBHT.A15R3</t>
  </si>
  <si>
    <t>BJBHT.A16R3</t>
  </si>
  <si>
    <t>BJBHT.A17R3</t>
  </si>
  <si>
    <t>BJBHT.A18R3</t>
  </si>
  <si>
    <t>BJBHT.A19R3</t>
  </si>
  <si>
    <t>BJBHT.A20R3</t>
  </si>
  <si>
    <t>BJBHT.A21R3</t>
  </si>
  <si>
    <t>BJBHT.A22R3</t>
  </si>
  <si>
    <t>BJBHT.A23R3</t>
  </si>
  <si>
    <t>BJBHT.A24R3</t>
  </si>
  <si>
    <t>BJBHT.A25R3</t>
  </si>
  <si>
    <t>BJBHT.A26R3</t>
  </si>
  <si>
    <t>BJBHT.A27R3</t>
  </si>
  <si>
    <t>BJBHT.A28R3</t>
  </si>
  <si>
    <t>BJBHT.A29R3</t>
  </si>
  <si>
    <t>BJBHT.A30R3</t>
  </si>
  <si>
    <t>BJBHT.A31R3</t>
  </si>
  <si>
    <t>BJBHT.A32R3</t>
  </si>
  <si>
    <t>BJBHT.A33R3</t>
  </si>
  <si>
    <t>BJBHT.A34R3</t>
  </si>
  <si>
    <t>BYPLM.A12R3</t>
  </si>
  <si>
    <t>BYPLM.A13R3</t>
  </si>
  <si>
    <t>BYPLM.A14R3</t>
  </si>
  <si>
    <t>BYPLM.A15R3</t>
  </si>
  <si>
    <t>BYPLM.A16R3</t>
  </si>
  <si>
    <t>BYPLM.A17R3</t>
  </si>
  <si>
    <t>BYPLM.A18R3</t>
  </si>
  <si>
    <t>BYPLM.A19R3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</si>
  <si>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</si>
  <si>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</si>
  <si>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</si>
  <si>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</si>
  <si>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</si>
  <si>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</si>
  <si>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</si>
  <si>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</si>
  <si>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</si>
  <si>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</si>
  <si>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</si>
  <si>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</si>
  <si>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</si>
  <si>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</si>
  <si>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</si>
  <si>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UJ33</t>
  </si>
  <si>
    <t>D</t>
  </si>
  <si>
    <t>SR3</t>
  </si>
  <si>
    <t>SR5</t>
  </si>
  <si>
    <t>BJBHT.A33L4</t>
  </si>
  <si>
    <t>BJBHT.A32L4</t>
  </si>
  <si>
    <t>BJBHT.A31L4</t>
  </si>
  <si>
    <t>BJBHT.A30L4</t>
  </si>
  <si>
    <t>BJBHT.A29L4</t>
  </si>
  <si>
    <t>BJBHT.A28L4</t>
  </si>
  <si>
    <t>BJBHT.A27L4</t>
  </si>
  <si>
    <t>BJBHT.A26L4</t>
  </si>
  <si>
    <t>BJBHT.A25L4</t>
  </si>
  <si>
    <t>BJBHT.A24L4</t>
  </si>
  <si>
    <t>BJBHT.A23L4</t>
  </si>
  <si>
    <t>BJBHT.A22L4</t>
  </si>
  <si>
    <t>BJBHT.A21L4</t>
  </si>
  <si>
    <t>BJBHT.A20L4</t>
  </si>
  <si>
    <t>BJBHT.A19L4</t>
  </si>
  <si>
    <t>BJBHT.A18L4</t>
  </si>
  <si>
    <t>BJBHT.A17L4</t>
  </si>
  <si>
    <t>BJBHT.A16L4</t>
  </si>
  <si>
    <t>BJBHT.A15L4</t>
  </si>
  <si>
    <t>BJBHT.A14L4</t>
  </si>
  <si>
    <t>BJBHT.A13L4</t>
  </si>
  <si>
    <t>BJBHT.A12L4</t>
  </si>
  <si>
    <t>BYPLM.A33L4</t>
  </si>
  <si>
    <t>BYPLM.A32L4</t>
  </si>
  <si>
    <t>BYPLM.A31L4</t>
  </si>
  <si>
    <t>BYPLM.A30L4</t>
  </si>
  <si>
    <t>BYPLM.A29L4</t>
  </si>
  <si>
    <t>BYPLM.A28L4</t>
  </si>
  <si>
    <t>BYPLM.A27L4</t>
  </si>
  <si>
    <t>BYPLM.A26L4</t>
  </si>
  <si>
    <t>BYPLM.A25L4</t>
  </si>
  <si>
    <t>BYPLM.A24L4</t>
  </si>
  <si>
    <t>BYPLM.A23L4</t>
  </si>
  <si>
    <t>BYPLM.A22L4</t>
  </si>
  <si>
    <t>BYPLM.A21L4</t>
  </si>
  <si>
    <t>BYPLM.A20L4</t>
  </si>
  <si>
    <t>BYPLM.A19L4</t>
  </si>
  <si>
    <t>BYPLM.A18L4</t>
  </si>
  <si>
    <t>BYPLM.A17L4</t>
  </si>
  <si>
    <t>BYPLM.A16L4</t>
  </si>
  <si>
    <t>BYPLM.A15L4</t>
  </si>
  <si>
    <t>BYPLM.A14L4</t>
  </si>
  <si>
    <t>BYPLM.A13L4</t>
  </si>
  <si>
    <t>BYPLM.A12L4</t>
  </si>
  <si>
    <t>SX4</t>
  </si>
  <si>
    <t>BJBHT.B5L4</t>
  </si>
  <si>
    <t>BJBHT.C5L4</t>
  </si>
  <si>
    <t>BJBHT.A6L4</t>
  </si>
  <si>
    <t>BJBHT.A7L4</t>
  </si>
  <si>
    <t>BJBHT.A8L4</t>
  </si>
  <si>
    <t>BJBHT.A9L4</t>
  </si>
  <si>
    <t>BJBHT.A10L4</t>
  </si>
  <si>
    <t>BJBHT.A11L4</t>
  </si>
  <si>
    <t>UA43</t>
  </si>
  <si>
    <t>BY12</t>
  </si>
  <si>
    <t>BJBHT.A12R4</t>
  </si>
  <si>
    <t>BJBHT.A13R4</t>
  </si>
  <si>
    <t>BJBHT.A14R4</t>
  </si>
  <si>
    <t>BJBHT.A15R4</t>
  </si>
  <si>
    <t>BJBHT.A16R4</t>
  </si>
  <si>
    <t>BJBHT.A17R4</t>
  </si>
  <si>
    <t>BJBHT.A18R4</t>
  </si>
  <si>
    <t>BJBHT.A19R4</t>
  </si>
  <si>
    <t>BJBHT.A20R4</t>
  </si>
  <si>
    <t>BJBHT.A21R4</t>
  </si>
  <si>
    <t>BJBHT.A22R4</t>
  </si>
  <si>
    <t>BJBHT.A23R4</t>
  </si>
  <si>
    <t>BJBHT.A24R4</t>
  </si>
  <si>
    <t>BJBHT.A25R4</t>
  </si>
  <si>
    <t>BJBHT.A26R4</t>
  </si>
  <si>
    <t>BJBHT.A27R4</t>
  </si>
  <si>
    <t>BJBHT.A28R4</t>
  </si>
  <si>
    <t>BJBHT.A29R4</t>
  </si>
  <si>
    <t>BJBHT.A30R4</t>
  </si>
  <si>
    <t>BJBHT.A31R4</t>
  </si>
  <si>
    <t>BJBHT.A32R4</t>
  </si>
  <si>
    <t>BJBHT.A33R4</t>
  </si>
  <si>
    <t>BJBHT.A34R4</t>
  </si>
  <si>
    <t>BYPLM.A12R4</t>
  </si>
  <si>
    <t>BYPLM.A13R4</t>
  </si>
  <si>
    <t>BYPLM.A14R4</t>
  </si>
  <si>
    <t>BYPLM.A15R4</t>
  </si>
  <si>
    <t>BYPLM.A16R4</t>
  </si>
  <si>
    <t>BYPLM.A17R4</t>
  </si>
  <si>
    <t>BYPLM.A18R4</t>
  </si>
  <si>
    <t>BYPLM.A19R4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</si>
  <si>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</si>
  <si>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</si>
  <si>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</si>
  <si>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</si>
  <si>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</si>
  <si>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</si>
  <si>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</si>
  <si>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</si>
  <si>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</si>
  <si>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</si>
  <si>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</si>
  <si>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</si>
  <si>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</si>
  <si>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</si>
  <si>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</si>
  <si>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BJBHT.B5R4</t>
  </si>
  <si>
    <t>BJBHT.C5R4</t>
  </si>
  <si>
    <t>BJBHT.A6R4</t>
  </si>
  <si>
    <t>BJBHT.A7R4</t>
  </si>
  <si>
    <t>BJBHT.A8R4</t>
  </si>
  <si>
    <t>BJBHT.A9R4</t>
  </si>
  <si>
    <t>BJBHT.A10R4</t>
  </si>
  <si>
    <t>BJBHT.A11R4</t>
  </si>
  <si>
    <t>UA47</t>
  </si>
  <si>
    <t>BJBHT.A33L5</t>
  </si>
  <si>
    <t>BJBHT.A32L5</t>
  </si>
  <si>
    <t>BJBHT.A31L5</t>
  </si>
  <si>
    <t>BJBHT.A30L5</t>
  </si>
  <si>
    <t>BJBHT.A29L5</t>
  </si>
  <si>
    <t>BJBHT.A28L5</t>
  </si>
  <si>
    <t>BJBHT.A27L5</t>
  </si>
  <si>
    <t>BJBHT.A26L5</t>
  </si>
  <si>
    <t>BJBHT.A25L5</t>
  </si>
  <si>
    <t>BJBHT.A24L5</t>
  </si>
  <si>
    <t>BJBHT.A23L5</t>
  </si>
  <si>
    <t>BJBHT.A22L5</t>
  </si>
  <si>
    <t>BJBHT.A21L5</t>
  </si>
  <si>
    <t>BJBHT.A20L5</t>
  </si>
  <si>
    <t>BJBHT.A19L5</t>
  </si>
  <si>
    <t>BJBHT.A18L5</t>
  </si>
  <si>
    <t>BJBHT.A17L5</t>
  </si>
  <si>
    <t>BJBHT.A16L5</t>
  </si>
  <si>
    <t>BJBHT.A15L5</t>
  </si>
  <si>
    <t>BJBHT.A14L5</t>
  </si>
  <si>
    <t>BJBHT.A13L5</t>
  </si>
  <si>
    <t>BJBHT.A12L5</t>
  </si>
  <si>
    <t>BYPLM.A33L5</t>
  </si>
  <si>
    <t>BYPLM.A32L5</t>
  </si>
  <si>
    <t>BYPLM.A31L5</t>
  </si>
  <si>
    <t>BYPLM.A30L5</t>
  </si>
  <si>
    <t>BYPLM.A29L5</t>
  </si>
  <si>
    <t>BYPLM.A28L5</t>
  </si>
  <si>
    <t>BYPLM.A27L5</t>
  </si>
  <si>
    <t>BYPLM.A26L5</t>
  </si>
  <si>
    <t>BYPLM.A25L5</t>
  </si>
  <si>
    <t>BYPLM.A24L5</t>
  </si>
  <si>
    <t>BYPLM.A23L5</t>
  </si>
  <si>
    <t>BYPLM.A22L5</t>
  </si>
  <si>
    <t>BYPLM.A21L5</t>
  </si>
  <si>
    <t>BYPLM.A20L5</t>
  </si>
  <si>
    <t>BYPLM.A19L5</t>
  </si>
  <si>
    <t>BYPLM.A18L5</t>
  </si>
  <si>
    <t>BYPLM.A17L5</t>
  </si>
  <si>
    <t>BYPLM.A16L5</t>
  </si>
  <si>
    <t>BYPLM.A15L5</t>
  </si>
  <si>
    <t>BYPLM.A14L5</t>
  </si>
  <si>
    <t>BYPLM.A13L5</t>
  </si>
  <si>
    <t>BYPLM.A12L5</t>
  </si>
  <si>
    <t>BJBHT.A1L5</t>
  </si>
  <si>
    <t>BJBHT.B1L5</t>
  </si>
  <si>
    <t>BJBHT.A2L5</t>
  </si>
  <si>
    <t>BJBHT.A3L5</t>
  </si>
  <si>
    <t>BJBHT.A4L5</t>
  </si>
  <si>
    <t>BJBHT.B4L5</t>
  </si>
  <si>
    <t>BJBHT.C4L5</t>
  </si>
  <si>
    <t>BJBHT.A5L5</t>
  </si>
  <si>
    <t>BJBHT.B5L5</t>
  </si>
  <si>
    <t>BJBHT.A6L5</t>
  </si>
  <si>
    <t>BJBHT.B6L5</t>
  </si>
  <si>
    <t>BJBHT.A7L5</t>
  </si>
  <si>
    <t>BJBHT.A8L5</t>
  </si>
  <si>
    <t>BJBHT.B8L5</t>
  </si>
  <si>
    <t>BJBHT.A9L5</t>
  </si>
  <si>
    <t>BJBHT.A10L5</t>
  </si>
  <si>
    <t>BJBHT.B10L5</t>
  </si>
  <si>
    <t>BJBHT.A11L5</t>
  </si>
  <si>
    <t>BJBHT.B11L5</t>
  </si>
  <si>
    <t>RR53</t>
  </si>
  <si>
    <t>BJBHT.A12R5</t>
  </si>
  <si>
    <t>BJBHT.A13R5</t>
  </si>
  <si>
    <t>BJBHT.A14R5</t>
  </si>
  <si>
    <t>BJBHT.A15R5</t>
  </si>
  <si>
    <t>BJBHT.A16R5</t>
  </si>
  <si>
    <t>BJBHT.A17R5</t>
  </si>
  <si>
    <t>BJBHT.A18R5</t>
  </si>
  <si>
    <t>BJBHT.A19R5</t>
  </si>
  <si>
    <t>BJBHT.A20R5</t>
  </si>
  <si>
    <t>BJBHT.A21R5</t>
  </si>
  <si>
    <t>BJBHT.A22R5</t>
  </si>
  <si>
    <t>BJBHT.A23R5</t>
  </si>
  <si>
    <t>BJBHT.A24R5</t>
  </si>
  <si>
    <t>BJBHT.A25R5</t>
  </si>
  <si>
    <t>BJBHT.A26R5</t>
  </si>
  <si>
    <t>BJBHT.A27R5</t>
  </si>
  <si>
    <t>BJBHT.A28R5</t>
  </si>
  <si>
    <t>BJBHT.A29R5</t>
  </si>
  <si>
    <t>BJBHT.A30R5</t>
  </si>
  <si>
    <t>BJBHT.A31R5</t>
  </si>
  <si>
    <t>BJBHT.A32R5</t>
  </si>
  <si>
    <t>BJBHT.A33R5</t>
  </si>
  <si>
    <t>BJBHT.A34R5</t>
  </si>
  <si>
    <t>BYPLM.A12R5</t>
  </si>
  <si>
    <t>BYPLM.A13R5</t>
  </si>
  <si>
    <t>BYPLM.A14R5</t>
  </si>
  <si>
    <t>BYPLM.A15R5</t>
  </si>
  <si>
    <t>BYPLM.A16R5</t>
  </si>
  <si>
    <t>BYPLM.A17R5</t>
  </si>
  <si>
    <t>BYPLM.A18R5</t>
  </si>
  <si>
    <t>BYPLM.A19R5</t>
  </si>
  <si>
    <t>BYPLM.A20R5</t>
  </si>
  <si>
    <t>BYPLM.A21R5</t>
  </si>
  <si>
    <t>BYPLM.A22R5</t>
  </si>
  <si>
    <t>BYPLM.A23R5</t>
  </si>
  <si>
    <t>BYPLM.A24R5</t>
  </si>
  <si>
    <t>BYPLM.A25R5</t>
  </si>
  <si>
    <t>BYPLM.A26R5</t>
  </si>
  <si>
    <t>BYPLM.A27R5</t>
  </si>
  <si>
    <t>BYPLM.A28R5</t>
  </si>
  <si>
    <t>BYPLM.A29R5</t>
  </si>
  <si>
    <t>BYPLM.A30R5</t>
  </si>
  <si>
    <t>BYPLM.A31R5</t>
  </si>
  <si>
    <t>BYPLM.A32R5</t>
  </si>
  <si>
    <t>BYPLM.A33R5</t>
  </si>
  <si>
    <t>BYPLM.A34R5</t>
  </si>
  <si>
    <t>BJBHT.A1R5</t>
  </si>
  <si>
    <t>BJBHT.B1R5</t>
  </si>
  <si>
    <t>BJBHT.A2R5</t>
  </si>
  <si>
    <t>BJBHT.A3R5</t>
  </si>
  <si>
    <t>BJBHT.A4R5</t>
  </si>
  <si>
    <t>BJBHT.B4R5</t>
  </si>
  <si>
    <t>BJBHT.C4R5</t>
  </si>
  <si>
    <t>BJBHT.A5R5</t>
  </si>
  <si>
    <t>BJBHT.B5R5</t>
  </si>
  <si>
    <t>BJBHT.A6R5</t>
  </si>
  <si>
    <t>BJBHT.B6R5</t>
  </si>
  <si>
    <t>BJBHT.A7R5</t>
  </si>
  <si>
    <t>BJBHT.A8R5</t>
  </si>
  <si>
    <t>BJBHT.B8R5</t>
  </si>
  <si>
    <t>BJBHT.A9R5</t>
  </si>
  <si>
    <t>BJBHT.A10R5</t>
  </si>
  <si>
    <t>BJBHT.B10R5</t>
  </si>
  <si>
    <t>BJBHT.A11R5</t>
  </si>
  <si>
    <t>BJBHT.B11R5</t>
  </si>
  <si>
    <t>RR57</t>
  </si>
  <si>
    <t>BJBHT.A4L6</t>
  </si>
  <si>
    <t>BJBHT.B4L6</t>
  </si>
  <si>
    <t>BJBHT.C4L6</t>
  </si>
  <si>
    <t>BJBHT.D4L6</t>
  </si>
  <si>
    <t>BJBHT.E4L6</t>
  </si>
  <si>
    <t>BJBHT.F4L6</t>
  </si>
  <si>
    <t>BJBHT.G4L6</t>
  </si>
  <si>
    <t>BJBHT.H4L6</t>
  </si>
  <si>
    <t>BJBHT.I4L6</t>
  </si>
  <si>
    <t>BJBHT.J4L6</t>
  </si>
  <si>
    <t>BJBHT.K4L6</t>
  </si>
  <si>
    <t>BJBHT.A5L6</t>
  </si>
  <si>
    <t>BJBHT.B5L6</t>
  </si>
  <si>
    <t>BJBHT.C5L6</t>
  </si>
  <si>
    <t>BJBHT.A8L6</t>
  </si>
  <si>
    <t>BJBHT.A9L6</t>
  </si>
  <si>
    <t>BJBHT.A10L6</t>
  </si>
  <si>
    <t>BJBHT.A11L6</t>
  </si>
  <si>
    <t>TD62.1</t>
  </si>
  <si>
    <t>TD62.2</t>
  </si>
  <si>
    <t>UD62</t>
  </si>
  <si>
    <t>SR6</t>
  </si>
  <si>
    <t>BJBHT.A4R6</t>
  </si>
  <si>
    <t>BJBHT.B4R6</t>
  </si>
  <si>
    <t>BJBHT.C4R6</t>
  </si>
  <si>
    <t>BJBHT.D4R6</t>
  </si>
  <si>
    <t>BJBHT.E4R6</t>
  </si>
  <si>
    <t>BJBHT.F4R6</t>
  </si>
  <si>
    <t>BJBHT.G4R6</t>
  </si>
  <si>
    <t>BJBHT.H4R6</t>
  </si>
  <si>
    <t>BJBHT.I4R6</t>
  </si>
  <si>
    <t>BJBHT.J4R6</t>
  </si>
  <si>
    <t>BJBHT.K4R6</t>
  </si>
  <si>
    <t>BJBHT.A5R6</t>
  </si>
  <si>
    <t>BJBHT.B5R6</t>
  </si>
  <si>
    <t>BJBHT.C5R6</t>
  </si>
  <si>
    <t>BJBHT.A8R6</t>
  </si>
  <si>
    <t>BJBHT.A9R6</t>
  </si>
  <si>
    <t>BJBHT.A10R6</t>
  </si>
  <si>
    <t>BJBHT.A11R6</t>
  </si>
  <si>
    <t>TD68.1</t>
  </si>
  <si>
    <t>TD68.2</t>
  </si>
  <si>
    <t>UD68</t>
  </si>
  <si>
    <t>BJBHT.B5L7</t>
  </si>
  <si>
    <t>BJBHT.C5L7</t>
  </si>
  <si>
    <t>BJBHT.D5L7</t>
  </si>
  <si>
    <t>BJBHT.E5L7</t>
  </si>
  <si>
    <t>BJBHT.C6L7</t>
  </si>
  <si>
    <t>BJBHT.D6L7</t>
  </si>
  <si>
    <t>BJBHT.E6L7</t>
  </si>
  <si>
    <t>BJBHT.F6L7</t>
  </si>
  <si>
    <t>BJBHT.G6L7</t>
  </si>
  <si>
    <t>BJBHT.H6L7</t>
  </si>
  <si>
    <t>BJBHT.I6L7</t>
  </si>
  <si>
    <t>BJBHT.B7L7</t>
  </si>
  <si>
    <t>BJBHT.B9L7</t>
  </si>
  <si>
    <t>RR73</t>
  </si>
  <si>
    <t>BY01</t>
  </si>
  <si>
    <t>E</t>
  </si>
  <si>
    <t>SR7</t>
  </si>
  <si>
    <t>BYPLM.A33L7</t>
  </si>
  <si>
    <t>BYPLM.A32L7</t>
  </si>
  <si>
    <t>BYPLM.A31L7</t>
  </si>
  <si>
    <t>BYPLM.A30L7</t>
  </si>
  <si>
    <t>BYPLM.A29L7</t>
  </si>
  <si>
    <t>BYPLM.A28L7</t>
  </si>
  <si>
    <t>BYPLM.A27L7</t>
  </si>
  <si>
    <t>BYPLM.A26L7</t>
  </si>
  <si>
    <t>BYPLM.A25L7</t>
  </si>
  <si>
    <t>BYPLM.A24L7</t>
  </si>
  <si>
    <t>BYPLM.A23L7</t>
  </si>
  <si>
    <t>BYPLM.A22L7</t>
  </si>
  <si>
    <t>BYPLM.A21L7</t>
  </si>
  <si>
    <t>BYPLM.A20L7</t>
  </si>
  <si>
    <t>BYPLM.A19L7</t>
  </si>
  <si>
    <t>BYPLM.A18L7</t>
  </si>
  <si>
    <t>BYPLM.A17L7</t>
  </si>
  <si>
    <t>BYPLM.A16L7</t>
  </si>
  <si>
    <t>BYPLM.A15L7</t>
  </si>
  <si>
    <t>BYPLM.A14L7</t>
  </si>
  <si>
    <t>BYPLM.A13L7</t>
  </si>
  <si>
    <t>BYPLM.A12L7</t>
  </si>
  <si>
    <t>BJBHT.E4R7</t>
  </si>
  <si>
    <t>BJBHT.B5R7</t>
  </si>
  <si>
    <t>BJBHT.C5R7</t>
  </si>
  <si>
    <t>BJBHT.D5R7</t>
  </si>
  <si>
    <t>BJBHT.E5R7</t>
  </si>
  <si>
    <t>BJBHT.D6R7</t>
  </si>
  <si>
    <t>BJBHT.E6R7</t>
  </si>
  <si>
    <t>BJBHT.F6R7</t>
  </si>
  <si>
    <t>BJBHT.G6R7</t>
  </si>
  <si>
    <t>BJBHT.H6R7</t>
  </si>
  <si>
    <t>BJBHT.I6R7</t>
  </si>
  <si>
    <t>BJBHT.B7R7</t>
  </si>
  <si>
    <t>BJBHT.B9R7</t>
  </si>
  <si>
    <t>RR77</t>
  </si>
  <si>
    <t>BYPLM.A12R7</t>
  </si>
  <si>
    <t>BYPLM.A13R7</t>
  </si>
  <si>
    <t>BYPLM.A14R7</t>
  </si>
  <si>
    <t>BYPLM.A15R7</t>
  </si>
  <si>
    <t>BYPLM.A16R7</t>
  </si>
  <si>
    <t>BYPLM.A17R7</t>
  </si>
  <si>
    <t>BYPLM.A18R7</t>
  </si>
  <si>
    <t>BYPLM.A19R7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</si>
  <si>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</si>
  <si>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</si>
  <si>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</si>
  <si>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</si>
  <si>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</si>
  <si>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</si>
  <si>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</si>
  <si>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</si>
  <si>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</si>
  <si>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</si>
  <si>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</si>
  <si>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</si>
  <si>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</si>
  <si>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</si>
  <si>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</si>
  <si>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last entry 11/2/08</t>
  </si>
  <si>
    <t>BYPLM.A33L8</t>
  </si>
  <si>
    <t>BYPLM.A32L8</t>
  </si>
  <si>
    <t>BYPLM.A31L8</t>
  </si>
  <si>
    <t>BYPLM.A30L8</t>
  </si>
  <si>
    <t>BYPLM.A29L8</t>
  </si>
  <si>
    <t>BYPLM.A28L8</t>
  </si>
  <si>
    <t>BYPLM.A27L8</t>
  </si>
  <si>
    <t>BYPLM.A26L8</t>
  </si>
  <si>
    <t>BYPLM.A25L8</t>
  </si>
  <si>
    <t>BYPLM.A24L8</t>
  </si>
  <si>
    <t>BYPLM.A23L8</t>
  </si>
  <si>
    <t>BYPLM.A22L8</t>
  </si>
  <si>
    <t>BYPLM.A21L8</t>
  </si>
  <si>
    <t>BYPLM.A20L8</t>
  </si>
  <si>
    <t>BYPLM.A19L8</t>
  </si>
  <si>
    <t>BYPLM.A18L8</t>
  </si>
  <si>
    <t>BYPLM.A17L8</t>
  </si>
  <si>
    <t>BYPLM.A16L8</t>
  </si>
  <si>
    <t>BYPLM.A15L8</t>
  </si>
  <si>
    <t>BYPLM.A14L8</t>
  </si>
  <si>
    <t>BYPLM.A13L8</t>
  </si>
  <si>
    <t>BYPLM.A12L8</t>
  </si>
  <si>
    <t>BYPLM.A12R8</t>
  </si>
  <si>
    <t>BYPLM.A13R8</t>
  </si>
  <si>
    <t>BYPLM.A14R8</t>
  </si>
  <si>
    <t>BYPLM.A15R8</t>
  </si>
  <si>
    <t>BYPLM.A16R8</t>
  </si>
  <si>
    <t>BYPLM.A17R8</t>
  </si>
  <si>
    <t>BYPLM.A18R8</t>
  </si>
  <si>
    <t>BYPLM.A19R8</t>
  </si>
  <si>
    <t>BYPLM.A20R8</t>
  </si>
  <si>
    <t>BYPLM.A21R8</t>
  </si>
  <si>
    <t>BYPLM.A22R8</t>
  </si>
  <si>
    <t>BYPLM.A23R8</t>
  </si>
  <si>
    <t>BYPLM.A24R8</t>
  </si>
  <si>
    <t>BYPLM.A25R8</t>
  </si>
  <si>
    <t>BYPLM.A26R8</t>
  </si>
  <si>
    <t>BYPLM.A27R8</t>
  </si>
  <si>
    <t>BYPLM.A28R8</t>
  </si>
  <si>
    <t>BYPLM.A29R8</t>
  </si>
  <si>
    <t>BYPLM.A30R8</t>
  </si>
  <si>
    <t>BYPLM.A31R8</t>
  </si>
  <si>
    <t>BYPLM.A32R8</t>
  </si>
  <si>
    <t>BYPLM.A33R8</t>
  </si>
  <si>
    <t>BYPLM.A34R8</t>
  </si>
  <si>
    <t>UA83</t>
  </si>
  <si>
    <t>UA87</t>
  </si>
  <si>
    <t>0x</t>
  </si>
  <si>
    <t>SR8</t>
  </si>
  <si>
    <t>Tunnel - position</t>
  </si>
  <si>
    <t>CFC - Position</t>
  </si>
  <si>
    <t>Optical patch position</t>
  </si>
  <si>
    <t>VME-TC position</t>
  </si>
  <si>
    <t>position</t>
  </si>
  <si>
    <t>Ch</t>
  </si>
  <si>
    <t>CL</t>
  </si>
  <si>
    <t>CR</t>
  </si>
  <si>
    <t>P.</t>
  </si>
  <si>
    <t>UJ63</t>
  </si>
  <si>
    <t>UJ67</t>
  </si>
  <si>
    <t>BA5</t>
  </si>
  <si>
    <t>BA1</t>
  </si>
  <si>
    <t>last entry 12/2/08</t>
  </si>
  <si>
    <t>Transformer soldered</t>
  </si>
  <si>
    <t>1 LEFT</t>
  </si>
  <si>
    <t>OK</t>
  </si>
  <si>
    <t>1 RIGHT</t>
  </si>
  <si>
    <t>2 LEFT</t>
  </si>
  <si>
    <t>2 RIGHT</t>
  </si>
  <si>
    <t>3 LEFT</t>
  </si>
  <si>
    <t>3 RIGHT</t>
  </si>
  <si>
    <t>4 LEFT</t>
  </si>
  <si>
    <t>4 RIGHT</t>
  </si>
  <si>
    <t>5 LEFT</t>
  </si>
  <si>
    <t>5 RIGHT</t>
  </si>
  <si>
    <t>6 LEFT</t>
  </si>
  <si>
    <t>6 RIGHT</t>
  </si>
  <si>
    <t>7 LEFT</t>
  </si>
  <si>
    <t>7 RIGHT</t>
  </si>
  <si>
    <t>8 LEFT</t>
  </si>
  <si>
    <t>8 RIGHT</t>
  </si>
  <si>
    <t>soldered</t>
  </si>
  <si>
    <t>tested</t>
  </si>
  <si>
    <t>Backplane</t>
  </si>
  <si>
    <t>BLECF</t>
  </si>
  <si>
    <t>straight section</t>
  </si>
  <si>
    <t xml:space="preserve">Sum BLECF complete installation </t>
  </si>
  <si>
    <t>Missing BLECF complete installation</t>
  </si>
  <si>
    <t>in %</t>
  </si>
  <si>
    <t>old version</t>
  </si>
  <si>
    <t>BA6</t>
  </si>
  <si>
    <t>installed</t>
  </si>
  <si>
    <t>in the lab not mounted</t>
  </si>
  <si>
    <t>Ewald office</t>
  </si>
  <si>
    <t>total</t>
  </si>
  <si>
    <t xml:space="preserve">date </t>
  </si>
  <si>
    <t>Installed LHC</t>
  </si>
  <si>
    <t>Installed SPS, PS, Experiments</t>
  </si>
  <si>
    <t>BLM missing</t>
  </si>
  <si>
    <t>last entry 14/4/08</t>
  </si>
  <si>
    <t>Earth problem</t>
  </si>
  <si>
    <t>Fiber exchanged</t>
  </si>
  <si>
    <t>MKD</t>
  </si>
  <si>
    <t>MKB</t>
  </si>
  <si>
    <t>MSD</t>
  </si>
  <si>
    <t>MKI</t>
  </si>
  <si>
    <t>bit noise</t>
  </si>
  <si>
    <t>high noise</t>
  </si>
  <si>
    <t>Completed</t>
  </si>
  <si>
    <t>ARC</t>
  </si>
  <si>
    <t xml:space="preserve">BLECF </t>
  </si>
  <si>
    <t>to install</t>
  </si>
  <si>
    <t>Total</t>
  </si>
  <si>
    <t>Missing</t>
  </si>
  <si>
    <t>in the lab (sum)</t>
  </si>
  <si>
    <t>Comments</t>
  </si>
  <si>
    <t>scanned</t>
  </si>
  <si>
    <t>replaced</t>
  </si>
  <si>
    <t xml:space="preserve">resistor </t>
  </si>
  <si>
    <t>completely</t>
  </si>
  <si>
    <t>HV levels test</t>
  </si>
  <si>
    <t>rad.</t>
  </si>
  <si>
    <t>source</t>
  </si>
  <si>
    <t>test</t>
  </si>
  <si>
    <t>Tests</t>
  </si>
  <si>
    <t>BLECF installation (tunnel electronic)</t>
  </si>
  <si>
    <t>spare fibers from BPM</t>
  </si>
  <si>
    <t xml:space="preserve"> tested</t>
  </si>
  <si>
    <t>Reset</t>
  </si>
  <si>
    <t>Capa</t>
  </si>
  <si>
    <t xml:space="preserve">Noise </t>
  </si>
  <si>
    <t>levels</t>
  </si>
  <si>
    <t xml:space="preserve">other </t>
  </si>
  <si>
    <t xml:space="preserve">HV </t>
  </si>
  <si>
    <t xml:space="preserve">Source </t>
  </si>
  <si>
    <t>medium noise, cabling checked</t>
  </si>
  <si>
    <t>little noise</t>
  </si>
  <si>
    <t>big noise -&gt; solved ground problem</t>
  </si>
  <si>
    <t>HV-Test on</t>
  </si>
  <si>
    <t>Rst. OK</t>
  </si>
  <si>
    <t>BJBHT.C4R1</t>
  </si>
  <si>
    <t>in testbench cris</t>
  </si>
  <si>
    <t>all channels overshoot</t>
  </si>
  <si>
    <t>Installed BLECF</t>
  </si>
  <si>
    <t>ch1 no noise ch 2 - 8 60 bit noise, fiber missing</t>
  </si>
  <si>
    <t>ch1 no noise ch2 - 8 100 bit noise</t>
  </si>
  <si>
    <t>ch 1 -2 no noise ch3 - 8 60 bit noise</t>
  </si>
  <si>
    <t>20 bit noise</t>
  </si>
  <si>
    <t>test-cfc</t>
  </si>
  <si>
    <t>ch 6 -7 200 bit peaks; test-cfc</t>
  </si>
  <si>
    <t>no noise</t>
  </si>
  <si>
    <t>50 bit noise</t>
  </si>
  <si>
    <t>10 bit noise</t>
  </si>
  <si>
    <t xml:space="preserve">4096 bit noise ch 5 - 6 </t>
  </si>
  <si>
    <t>100 bit noise</t>
  </si>
  <si>
    <t>last entry 22/5/08</t>
  </si>
  <si>
    <t>ch1 20 bit noise, ch 2 - 8 100 bit noise</t>
  </si>
  <si>
    <t>40 bit noise</t>
  </si>
  <si>
    <t xml:space="preserve">ch 2 peaks 150 - 200,  rest 20 bit noise </t>
  </si>
  <si>
    <t>ch 1no noise , ch 2 -8 20 bit noise</t>
  </si>
  <si>
    <t>ch1 20 bit noise, ch 2 - 8 40 bit noise</t>
  </si>
  <si>
    <t>ch1 no noise, ch 2 - 8 20 bit noise</t>
  </si>
  <si>
    <t>reset problem</t>
  </si>
  <si>
    <t>ch 6 20 pA</t>
  </si>
  <si>
    <t>reset problen</t>
  </si>
  <si>
    <t>BJBHT.A5R4</t>
  </si>
  <si>
    <t xml:space="preserve">A </t>
  </si>
  <si>
    <t>20 - 40 bit noise</t>
  </si>
  <si>
    <t>60 - 80 bit noise</t>
  </si>
  <si>
    <t>ch1 no noise , ch2-8 60 bit noise</t>
  </si>
  <si>
    <t>20 -80 bit noise</t>
  </si>
  <si>
    <t>ch 7 23.3pA DAC0</t>
  </si>
  <si>
    <t>CH1 22.6pA DAC0</t>
  </si>
  <si>
    <t>CH3,4 24.8/24.3pA DAC0</t>
  </si>
  <si>
    <t>Ch4 27,4pA DAC 24</t>
  </si>
  <si>
    <t xml:space="preserve"> </t>
  </si>
  <si>
    <t>Door</t>
  </si>
  <si>
    <t>In the Lab:</t>
  </si>
  <si>
    <t>O.K.</t>
  </si>
  <si>
    <t>Endtest missing</t>
  </si>
  <si>
    <t>10pA calibration missing</t>
  </si>
  <si>
    <t>little problem</t>
  </si>
  <si>
    <t>big problem</t>
  </si>
  <si>
    <t>Short circuit</t>
  </si>
  <si>
    <t>220V</t>
  </si>
  <si>
    <t>checked</t>
  </si>
  <si>
    <t>BY04</t>
  </si>
  <si>
    <t>ERRA</t>
  </si>
  <si>
    <t>ERRB</t>
  </si>
  <si>
    <t>Installed CMS, Atlas, LHCb, Alice</t>
  </si>
  <si>
    <t>last entry 18/6/08</t>
  </si>
  <si>
    <t>500-600bit noise</t>
  </si>
  <si>
    <t>50-100bit noise</t>
  </si>
  <si>
    <t>200-300 bit noise</t>
  </si>
  <si>
    <t>CFC-TEST-ON</t>
  </si>
  <si>
    <t>400-500 bit</t>
  </si>
  <si>
    <t>GND problem , ch1 small noise, c2-8 blocked</t>
  </si>
  <si>
    <t>M5V missing? To be checked!</t>
  </si>
  <si>
    <t>last entry 17/6/08</t>
  </si>
  <si>
    <t xml:space="preserve">GND problem ?! </t>
  </si>
  <si>
    <t>last entry 19/6/08</t>
  </si>
  <si>
    <t>220 V supply missing,?!</t>
  </si>
  <si>
    <t>last entry 23/6/08</t>
  </si>
  <si>
    <t>LF</t>
  </si>
  <si>
    <t>23.6.08</t>
  </si>
  <si>
    <t>no TC</t>
  </si>
  <si>
    <t>TC err</t>
  </si>
  <si>
    <t>↑↑↑</t>
  </si>
  <si>
    <t>↑↑</t>
  </si>
  <si>
    <t>↑</t>
  </si>
  <si>
    <t>↑ 1A24</t>
  </si>
  <si>
    <t>CRC Error sometimes fast increasing</t>
  </si>
  <si>
    <t>CRC Error consantly fast increasing</t>
  </si>
  <si>
    <t xml:space="preserve">CRC Errors slowly increasing </t>
  </si>
  <si>
    <t>↑ C</t>
  </si>
  <si>
    <t>Card number correct</t>
  </si>
  <si>
    <t>↑ 83</t>
  </si>
  <si>
    <r>
      <t xml:space="preserve">↑ </t>
    </r>
    <r>
      <rPr>
        <sz val="8"/>
        <rFont val="Arial"/>
        <family val="2"/>
      </rPr>
      <t>2AEA0</t>
    </r>
  </si>
  <si>
    <t>23.06.08</t>
  </si>
  <si>
    <t>↑ 329</t>
  </si>
  <si>
    <t>Lost Frame</t>
  </si>
  <si>
    <t>↑ 5</t>
  </si>
  <si>
    <t>↑ 1131</t>
  </si>
  <si>
    <t>↑ 7D6</t>
  </si>
  <si>
    <t>↑ 17FB</t>
  </si>
  <si>
    <t>↑ 151</t>
  </si>
  <si>
    <t>↑ 2EF</t>
  </si>
  <si>
    <t xml:space="preserve">noise seen while irradiation </t>
  </si>
  <si>
    <t>No Threshold Comparator installed</t>
  </si>
  <si>
    <t>↑ 2EA0</t>
  </si>
  <si>
    <t>↑ 8</t>
  </si>
  <si>
    <t>↑ 7</t>
  </si>
  <si>
    <t>↑ 32</t>
  </si>
  <si>
    <r>
      <t xml:space="preserve">↑ </t>
    </r>
    <r>
      <rPr>
        <sz val="8"/>
        <rFont val="Arial"/>
        <family val="2"/>
      </rPr>
      <t>AABF8</t>
    </r>
  </si>
  <si>
    <t>↑ 305A</t>
  </si>
  <si>
    <t>↑ 2</t>
  </si>
  <si>
    <t>Card number needs to be checked</t>
  </si>
  <si>
    <t>0000</t>
  </si>
  <si>
    <t>Card number unknown need to be checked in the tunnel</t>
  </si>
  <si>
    <t>Card was exchanged, Data base need to be checked for the correct number</t>
  </si>
  <si>
    <t>GOH_RST</t>
  </si>
  <si>
    <t>DAC_RST</t>
  </si>
  <si>
    <t>TEST_CFC</t>
  </si>
  <si>
    <t>medium noise, cabling checked, LEVEL</t>
  </si>
  <si>
    <t>HV-Test on, TEST_CFC</t>
  </si>
  <si>
    <t>Threshold Comparator doesn't work correctly</t>
  </si>
  <si>
    <t xml:space="preserve">GND problem , HV status not o.k </t>
  </si>
  <si>
    <t>small noise, TEST_CFC</t>
  </si>
  <si>
    <t>GND problem , LEVEL is blinking</t>
  </si>
  <si>
    <t>Cr.</t>
  </si>
  <si>
    <t>↑ 7DF</t>
  </si>
  <si>
    <t>↑ 10</t>
  </si>
  <si>
    <t>↑ 30</t>
  </si>
  <si>
    <t>↑ 1</t>
  </si>
  <si>
    <t>HV not o.k</t>
  </si>
  <si>
    <t>RST_DAC</t>
  </si>
  <si>
    <t>↑27E</t>
  </si>
  <si>
    <t>↑5</t>
  </si>
  <si>
    <t>↑4</t>
  </si>
  <si>
    <t>↑186</t>
  </si>
  <si>
    <t>MKD, TEST_CFC</t>
  </si>
  <si>
    <t>ch 5 200pA from the cabling, TEST_CFC</t>
  </si>
  <si>
    <t>Comment</t>
  </si>
  <si>
    <t>Fibre missing, check surface TB, PM</t>
  </si>
  <si>
    <t>Opitcal link is working with Test system</t>
  </si>
  <si>
    <t>wrong C no, check tunnel</t>
  </si>
  <si>
    <t>no link, check tunnel</t>
  </si>
  <si>
    <t xml:space="preserve">↑↑ </t>
  </si>
  <si>
    <t>15.7.08</t>
  </si>
  <si>
    <t>Card didn't work, reset than o.k.</t>
  </si>
  <si>
    <t xml:space="preserve">Card o.k. </t>
  </si>
  <si>
    <t>last entry 16/7/08</t>
  </si>
  <si>
    <t>Patch cord surface broken</t>
  </si>
  <si>
    <t xml:space="preserve">was wrong conneted on patch </t>
  </si>
  <si>
    <t>to be check in tunnel with TB</t>
  </si>
  <si>
    <t>Patch cord in the tunnel broken</t>
  </si>
  <si>
    <t>otical link</t>
  </si>
  <si>
    <t>connection</t>
  </si>
  <si>
    <t>tunnel surface</t>
  </si>
  <si>
    <t>total installed</t>
  </si>
  <si>
    <t>Test in tunnel needed!</t>
  </si>
  <si>
    <t>Power loss could be checked</t>
  </si>
  <si>
    <t>24.7.08</t>
  </si>
  <si>
    <t>`</t>
  </si>
  <si>
    <t>25.7.08</t>
  </si>
  <si>
    <t xml:space="preserve">connection </t>
  </si>
  <si>
    <t>Jumper</t>
  </si>
  <si>
    <t>TC</t>
  </si>
  <si>
    <t>28.07.08</t>
  </si>
  <si>
    <t>30.07.2008</t>
  </si>
  <si>
    <t>80 + 2 spares</t>
  </si>
  <si>
    <t>1.8.08</t>
  </si>
  <si>
    <t>6-7</t>
  </si>
  <si>
    <t>check in tunnel needed</t>
  </si>
  <si>
    <t>Level blinking</t>
  </si>
  <si>
    <t>8.8.08</t>
  </si>
  <si>
    <t xml:space="preserve">check on surface with TB </t>
  </si>
  <si>
    <t>11.08.09</t>
  </si>
  <si>
    <t>Check of TC</t>
  </si>
  <si>
    <t>86 +2 spares</t>
  </si>
  <si>
    <t>CFC -</t>
  </si>
  <si>
    <t>ID</t>
  </si>
  <si>
    <t>12/18.08.08</t>
  </si>
  <si>
    <t>23.08.2008</t>
  </si>
  <si>
    <t>FID</t>
  </si>
  <si>
    <t>CID</t>
  </si>
  <si>
    <t>ERRC</t>
  </si>
  <si>
    <t>LF B</t>
  </si>
  <si>
    <t>LF A</t>
  </si>
  <si>
    <t>LEVEL</t>
  </si>
  <si>
    <t>DAC</t>
  </si>
  <si>
    <t>26-27.8.08</t>
  </si>
  <si>
    <t>Signal</t>
  </si>
  <si>
    <t>N</t>
  </si>
  <si>
    <t>ok</t>
  </si>
  <si>
    <t>5X</t>
  </si>
  <si>
    <t>3X</t>
  </si>
  <si>
    <t>4X</t>
  </si>
  <si>
    <t>1X</t>
  </si>
  <si>
    <t>3-6X</t>
  </si>
  <si>
    <t>CX</t>
  </si>
  <si>
    <t>2-5X</t>
  </si>
  <si>
    <t>6X</t>
  </si>
  <si>
    <t>2X</t>
  </si>
  <si>
    <t>2-100</t>
  </si>
  <si>
    <t>2-40</t>
  </si>
  <si>
    <t>2-90</t>
  </si>
  <si>
    <t>2-120</t>
  </si>
  <si>
    <t>1-30</t>
  </si>
  <si>
    <t>1-30 (90)</t>
  </si>
  <si>
    <t>1-60</t>
  </si>
  <si>
    <t>1-60 (160)</t>
  </si>
  <si>
    <t>1-10</t>
  </si>
  <si>
    <t>1-10 (100)</t>
  </si>
  <si>
    <t>1-30 (80)</t>
  </si>
  <si>
    <t>1-20</t>
  </si>
  <si>
    <t>bl</t>
  </si>
  <si>
    <t>FF (C1 4C)</t>
  </si>
  <si>
    <t>7X</t>
  </si>
  <si>
    <t>8X</t>
  </si>
  <si>
    <t>7x</t>
  </si>
  <si>
    <t>3-90</t>
  </si>
  <si>
    <t>1-40</t>
  </si>
  <si>
    <t>3-100</t>
  </si>
  <si>
    <t>C1 40-100 rest 40-300</t>
  </si>
  <si>
    <t>1-15</t>
  </si>
  <si>
    <t>1-20-</t>
  </si>
  <si>
    <t>10-90</t>
  </si>
  <si>
    <t>Ch10,12-14 20-100 rest 1-20 (0)</t>
  </si>
  <si>
    <t>1-350 (0)</t>
  </si>
  <si>
    <t>1-250 (0)</t>
  </si>
  <si>
    <t>whi1-30 (0)</t>
  </si>
  <si>
    <t xml:space="preserve">while checking the </t>
  </si>
  <si>
    <t xml:space="preserve">signal </t>
  </si>
  <si>
    <t>all level went on</t>
  </si>
  <si>
    <t>except card 15 1-8</t>
  </si>
  <si>
    <t>Y</t>
  </si>
  <si>
    <t xml:space="preserve">    </t>
  </si>
  <si>
    <t>Splitter used</t>
  </si>
  <si>
    <t>updated 28.8.08</t>
  </si>
  <si>
    <t>0X (ch1-2 4D)</t>
  </si>
  <si>
    <t>4X (ch7-8 0X)</t>
  </si>
  <si>
    <t>0X (ch1 48)</t>
  </si>
  <si>
    <t>0X (ch1 26)</t>
  </si>
  <si>
    <t>2X (ch5-8 1X)</t>
  </si>
  <si>
    <t>3X (ch5-8 0X)</t>
  </si>
  <si>
    <t>0X</t>
  </si>
  <si>
    <t>9X-BX (ch1 4F)</t>
  </si>
  <si>
    <t>0X-1X (ch5 26)</t>
  </si>
  <si>
    <t>4X (ch4,6 7X) ch1 27</t>
  </si>
  <si>
    <t>0X-1X (ch1 34)</t>
  </si>
  <si>
    <t>4X(ch1-5) 1X(ch6-8)</t>
  </si>
  <si>
    <t>4X-5X</t>
  </si>
  <si>
    <t>4X(ch1-5) 0X(ch6-8)</t>
  </si>
  <si>
    <t>5X (ch 1-4) 0X (ch5-8)</t>
  </si>
  <si>
    <t>2X (ch1-4) 0x (ch5-8)</t>
  </si>
  <si>
    <t>0X (ch1 27)</t>
  </si>
  <si>
    <t>0X (ch1 50)</t>
  </si>
  <si>
    <t>0X (ch1,2 50)</t>
  </si>
  <si>
    <t>4X-53</t>
  </si>
  <si>
    <t>0X (ch1 FF)</t>
  </si>
  <si>
    <t>0X-1X</t>
  </si>
  <si>
    <t>FF (ch7-8 0X)</t>
  </si>
  <si>
    <t>3X-4X</t>
  </si>
  <si>
    <t>FF</t>
  </si>
  <si>
    <t>FF (ch1-2 1X)</t>
  </si>
  <si>
    <t>1X (ch5 2C)</t>
  </si>
  <si>
    <t>1X (ch1 27)</t>
  </si>
  <si>
    <t>1X-6X</t>
  </si>
  <si>
    <t>CX-DX</t>
  </si>
  <si>
    <t>2X-CX</t>
  </si>
  <si>
    <t>1X-20</t>
  </si>
  <si>
    <t>1X-22</t>
  </si>
  <si>
    <t>0X-20</t>
  </si>
  <si>
    <t>0X-1X (ch7 36)</t>
  </si>
  <si>
    <t>0X-13</t>
  </si>
  <si>
    <t>1X-21</t>
  </si>
  <si>
    <t>EX-FX</t>
  </si>
  <si>
    <t>1X (ch4 23)</t>
  </si>
  <si>
    <t>0x-1X</t>
  </si>
  <si>
    <t>6X (ch5 75)</t>
  </si>
  <si>
    <t>5X-6X</t>
  </si>
  <si>
    <t>1X (ch6 3A)</t>
  </si>
  <si>
    <t>0x (ch1 2A)</t>
  </si>
  <si>
    <t>1X-2X</t>
  </si>
  <si>
    <t>2X-5X</t>
  </si>
  <si>
    <t>0X-15</t>
  </si>
  <si>
    <t>4X-55</t>
  </si>
  <si>
    <t>4X-64</t>
  </si>
  <si>
    <t>0x-27</t>
  </si>
  <si>
    <t>5X-70</t>
  </si>
  <si>
    <t>5X-7X</t>
  </si>
  <si>
    <t>00</t>
  </si>
  <si>
    <t>4X-6X</t>
  </si>
  <si>
    <t>DX</t>
  </si>
  <si>
    <t>2X-3X</t>
  </si>
  <si>
    <t>DX-EX</t>
  </si>
  <si>
    <t>BX</t>
  </si>
  <si>
    <t>9X-AX</t>
  </si>
  <si>
    <t>BX-C1</t>
  </si>
  <si>
    <t>8X-9X</t>
  </si>
  <si>
    <t>2X-32</t>
  </si>
  <si>
    <t>DX-E4</t>
  </si>
  <si>
    <t>1X-2X-4X</t>
  </si>
  <si>
    <t>0X-2X-3X</t>
  </si>
  <si>
    <t>2X-3X-4C</t>
  </si>
  <si>
    <t>AX</t>
  </si>
  <si>
    <t>1X-2D</t>
  </si>
  <si>
    <t>1X-35</t>
  </si>
  <si>
    <t>1X-24</t>
  </si>
  <si>
    <t>0C-1X-3D</t>
  </si>
  <si>
    <t>0X-4X</t>
  </si>
  <si>
    <t>0X-2D</t>
  </si>
  <si>
    <t>1X-25</t>
  </si>
  <si>
    <t>0X-16</t>
  </si>
  <si>
    <t>0X-19</t>
  </si>
  <si>
    <t>0X-12</t>
  </si>
  <si>
    <t>0X-11</t>
  </si>
  <si>
    <t>0X-14</t>
  </si>
  <si>
    <t>0X-10</t>
  </si>
  <si>
    <t>IN TCFC</t>
  </si>
  <si>
    <t>9X</t>
  </si>
  <si>
    <t>2A-5X</t>
  </si>
  <si>
    <t>5X-9X</t>
  </si>
  <si>
    <t>7X-8X</t>
  </si>
  <si>
    <t>7X-FF</t>
  </si>
  <si>
    <t>7X-83</t>
  </si>
  <si>
    <t>0X ch1 74 ch3 26</t>
  </si>
  <si>
    <t>1X-4X</t>
  </si>
  <si>
    <t>0X-5X</t>
  </si>
  <si>
    <t>0X-7X</t>
  </si>
  <si>
    <t>0X-BC</t>
  </si>
  <si>
    <t>0X-37-4X</t>
  </si>
  <si>
    <t>0X-2X</t>
  </si>
  <si>
    <t>4X-71</t>
  </si>
  <si>
    <t>7X-9D</t>
  </si>
  <si>
    <t>7X-95</t>
  </si>
  <si>
    <t>4X-51</t>
  </si>
  <si>
    <t>1X-7X</t>
  </si>
  <si>
    <t>RSTDAC</t>
  </si>
  <si>
    <t>36-5X</t>
  </si>
  <si>
    <t>4X-57</t>
  </si>
  <si>
    <t>TCFC</t>
  </si>
  <si>
    <t>0X-1X (ch1 75)</t>
  </si>
  <si>
    <t>1A-7X-85</t>
  </si>
  <si>
    <t>3X-42</t>
  </si>
  <si>
    <t>2X-38</t>
  </si>
  <si>
    <t>0X-BX</t>
  </si>
  <si>
    <t>8X-91</t>
  </si>
  <si>
    <t>8X-96</t>
  </si>
  <si>
    <t>2X-39</t>
  </si>
  <si>
    <t>2X-4X</t>
  </si>
  <si>
    <t>9X-A2</t>
  </si>
  <si>
    <t>HV</t>
  </si>
  <si>
    <t>in TCFC</t>
  </si>
  <si>
    <t>in RSTGOH</t>
  </si>
  <si>
    <t>RSTGOH</t>
  </si>
  <si>
    <t>in RSTDAC</t>
  </si>
  <si>
    <t>7X-9A</t>
  </si>
  <si>
    <t>6X-7X</t>
  </si>
  <si>
    <t>DACRST</t>
  </si>
  <si>
    <t>0X-3X</t>
  </si>
  <si>
    <t>0X-6X</t>
  </si>
  <si>
    <t>IN DACRST</t>
  </si>
  <si>
    <t>1X-FF</t>
  </si>
  <si>
    <t>1X-5X</t>
  </si>
  <si>
    <t>1X-EX</t>
  </si>
  <si>
    <t>9X-FF</t>
  </si>
  <si>
    <t>BX-CX</t>
  </si>
  <si>
    <t>2X-4D</t>
  </si>
  <si>
    <t>2X-35</t>
  </si>
  <si>
    <t>2X-33</t>
  </si>
  <si>
    <t>0X-28</t>
  </si>
  <si>
    <t>0X-1X-2C</t>
  </si>
  <si>
    <t>2X-3X-8A</t>
  </si>
  <si>
    <t>1X-2X-32</t>
  </si>
  <si>
    <t>3X-4C</t>
  </si>
  <si>
    <t>1X-2X-47</t>
  </si>
  <si>
    <t>2X-9F</t>
  </si>
  <si>
    <t>1X-29</t>
  </si>
  <si>
    <t>1X-26</t>
  </si>
  <si>
    <t>6X-79</t>
  </si>
  <si>
    <t>2X-31</t>
  </si>
  <si>
    <t>Tuersday 2 sept. replug of the card/ modulation ok</t>
  </si>
  <si>
    <t>00-15</t>
  </si>
  <si>
    <t>sem, Modulation small but ok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</si>
</sst>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2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51"/>
      </patternFill>
    </fill>
    <fill>
      <patternFill patternType="lightGray">
        <fgColor indexed="22"/>
      </patternFill>
    </fill>
    <fill>
      <patternFill patternType="lightGray">
        <fgColor indexed="51"/>
        <bgColor indexed="47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41"/>
      </patternFill>
    </fill>
    <fill>
      <patternFill patternType="lightGray">
        <fgColor indexed="41"/>
        <bgColor indexed="41"/>
      </patternFill>
    </fill>
    <fill>
      <patternFill patternType="lightGray">
        <fgColor indexed="41"/>
        <bgColor indexed="42"/>
      </patternFill>
    </fill>
    <fill>
      <patternFill patternType="lightGray">
        <fgColor indexed="22"/>
        <bgColor indexed="50"/>
      </patternFill>
    </fill>
    <fill>
      <patternFill patternType="lightGray">
        <fgColor indexed="47"/>
      </patternFill>
    </fill>
    <fill>
      <patternFill patternType="lightGray">
        <fgColor indexed="47"/>
        <bgColor indexed="47"/>
      </patternFill>
    </fill>
    <fill>
      <patternFill patternType="lightGray">
        <fgColor indexed="47"/>
        <bgColor indexed="50"/>
      </patternFill>
    </fill>
    <fill>
      <patternFill patternType="lightGray">
        <fgColor indexed="41"/>
        <bgColor indexed="50"/>
      </patternFill>
    </fill>
    <fill>
      <patternFill patternType="lightGray">
        <fgColor indexed="41"/>
        <bgColor indexed="10"/>
      </patternFill>
    </fill>
    <fill>
      <patternFill patternType="lightGray">
        <fgColor indexed="22"/>
        <bgColor indexed="10"/>
      </patternFill>
    </fill>
    <fill>
      <patternFill patternType="lightGray">
        <fgColor indexed="43"/>
      </patternFill>
    </fill>
    <fill>
      <patternFill patternType="lightGray">
        <fgColor indexed="43"/>
        <bgColor indexed="50"/>
      </patternFill>
    </fill>
    <fill>
      <patternFill patternType="solid">
        <fgColor indexed="52"/>
        <bgColor indexed="64"/>
      </patternFill>
    </fill>
    <fill>
      <patternFill patternType="lightGray">
        <fgColor indexed="51"/>
        <bgColor indexed="50"/>
      </patternFill>
    </fill>
    <fill>
      <patternFill patternType="solid">
        <fgColor indexed="14"/>
        <bgColor indexed="64"/>
      </patternFill>
    </fill>
    <fill>
      <patternFill patternType="lightGray">
        <fgColor indexed="43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14"/>
      </top>
      <bottom style="thin"/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14"/>
      </bottom>
    </border>
    <border>
      <left style="thin"/>
      <right>
        <color indexed="63"/>
      </right>
      <top style="medium">
        <color indexed="14"/>
      </top>
      <bottom style="thin"/>
    </border>
    <border>
      <left>
        <color indexed="63"/>
      </left>
      <right style="thin"/>
      <top style="medium">
        <color indexed="14"/>
      </top>
      <bottom style="thin"/>
    </border>
    <border>
      <left style="thin"/>
      <right>
        <color indexed="63"/>
      </right>
      <top style="thin"/>
      <bottom style="medium">
        <color indexed="14"/>
      </bottom>
    </border>
    <border>
      <left>
        <color indexed="63"/>
      </left>
      <right style="thin"/>
      <top style="thin"/>
      <bottom style="medium">
        <color indexed="14"/>
      </bottom>
    </border>
    <border>
      <left style="medium">
        <color indexed="14"/>
      </left>
      <right>
        <color indexed="63"/>
      </right>
      <top style="thin"/>
      <bottom style="thin"/>
    </border>
    <border>
      <left style="medium">
        <color indexed="14"/>
      </left>
      <right>
        <color indexed="63"/>
      </right>
      <top style="thin"/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thin"/>
    </border>
    <border>
      <left>
        <color indexed="63"/>
      </left>
      <right style="medium">
        <color indexed="14"/>
      </right>
      <top style="thin"/>
      <bottom style="thin"/>
    </border>
    <border>
      <left>
        <color indexed="63"/>
      </left>
      <right style="medium">
        <color indexed="14"/>
      </right>
      <top style="thin"/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thin"/>
    </border>
    <border>
      <left style="medium"/>
      <right style="thin"/>
      <top style="thin"/>
      <bottom style="medium">
        <color indexed="14"/>
      </bottom>
    </border>
    <border>
      <left style="medium"/>
      <right style="thin"/>
      <top style="medium">
        <color indexed="14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167" fontId="0" fillId="0" borderId="11" xfId="0" applyNumberFormat="1" applyBorder="1" applyAlignment="1">
      <alignment horizontal="left"/>
    </xf>
    <xf numFmtId="167" fontId="0" fillId="0" borderId="11" xfId="0" applyNumberForma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67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2" xfId="0" applyNumberForma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167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67" fontId="0" fillId="0" borderId="11" xfId="0" applyNumberFormat="1" applyFont="1" applyBorder="1" applyAlignment="1">
      <alignment horizontal="left"/>
    </xf>
    <xf numFmtId="167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2" fillId="0" borderId="11" xfId="0" applyNumberFormat="1" applyFont="1" applyBorder="1" applyAlignment="1">
      <alignment horizontal="left"/>
    </xf>
    <xf numFmtId="167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0" fillId="37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37" borderId="0" xfId="0" applyFill="1" applyAlignment="1">
      <alignment horizontal="left"/>
    </xf>
    <xf numFmtId="168" fontId="0" fillId="0" borderId="0" xfId="0" applyNumberForma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34" borderId="1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7" fontId="0" fillId="38" borderId="13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67" fontId="10" fillId="0" borderId="13" xfId="0" applyNumberFormat="1" applyFont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49" fontId="0" fillId="35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39" xfId="0" applyFont="1" applyBorder="1" applyAlignment="1">
      <alignment horizontal="right"/>
    </xf>
    <xf numFmtId="167" fontId="0" fillId="0" borderId="39" xfId="0" applyNumberFormat="1" applyFont="1" applyBorder="1" applyAlignment="1">
      <alignment horizontal="left"/>
    </xf>
    <xf numFmtId="167" fontId="0" fillId="0" borderId="39" xfId="0" applyNumberFormat="1" applyFont="1" applyBorder="1" applyAlignment="1">
      <alignment horizontal="right"/>
    </xf>
    <xf numFmtId="0" fontId="0" fillId="0" borderId="39" xfId="0" applyNumberFormat="1" applyFont="1" applyBorder="1" applyAlignment="1">
      <alignment horizontal="left"/>
    </xf>
    <xf numFmtId="0" fontId="0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10" xfId="0" applyNumberFormat="1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57" applyFont="1" applyFill="1" applyBorder="1" applyAlignment="1">
      <alignment horizontal="left"/>
      <protection/>
    </xf>
    <xf numFmtId="49" fontId="1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36" borderId="45" xfId="0" applyFill="1" applyBorder="1" applyAlignment="1">
      <alignment horizontal="center"/>
    </xf>
    <xf numFmtId="49" fontId="0" fillId="36" borderId="45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35" borderId="21" xfId="0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49" fontId="0" fillId="36" borderId="37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49" fontId="0" fillId="34" borderId="45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39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39" borderId="37" xfId="0" applyNumberFormat="1" applyFont="1" applyFill="1" applyBorder="1" applyAlignment="1">
      <alignment horizontal="center"/>
    </xf>
    <xf numFmtId="49" fontId="0" fillId="39" borderId="21" xfId="0" applyNumberFormat="1" applyFont="1" applyFill="1" applyBorder="1" applyAlignment="1">
      <alignment horizontal="center"/>
    </xf>
    <xf numFmtId="0" fontId="0" fillId="39" borderId="33" xfId="0" applyFont="1" applyFill="1" applyBorder="1" applyAlignment="1">
      <alignment horizontal="right"/>
    </xf>
    <xf numFmtId="0" fontId="0" fillId="39" borderId="41" xfId="0" applyFont="1" applyFill="1" applyBorder="1" applyAlignment="1">
      <alignment horizontal="left"/>
    </xf>
    <xf numFmtId="0" fontId="10" fillId="0" borderId="36" xfId="0" applyFont="1" applyBorder="1" applyAlignment="1">
      <alignment horizontal="right"/>
    </xf>
    <xf numFmtId="0" fontId="10" fillId="0" borderId="43" xfId="0" applyFont="1" applyBorder="1" applyAlignment="1">
      <alignment horizontal="left"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 horizontal="right"/>
    </xf>
    <xf numFmtId="167" fontId="0" fillId="40" borderId="13" xfId="0" applyNumberFormat="1" applyFill="1" applyBorder="1" applyAlignment="1">
      <alignment horizontal="left"/>
    </xf>
    <xf numFmtId="0" fontId="0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49" fontId="0" fillId="40" borderId="10" xfId="0" applyNumberFormat="1" applyFill="1" applyBorder="1" applyAlignment="1">
      <alignment horizontal="center"/>
    </xf>
    <xf numFmtId="0" fontId="0" fillId="40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2" xfId="0" applyFill="1" applyBorder="1" applyAlignment="1">
      <alignment horizontal="right"/>
    </xf>
    <xf numFmtId="167" fontId="0" fillId="41" borderId="13" xfId="0" applyNumberFormat="1" applyFill="1" applyBorder="1" applyAlignment="1">
      <alignment horizontal="left"/>
    </xf>
    <xf numFmtId="0" fontId="0" fillId="41" borderId="10" xfId="0" applyNumberFormat="1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0" fillId="41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49" fontId="0" fillId="42" borderId="10" xfId="0" applyNumberFormat="1" applyFont="1" applyFill="1" applyBorder="1" applyAlignment="1">
      <alignment horizontal="center"/>
    </xf>
    <xf numFmtId="0" fontId="0" fillId="41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49" fontId="0" fillId="44" borderId="10" xfId="0" applyNumberForma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5" borderId="12" xfId="0" applyFill="1" applyBorder="1" applyAlignment="1">
      <alignment horizontal="right"/>
    </xf>
    <xf numFmtId="167" fontId="0" fillId="45" borderId="13" xfId="0" applyNumberFormat="1" applyFill="1" applyBorder="1" applyAlignment="1">
      <alignment horizontal="left"/>
    </xf>
    <xf numFmtId="0" fontId="0" fillId="45" borderId="10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49" fontId="0" fillId="45" borderId="10" xfId="0" applyNumberFormat="1" applyFill="1" applyBorder="1" applyAlignment="1">
      <alignment horizontal="center"/>
    </xf>
    <xf numFmtId="0" fontId="0" fillId="45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49" fontId="0" fillId="46" borderId="10" xfId="0" applyNumberFormat="1" applyFill="1" applyBorder="1" applyAlignment="1">
      <alignment horizontal="center"/>
    </xf>
    <xf numFmtId="0" fontId="0" fillId="45" borderId="10" xfId="0" applyNumberFormat="1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167" fontId="0" fillId="41" borderId="13" xfId="0" applyNumberFormat="1" applyFont="1" applyFill="1" applyBorder="1" applyAlignment="1">
      <alignment horizontal="left"/>
    </xf>
    <xf numFmtId="167" fontId="0" fillId="48" borderId="12" xfId="0" applyNumberFormat="1" applyFont="1" applyFill="1" applyBorder="1" applyAlignment="1">
      <alignment horizontal="right"/>
    </xf>
    <xf numFmtId="0" fontId="0" fillId="48" borderId="13" xfId="0" applyNumberFormat="1" applyFont="1" applyFill="1" applyBorder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NumberFormat="1" applyFont="1" applyFill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49" fontId="0" fillId="44" borderId="10" xfId="0" applyNumberFormat="1" applyFont="1" applyFill="1" applyBorder="1" applyAlignment="1">
      <alignment horizontal="center"/>
    </xf>
    <xf numFmtId="0" fontId="0" fillId="41" borderId="10" xfId="57" applyFont="1" applyFill="1" applyBorder="1" applyAlignment="1">
      <alignment horizontal="left"/>
      <protection/>
    </xf>
    <xf numFmtId="167" fontId="0" fillId="41" borderId="13" xfId="0" applyNumberFormat="1" applyFont="1" applyFill="1" applyBorder="1" applyAlignment="1">
      <alignment horizontal="left"/>
    </xf>
    <xf numFmtId="49" fontId="0" fillId="41" borderId="10" xfId="0" applyNumberFormat="1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49" fontId="0" fillId="44" borderId="10" xfId="0" applyNumberFormat="1" applyFont="1" applyFill="1" applyBorder="1" applyAlignment="1">
      <alignment horizontal="center"/>
    </xf>
    <xf numFmtId="0" fontId="0" fillId="49" borderId="10" xfId="57" applyFont="1" applyFill="1" applyBorder="1" applyAlignment="1">
      <alignment horizontal="left"/>
      <protection/>
    </xf>
    <xf numFmtId="0" fontId="0" fillId="49" borderId="12" xfId="0" applyFont="1" applyFill="1" applyBorder="1" applyAlignment="1">
      <alignment horizontal="right"/>
    </xf>
    <xf numFmtId="167" fontId="0" fillId="49" borderId="13" xfId="0" applyNumberFormat="1" applyFont="1" applyFill="1" applyBorder="1" applyAlignment="1">
      <alignment horizontal="left"/>
    </xf>
    <xf numFmtId="0" fontId="0" fillId="49" borderId="10" xfId="0" applyNumberFormat="1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49" fontId="0" fillId="49" borderId="10" xfId="0" applyNumberFormat="1" applyFont="1" applyFill="1" applyBorder="1" applyAlignment="1">
      <alignment horizontal="center"/>
    </xf>
    <xf numFmtId="0" fontId="0" fillId="49" borderId="10" xfId="0" applyNumberFormat="1" applyFont="1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49" fontId="0" fillId="50" borderId="10" xfId="0" applyNumberFormat="1" applyFont="1" applyFill="1" applyBorder="1" applyAlignment="1">
      <alignment horizontal="center"/>
    </xf>
    <xf numFmtId="167" fontId="0" fillId="51" borderId="12" xfId="0" applyNumberFormat="1" applyFont="1" applyFill="1" applyBorder="1" applyAlignment="1">
      <alignment horizontal="right"/>
    </xf>
    <xf numFmtId="0" fontId="0" fillId="51" borderId="13" xfId="0" applyNumberFormat="1" applyFont="1" applyFill="1" applyBorder="1" applyAlignment="1">
      <alignment horizontal="left"/>
    </xf>
    <xf numFmtId="167" fontId="0" fillId="49" borderId="13" xfId="0" applyNumberFormat="1" applyFont="1" applyFill="1" applyBorder="1" applyAlignment="1">
      <alignment horizontal="left"/>
    </xf>
    <xf numFmtId="0" fontId="0" fillId="45" borderId="10" xfId="57" applyFont="1" applyFill="1" applyBorder="1" applyAlignment="1">
      <alignment horizontal="left"/>
      <protection/>
    </xf>
    <xf numFmtId="0" fontId="0" fillId="45" borderId="12" xfId="0" applyFont="1" applyFill="1" applyBorder="1" applyAlignment="1">
      <alignment horizontal="right"/>
    </xf>
    <xf numFmtId="167" fontId="0" fillId="45" borderId="13" xfId="0" applyNumberFormat="1" applyFont="1" applyFill="1" applyBorder="1" applyAlignment="1">
      <alignment horizontal="left"/>
    </xf>
    <xf numFmtId="167" fontId="0" fillId="52" borderId="12" xfId="0" applyNumberFormat="1" applyFont="1" applyFill="1" applyBorder="1" applyAlignment="1">
      <alignment horizontal="right"/>
    </xf>
    <xf numFmtId="0" fontId="0" fillId="52" borderId="13" xfId="0" applyNumberFormat="1" applyFont="1" applyFill="1" applyBorder="1" applyAlignment="1">
      <alignment horizontal="left"/>
    </xf>
    <xf numFmtId="0" fontId="0" fillId="45" borderId="0" xfId="0" applyFont="1" applyFill="1" applyAlignment="1">
      <alignment horizontal="center"/>
    </xf>
    <xf numFmtId="49" fontId="0" fillId="45" borderId="10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49" fontId="0" fillId="46" borderId="1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167" fontId="0" fillId="45" borderId="13" xfId="0" applyNumberFormat="1" applyFont="1" applyFill="1" applyBorder="1" applyAlignment="1">
      <alignment horizontal="left"/>
    </xf>
    <xf numFmtId="0" fontId="2" fillId="45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167" fontId="0" fillId="48" borderId="12" xfId="0" applyNumberFormat="1" applyFont="1" applyFill="1" applyBorder="1" applyAlignment="1">
      <alignment horizontal="right"/>
    </xf>
    <xf numFmtId="0" fontId="0" fillId="48" borderId="13" xfId="0" applyNumberFormat="1" applyFont="1" applyFill="1" applyBorder="1" applyAlignment="1">
      <alignment horizontal="left"/>
    </xf>
    <xf numFmtId="0" fontId="0" fillId="49" borderId="10" xfId="0" applyFill="1" applyBorder="1" applyAlignment="1">
      <alignment/>
    </xf>
    <xf numFmtId="0" fontId="0" fillId="49" borderId="12" xfId="0" applyFont="1" applyFill="1" applyBorder="1" applyAlignment="1">
      <alignment horizontal="right"/>
    </xf>
    <xf numFmtId="167" fontId="0" fillId="51" borderId="12" xfId="0" applyNumberFormat="1" applyFont="1" applyFill="1" applyBorder="1" applyAlignment="1">
      <alignment horizontal="right"/>
    </xf>
    <xf numFmtId="0" fontId="0" fillId="51" borderId="13" xfId="0" applyNumberFormat="1" applyFont="1" applyFill="1" applyBorder="1" applyAlignment="1">
      <alignment horizontal="left"/>
    </xf>
    <xf numFmtId="0" fontId="0" fillId="49" borderId="10" xfId="0" applyFont="1" applyFill="1" applyBorder="1" applyAlignment="1">
      <alignment horizontal="center"/>
    </xf>
    <xf numFmtId="49" fontId="0" fillId="49" borderId="10" xfId="0" applyNumberFormat="1" applyFont="1" applyFill="1" applyBorder="1" applyAlignment="1">
      <alignment horizontal="center"/>
    </xf>
    <xf numFmtId="0" fontId="0" fillId="45" borderId="12" xfId="0" applyFont="1" applyFill="1" applyBorder="1" applyAlignment="1">
      <alignment horizontal="right"/>
    </xf>
    <xf numFmtId="167" fontId="0" fillId="52" borderId="12" xfId="0" applyNumberFormat="1" applyFont="1" applyFill="1" applyBorder="1" applyAlignment="1">
      <alignment horizontal="right"/>
    </xf>
    <xf numFmtId="0" fontId="0" fillId="52" borderId="13" xfId="0" applyNumberFormat="1" applyFont="1" applyFill="1" applyBorder="1" applyAlignment="1">
      <alignment horizontal="left"/>
    </xf>
    <xf numFmtId="49" fontId="0" fillId="45" borderId="1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46" xfId="0" applyFont="1" applyFill="1" applyBorder="1" applyAlignment="1">
      <alignment horizontal="right"/>
    </xf>
    <xf numFmtId="167" fontId="0" fillId="41" borderId="47" xfId="0" applyNumberFormat="1" applyFont="1" applyFill="1" applyBorder="1" applyAlignment="1">
      <alignment horizontal="left"/>
    </xf>
    <xf numFmtId="167" fontId="0" fillId="48" borderId="46" xfId="0" applyNumberFormat="1" applyFont="1" applyFill="1" applyBorder="1" applyAlignment="1">
      <alignment horizontal="right"/>
    </xf>
    <xf numFmtId="0" fontId="0" fillId="48" borderId="47" xfId="0" applyNumberFormat="1" applyFont="1" applyFill="1" applyBorder="1" applyAlignment="1">
      <alignment horizontal="left"/>
    </xf>
    <xf numFmtId="0" fontId="0" fillId="41" borderId="37" xfId="0" applyNumberFormat="1" applyFont="1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49" fontId="0" fillId="41" borderId="37" xfId="0" applyNumberFormat="1" applyFont="1" applyFill="1" applyBorder="1" applyAlignment="1">
      <alignment horizontal="center"/>
    </xf>
    <xf numFmtId="0" fontId="0" fillId="44" borderId="37" xfId="0" applyFont="1" applyFill="1" applyBorder="1" applyAlignment="1">
      <alignment horizontal="center"/>
    </xf>
    <xf numFmtId="49" fontId="0" fillId="44" borderId="37" xfId="0" applyNumberFormat="1" applyFont="1" applyFill="1" applyBorder="1" applyAlignment="1">
      <alignment horizontal="center"/>
    </xf>
    <xf numFmtId="0" fontId="0" fillId="49" borderId="21" xfId="0" applyFill="1" applyBorder="1" applyAlignment="1">
      <alignment/>
    </xf>
    <xf numFmtId="0" fontId="0" fillId="49" borderId="33" xfId="0" applyFont="1" applyFill="1" applyBorder="1" applyAlignment="1">
      <alignment horizontal="right"/>
    </xf>
    <xf numFmtId="167" fontId="0" fillId="49" borderId="41" xfId="0" applyNumberFormat="1" applyFont="1" applyFill="1" applyBorder="1" applyAlignment="1">
      <alignment horizontal="left"/>
    </xf>
    <xf numFmtId="0" fontId="0" fillId="49" borderId="21" xfId="0" applyNumberFormat="1" applyFont="1" applyFill="1" applyBorder="1" applyAlignment="1">
      <alignment horizontal="center"/>
    </xf>
    <xf numFmtId="0" fontId="0" fillId="49" borderId="21" xfId="0" applyFont="1" applyFill="1" applyBorder="1" applyAlignment="1">
      <alignment horizontal="center"/>
    </xf>
    <xf numFmtId="49" fontId="0" fillId="49" borderId="21" xfId="0" applyNumberFormat="1" applyFont="1" applyFill="1" applyBorder="1" applyAlignment="1">
      <alignment horizontal="center"/>
    </xf>
    <xf numFmtId="0" fontId="0" fillId="50" borderId="21" xfId="0" applyFont="1" applyFill="1" applyBorder="1" applyAlignment="1">
      <alignment horizontal="center"/>
    </xf>
    <xf numFmtId="49" fontId="0" fillId="50" borderId="21" xfId="0" applyNumberFormat="1" applyFont="1" applyFill="1" applyBorder="1" applyAlignment="1">
      <alignment horizontal="center"/>
    </xf>
    <xf numFmtId="0" fontId="0" fillId="49" borderId="37" xfId="0" applyFill="1" applyBorder="1" applyAlignment="1">
      <alignment/>
    </xf>
    <xf numFmtId="0" fontId="0" fillId="49" borderId="46" xfId="0" applyFont="1" applyFill="1" applyBorder="1" applyAlignment="1">
      <alignment horizontal="right"/>
    </xf>
    <xf numFmtId="167" fontId="0" fillId="49" borderId="47" xfId="0" applyNumberFormat="1" applyFont="1" applyFill="1" applyBorder="1" applyAlignment="1">
      <alignment horizontal="left"/>
    </xf>
    <xf numFmtId="0" fontId="0" fillId="49" borderId="37" xfId="0" applyNumberFormat="1" applyFont="1" applyFill="1" applyBorder="1" applyAlignment="1">
      <alignment horizontal="center"/>
    </xf>
    <xf numFmtId="0" fontId="0" fillId="49" borderId="37" xfId="0" applyFont="1" applyFill="1" applyBorder="1" applyAlignment="1">
      <alignment horizontal="center"/>
    </xf>
    <xf numFmtId="49" fontId="0" fillId="49" borderId="37" xfId="0" applyNumberFormat="1" applyFont="1" applyFill="1" applyBorder="1" applyAlignment="1">
      <alignment horizontal="center"/>
    </xf>
    <xf numFmtId="0" fontId="0" fillId="50" borderId="37" xfId="0" applyFont="1" applyFill="1" applyBorder="1" applyAlignment="1">
      <alignment horizontal="center"/>
    </xf>
    <xf numFmtId="49" fontId="0" fillId="50" borderId="37" xfId="0" applyNumberFormat="1" applyFont="1" applyFill="1" applyBorder="1" applyAlignment="1">
      <alignment horizontal="center"/>
    </xf>
    <xf numFmtId="49" fontId="0" fillId="49" borderId="0" xfId="0" applyNumberFormat="1" applyFill="1" applyAlignment="1">
      <alignment horizontal="center"/>
    </xf>
    <xf numFmtId="0" fontId="0" fillId="45" borderId="21" xfId="0" applyFill="1" applyBorder="1" applyAlignment="1">
      <alignment/>
    </xf>
    <xf numFmtId="0" fontId="0" fillId="45" borderId="33" xfId="0" applyFont="1" applyFill="1" applyBorder="1" applyAlignment="1">
      <alignment horizontal="right"/>
    </xf>
    <xf numFmtId="167" fontId="0" fillId="45" borderId="41" xfId="0" applyNumberFormat="1" applyFont="1" applyFill="1" applyBorder="1" applyAlignment="1">
      <alignment horizontal="left"/>
    </xf>
    <xf numFmtId="167" fontId="0" fillId="52" borderId="33" xfId="0" applyNumberFormat="1" applyFont="1" applyFill="1" applyBorder="1" applyAlignment="1">
      <alignment horizontal="right"/>
    </xf>
    <xf numFmtId="0" fontId="0" fillId="52" borderId="41" xfId="0" applyNumberFormat="1" applyFont="1" applyFill="1" applyBorder="1" applyAlignment="1">
      <alignment horizontal="left"/>
    </xf>
    <xf numFmtId="0" fontId="0" fillId="45" borderId="21" xfId="0" applyNumberFormat="1" applyFont="1" applyFill="1" applyBorder="1" applyAlignment="1">
      <alignment horizontal="center"/>
    </xf>
    <xf numFmtId="0" fontId="0" fillId="45" borderId="21" xfId="0" applyFont="1" applyFill="1" applyBorder="1" applyAlignment="1">
      <alignment horizontal="center"/>
    </xf>
    <xf numFmtId="49" fontId="0" fillId="45" borderId="21" xfId="0" applyNumberFormat="1" applyFont="1" applyFill="1" applyBorder="1" applyAlignment="1">
      <alignment horizontal="center"/>
    </xf>
    <xf numFmtId="0" fontId="0" fillId="46" borderId="21" xfId="0" applyFont="1" applyFill="1" applyBorder="1" applyAlignment="1">
      <alignment horizontal="center"/>
    </xf>
    <xf numFmtId="49" fontId="0" fillId="46" borderId="21" xfId="0" applyNumberFormat="1" applyFont="1" applyFill="1" applyBorder="1" applyAlignment="1">
      <alignment horizontal="center"/>
    </xf>
    <xf numFmtId="49" fontId="0" fillId="45" borderId="0" xfId="0" applyNumberFormat="1" applyFill="1" applyAlignment="1">
      <alignment horizontal="center"/>
    </xf>
    <xf numFmtId="0" fontId="0" fillId="49" borderId="10" xfId="57" applyFont="1" applyFill="1" applyBorder="1" applyAlignment="1">
      <alignment horizontal="left"/>
      <protection/>
    </xf>
    <xf numFmtId="167" fontId="0" fillId="48" borderId="33" xfId="0" applyNumberFormat="1" applyFont="1" applyFill="1" applyBorder="1" applyAlignment="1">
      <alignment horizontal="right"/>
    </xf>
    <xf numFmtId="0" fontId="0" fillId="48" borderId="41" xfId="0" applyNumberFormat="1" applyFont="1" applyFill="1" applyBorder="1" applyAlignment="1">
      <alignment horizontal="left"/>
    </xf>
    <xf numFmtId="0" fontId="0" fillId="41" borderId="21" xfId="0" applyNumberFormat="1" applyFont="1" applyFill="1" applyBorder="1" applyAlignment="1">
      <alignment horizontal="center"/>
    </xf>
    <xf numFmtId="0" fontId="0" fillId="41" borderId="21" xfId="0" applyNumberFormat="1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41" borderId="10" xfId="57" applyFont="1" applyFill="1" applyBorder="1" applyAlignment="1">
      <alignment horizontal="left"/>
      <protection/>
    </xf>
    <xf numFmtId="0" fontId="0" fillId="49" borderId="10" xfId="0" applyFont="1" applyFill="1" applyBorder="1" applyAlignment="1">
      <alignment/>
    </xf>
    <xf numFmtId="167" fontId="0" fillId="49" borderId="11" xfId="0" applyNumberFormat="1" applyFont="1" applyFill="1" applyBorder="1" applyAlignment="1">
      <alignment horizontal="left"/>
    </xf>
    <xf numFmtId="0" fontId="0" fillId="41" borderId="21" xfId="0" applyFont="1" applyFill="1" applyBorder="1" applyAlignment="1">
      <alignment/>
    </xf>
    <xf numFmtId="0" fontId="0" fillId="41" borderId="33" xfId="0" applyFont="1" applyFill="1" applyBorder="1" applyAlignment="1">
      <alignment horizontal="right"/>
    </xf>
    <xf numFmtId="167" fontId="0" fillId="41" borderId="41" xfId="0" applyNumberFormat="1" applyFont="1" applyFill="1" applyBorder="1" applyAlignment="1">
      <alignment horizontal="left"/>
    </xf>
    <xf numFmtId="0" fontId="2" fillId="41" borderId="21" xfId="0" applyFont="1" applyFill="1" applyBorder="1" applyAlignment="1">
      <alignment horizontal="center"/>
    </xf>
    <xf numFmtId="0" fontId="2" fillId="41" borderId="21" xfId="0" applyNumberFormat="1" applyFont="1" applyFill="1" applyBorder="1" applyAlignment="1">
      <alignment horizontal="center"/>
    </xf>
    <xf numFmtId="49" fontId="0" fillId="41" borderId="21" xfId="0" applyNumberFormat="1" applyFont="1" applyFill="1" applyBorder="1" applyAlignment="1">
      <alignment horizontal="center"/>
    </xf>
    <xf numFmtId="0" fontId="0" fillId="41" borderId="37" xfId="0" applyFont="1" applyFill="1" applyBorder="1" applyAlignment="1">
      <alignment/>
    </xf>
    <xf numFmtId="0" fontId="0" fillId="41" borderId="37" xfId="0" applyNumberFormat="1" applyFont="1" applyFill="1" applyBorder="1" applyAlignment="1">
      <alignment horizontal="center"/>
    </xf>
    <xf numFmtId="0" fontId="0" fillId="43" borderId="37" xfId="0" applyFont="1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2" fillId="41" borderId="37" xfId="0" applyFont="1" applyFill="1" applyBorder="1" applyAlignment="1">
      <alignment horizontal="center"/>
    </xf>
    <xf numFmtId="0" fontId="2" fillId="41" borderId="37" xfId="0" applyNumberFormat="1" applyFont="1" applyFill="1" applyBorder="1" applyAlignment="1">
      <alignment horizontal="center"/>
    </xf>
    <xf numFmtId="167" fontId="0" fillId="53" borderId="13" xfId="0" applyNumberFormat="1" applyFont="1" applyFill="1" applyBorder="1" applyAlignment="1">
      <alignment horizontal="left"/>
    </xf>
    <xf numFmtId="0" fontId="0" fillId="45" borderId="21" xfId="0" applyFont="1" applyFill="1" applyBorder="1" applyAlignment="1">
      <alignment/>
    </xf>
    <xf numFmtId="0" fontId="0" fillId="45" borderId="21" xfId="0" applyNumberFormat="1" applyFont="1" applyFill="1" applyBorder="1" applyAlignment="1">
      <alignment horizontal="center"/>
    </xf>
    <xf numFmtId="0" fontId="0" fillId="47" borderId="21" xfId="0" applyFont="1" applyFill="1" applyBorder="1" applyAlignment="1">
      <alignment horizontal="center"/>
    </xf>
    <xf numFmtId="0" fontId="0" fillId="45" borderId="21" xfId="0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0" fillId="45" borderId="37" xfId="0" applyFont="1" applyFill="1" applyBorder="1" applyAlignment="1">
      <alignment/>
    </xf>
    <xf numFmtId="0" fontId="0" fillId="45" borderId="46" xfId="0" applyFont="1" applyFill="1" applyBorder="1" applyAlignment="1">
      <alignment horizontal="right"/>
    </xf>
    <xf numFmtId="167" fontId="0" fillId="45" borderId="47" xfId="0" applyNumberFormat="1" applyFont="1" applyFill="1" applyBorder="1" applyAlignment="1">
      <alignment horizontal="left"/>
    </xf>
    <xf numFmtId="167" fontId="0" fillId="52" borderId="46" xfId="0" applyNumberFormat="1" applyFont="1" applyFill="1" applyBorder="1" applyAlignment="1">
      <alignment horizontal="right"/>
    </xf>
    <xf numFmtId="0" fontId="0" fillId="52" borderId="47" xfId="0" applyNumberFormat="1" applyFont="1" applyFill="1" applyBorder="1" applyAlignment="1">
      <alignment horizontal="left"/>
    </xf>
    <xf numFmtId="0" fontId="0" fillId="45" borderId="37" xfId="0" applyNumberFormat="1" applyFont="1" applyFill="1" applyBorder="1" applyAlignment="1">
      <alignment horizontal="center"/>
    </xf>
    <xf numFmtId="0" fontId="0" fillId="45" borderId="37" xfId="0" applyNumberFormat="1" applyFont="1" applyFill="1" applyBorder="1" applyAlignment="1">
      <alignment horizontal="center"/>
    </xf>
    <xf numFmtId="0" fontId="0" fillId="47" borderId="37" xfId="0" applyFont="1" applyFill="1" applyBorder="1" applyAlignment="1">
      <alignment horizontal="center"/>
    </xf>
    <xf numFmtId="0" fontId="0" fillId="45" borderId="37" xfId="0" applyFont="1" applyFill="1" applyBorder="1" applyAlignment="1">
      <alignment horizontal="center"/>
    </xf>
    <xf numFmtId="0" fontId="0" fillId="45" borderId="37" xfId="0" applyFont="1" applyFill="1" applyBorder="1" applyAlignment="1">
      <alignment horizontal="center"/>
    </xf>
    <xf numFmtId="0" fontId="2" fillId="45" borderId="37" xfId="0" applyFont="1" applyFill="1" applyBorder="1" applyAlignment="1">
      <alignment horizontal="center"/>
    </xf>
    <xf numFmtId="49" fontId="0" fillId="45" borderId="37" xfId="0" applyNumberFormat="1" applyFont="1" applyFill="1" applyBorder="1" applyAlignment="1">
      <alignment horizontal="center"/>
    </xf>
    <xf numFmtId="167" fontId="0" fillId="54" borderId="13" xfId="0" applyNumberFormat="1" applyFont="1" applyFill="1" applyBorder="1" applyAlignment="1">
      <alignment horizontal="left"/>
    </xf>
    <xf numFmtId="0" fontId="0" fillId="41" borderId="15" xfId="0" applyFill="1" applyBorder="1" applyAlignment="1">
      <alignment/>
    </xf>
    <xf numFmtId="0" fontId="0" fillId="41" borderId="36" xfId="0" applyFont="1" applyFill="1" applyBorder="1" applyAlignment="1">
      <alignment horizontal="right"/>
    </xf>
    <xf numFmtId="167" fontId="0" fillId="41" borderId="43" xfId="0" applyNumberFormat="1" applyFont="1" applyFill="1" applyBorder="1" applyAlignment="1">
      <alignment horizontal="left"/>
    </xf>
    <xf numFmtId="0" fontId="0" fillId="41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49" fontId="0" fillId="41" borderId="15" xfId="0" applyNumberFormat="1" applyFont="1" applyFill="1" applyBorder="1" applyAlignment="1">
      <alignment horizontal="center"/>
    </xf>
    <xf numFmtId="0" fontId="0" fillId="49" borderId="45" xfId="0" applyFill="1" applyBorder="1" applyAlignment="1">
      <alignment/>
    </xf>
    <xf numFmtId="0" fontId="0" fillId="49" borderId="48" xfId="0" applyFont="1" applyFill="1" applyBorder="1" applyAlignment="1">
      <alignment horizontal="right"/>
    </xf>
    <xf numFmtId="167" fontId="0" fillId="49" borderId="49" xfId="0" applyNumberFormat="1" applyFont="1" applyFill="1" applyBorder="1" applyAlignment="1">
      <alignment horizontal="left"/>
    </xf>
    <xf numFmtId="0" fontId="0" fillId="49" borderId="45" xfId="0" applyNumberFormat="1" applyFont="1" applyFill="1" applyBorder="1" applyAlignment="1">
      <alignment horizontal="center"/>
    </xf>
    <xf numFmtId="0" fontId="0" fillId="49" borderId="45" xfId="0" applyFont="1" applyFill="1" applyBorder="1" applyAlignment="1">
      <alignment horizontal="center"/>
    </xf>
    <xf numFmtId="0" fontId="0" fillId="49" borderId="45" xfId="0" applyFont="1" applyFill="1" applyBorder="1" applyAlignment="1">
      <alignment horizontal="center"/>
    </xf>
    <xf numFmtId="49" fontId="0" fillId="49" borderId="45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right"/>
    </xf>
    <xf numFmtId="167" fontId="0" fillId="45" borderId="10" xfId="0" applyNumberFormat="1" applyFont="1" applyFill="1" applyBorder="1" applyAlignment="1">
      <alignment horizontal="left"/>
    </xf>
    <xf numFmtId="167" fontId="0" fillId="53" borderId="10" xfId="0" applyNumberFormat="1" applyFont="1" applyFill="1" applyBorder="1" applyAlignment="1">
      <alignment horizontal="left"/>
    </xf>
    <xf numFmtId="0" fontId="0" fillId="41" borderId="13" xfId="0" applyNumberFormat="1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49" fontId="10" fillId="41" borderId="10" xfId="0" applyNumberFormat="1" applyFont="1" applyFill="1" applyBorder="1" applyAlignment="1">
      <alignment horizontal="center"/>
    </xf>
    <xf numFmtId="0" fontId="0" fillId="41" borderId="50" xfId="0" applyFont="1" applyFill="1" applyBorder="1" applyAlignment="1">
      <alignment horizontal="right"/>
    </xf>
    <xf numFmtId="0" fontId="0" fillId="41" borderId="43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49" fontId="0" fillId="41" borderId="15" xfId="0" applyNumberFormat="1" applyFill="1" applyBorder="1" applyAlignment="1">
      <alignment horizontal="center"/>
    </xf>
    <xf numFmtId="0" fontId="0" fillId="41" borderId="15" xfId="0" applyNumberFormat="1" applyFill="1" applyBorder="1" applyAlignment="1">
      <alignment horizontal="center"/>
    </xf>
    <xf numFmtId="0" fontId="0" fillId="55" borderId="10" xfId="0" applyFill="1" applyBorder="1" applyAlignment="1">
      <alignment/>
    </xf>
    <xf numFmtId="0" fontId="0" fillId="55" borderId="12" xfId="0" applyFont="1" applyFill="1" applyBorder="1" applyAlignment="1">
      <alignment horizontal="right"/>
    </xf>
    <xf numFmtId="167" fontId="0" fillId="55" borderId="13" xfId="0" applyNumberFormat="1" applyFont="1" applyFill="1" applyBorder="1" applyAlignment="1">
      <alignment horizontal="left"/>
    </xf>
    <xf numFmtId="0" fontId="0" fillId="55" borderId="13" xfId="0" applyNumberFormat="1" applyFont="1" applyFill="1" applyBorder="1" applyAlignment="1">
      <alignment horizontal="center"/>
    </xf>
    <xf numFmtId="0" fontId="0" fillId="55" borderId="10" xfId="0" applyNumberFormat="1" applyFon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49" fontId="0" fillId="55" borderId="10" xfId="0" applyNumberFormat="1" applyFill="1" applyBorder="1" applyAlignment="1">
      <alignment horizontal="center"/>
    </xf>
    <xf numFmtId="0" fontId="0" fillId="55" borderId="10" xfId="0" applyNumberFormat="1" applyFill="1" applyBorder="1" applyAlignment="1">
      <alignment horizontal="center"/>
    </xf>
    <xf numFmtId="0" fontId="0" fillId="55" borderId="45" xfId="0" applyFill="1" applyBorder="1" applyAlignment="1">
      <alignment/>
    </xf>
    <xf numFmtId="0" fontId="0" fillId="55" borderId="49" xfId="0" applyNumberFormat="1" applyFont="1" applyFill="1" applyBorder="1" applyAlignment="1">
      <alignment horizontal="center"/>
    </xf>
    <xf numFmtId="0" fontId="0" fillId="55" borderId="45" xfId="0" applyNumberFormat="1" applyFont="1" applyFill="1" applyBorder="1" applyAlignment="1">
      <alignment horizontal="center"/>
    </xf>
    <xf numFmtId="0" fontId="0" fillId="55" borderId="45" xfId="0" applyFill="1" applyBorder="1" applyAlignment="1">
      <alignment horizontal="center"/>
    </xf>
    <xf numFmtId="0" fontId="0" fillId="55" borderId="45" xfId="0" applyFont="1" applyFill="1" applyBorder="1" applyAlignment="1">
      <alignment horizontal="center"/>
    </xf>
    <xf numFmtId="49" fontId="0" fillId="55" borderId="45" xfId="0" applyNumberFormat="1" applyFill="1" applyBorder="1" applyAlignment="1">
      <alignment horizontal="center"/>
    </xf>
    <xf numFmtId="0" fontId="0" fillId="55" borderId="45" xfId="0" applyNumberFormat="1" applyFill="1" applyBorder="1" applyAlignment="1">
      <alignment horizontal="center"/>
    </xf>
    <xf numFmtId="0" fontId="0" fillId="55" borderId="50" xfId="0" applyFont="1" applyFill="1" applyBorder="1" applyAlignment="1">
      <alignment horizontal="right"/>
    </xf>
    <xf numFmtId="0" fontId="0" fillId="55" borderId="37" xfId="0" applyFill="1" applyBorder="1" applyAlignment="1">
      <alignment/>
    </xf>
    <xf numFmtId="0" fontId="0" fillId="55" borderId="36" xfId="0" applyFont="1" applyFill="1" applyBorder="1" applyAlignment="1">
      <alignment horizontal="right"/>
    </xf>
    <xf numFmtId="0" fontId="0" fillId="55" borderId="37" xfId="0" applyNumberFormat="1" applyFont="1" applyFill="1" applyBorder="1" applyAlignment="1">
      <alignment horizontal="center"/>
    </xf>
    <xf numFmtId="0" fontId="0" fillId="55" borderId="37" xfId="0" applyFill="1" applyBorder="1" applyAlignment="1">
      <alignment horizontal="center"/>
    </xf>
    <xf numFmtId="0" fontId="0" fillId="55" borderId="37" xfId="0" applyFont="1" applyFill="1" applyBorder="1" applyAlignment="1">
      <alignment horizontal="center"/>
    </xf>
    <xf numFmtId="49" fontId="0" fillId="55" borderId="37" xfId="0" applyNumberFormat="1" applyFill="1" applyBorder="1" applyAlignment="1">
      <alignment horizontal="center"/>
    </xf>
    <xf numFmtId="0" fontId="0" fillId="55" borderId="37" xfId="0" applyNumberFormat="1" applyFill="1" applyBorder="1" applyAlignment="1">
      <alignment horizontal="center"/>
    </xf>
    <xf numFmtId="0" fontId="0" fillId="49" borderId="50" xfId="0" applyFont="1" applyFill="1" applyBorder="1" applyAlignment="1">
      <alignment horizontal="right"/>
    </xf>
    <xf numFmtId="0" fontId="0" fillId="49" borderId="13" xfId="0" applyNumberFormat="1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49" fontId="0" fillId="49" borderId="10" xfId="0" applyNumberFormat="1" applyFill="1" applyBorder="1" applyAlignment="1">
      <alignment horizontal="center"/>
    </xf>
    <xf numFmtId="0" fontId="0" fillId="49" borderId="10" xfId="0" applyNumberFormat="1" applyFill="1" applyBorder="1" applyAlignment="1">
      <alignment horizontal="center"/>
    </xf>
    <xf numFmtId="0" fontId="0" fillId="49" borderId="51" xfId="0" applyFont="1" applyFill="1" applyBorder="1" applyAlignment="1">
      <alignment horizontal="right"/>
    </xf>
    <xf numFmtId="0" fontId="0" fillId="49" borderId="52" xfId="0" applyFont="1" applyFill="1" applyBorder="1" applyAlignment="1">
      <alignment horizontal="right"/>
    </xf>
    <xf numFmtId="0" fontId="0" fillId="45" borderId="50" xfId="0" applyFont="1" applyFill="1" applyBorder="1" applyAlignment="1">
      <alignment horizontal="right"/>
    </xf>
    <xf numFmtId="0" fontId="0" fillId="45" borderId="13" xfId="0" applyNumberFormat="1" applyFont="1" applyFill="1" applyBorder="1" applyAlignment="1">
      <alignment horizontal="center"/>
    </xf>
    <xf numFmtId="0" fontId="0" fillId="45" borderId="41" xfId="0" applyNumberFormat="1" applyFont="1" applyFill="1" applyBorder="1" applyAlignment="1">
      <alignment horizontal="center"/>
    </xf>
    <xf numFmtId="0" fontId="0" fillId="45" borderId="21" xfId="0" applyFill="1" applyBorder="1" applyAlignment="1">
      <alignment horizontal="center"/>
    </xf>
    <xf numFmtId="49" fontId="0" fillId="45" borderId="21" xfId="0" applyNumberFormat="1" applyFill="1" applyBorder="1" applyAlignment="1">
      <alignment horizontal="center"/>
    </xf>
    <xf numFmtId="0" fontId="0" fillId="45" borderId="21" xfId="0" applyNumberForma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49" fontId="10" fillId="45" borderId="10" xfId="0" applyNumberFormat="1" applyFont="1" applyFill="1" applyBorder="1" applyAlignment="1">
      <alignment horizontal="center"/>
    </xf>
    <xf numFmtId="167" fontId="0" fillId="45" borderId="12" xfId="0" applyNumberFormat="1" applyFont="1" applyFill="1" applyBorder="1" applyAlignment="1">
      <alignment horizontal="left"/>
    </xf>
    <xf numFmtId="49" fontId="0" fillId="39" borderId="45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39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67" fontId="0" fillId="56" borderId="12" xfId="0" applyNumberFormat="1" applyFont="1" applyFill="1" applyBorder="1" applyAlignment="1">
      <alignment horizontal="right"/>
    </xf>
    <xf numFmtId="0" fontId="0" fillId="56" borderId="13" xfId="0" applyNumberFormat="1" applyFont="1" applyFill="1" applyBorder="1" applyAlignment="1">
      <alignment horizontal="left"/>
    </xf>
    <xf numFmtId="0" fontId="0" fillId="48" borderId="53" xfId="0" applyNumberFormat="1" applyFont="1" applyFill="1" applyBorder="1" applyAlignment="1">
      <alignment horizontal="left"/>
    </xf>
    <xf numFmtId="0" fontId="0" fillId="56" borderId="53" xfId="0" applyNumberFormat="1" applyFont="1" applyFill="1" applyBorder="1" applyAlignment="1">
      <alignment horizontal="left"/>
    </xf>
    <xf numFmtId="0" fontId="0" fillId="51" borderId="53" xfId="0" applyNumberFormat="1" applyFont="1" applyFill="1" applyBorder="1" applyAlignment="1">
      <alignment horizontal="left"/>
    </xf>
    <xf numFmtId="167" fontId="0" fillId="51" borderId="48" xfId="0" applyNumberFormat="1" applyFont="1" applyFill="1" applyBorder="1" applyAlignment="1">
      <alignment horizontal="right"/>
    </xf>
    <xf numFmtId="0" fontId="0" fillId="51" borderId="54" xfId="0" applyNumberFormat="1" applyFont="1" applyFill="1" applyBorder="1" applyAlignment="1">
      <alignment horizontal="left"/>
    </xf>
    <xf numFmtId="167" fontId="0" fillId="51" borderId="46" xfId="0" applyNumberFormat="1" applyFont="1" applyFill="1" applyBorder="1" applyAlignment="1">
      <alignment horizontal="right"/>
    </xf>
    <xf numFmtId="0" fontId="0" fillId="51" borderId="55" xfId="0" applyNumberFormat="1" applyFont="1" applyFill="1" applyBorder="1" applyAlignment="1">
      <alignment horizontal="left"/>
    </xf>
    <xf numFmtId="0" fontId="0" fillId="52" borderId="53" xfId="0" applyNumberFormat="1" applyFont="1" applyFill="1" applyBorder="1" applyAlignment="1">
      <alignment horizontal="left"/>
    </xf>
    <xf numFmtId="167" fontId="0" fillId="56" borderId="36" xfId="0" applyNumberFormat="1" applyFont="1" applyFill="1" applyBorder="1" applyAlignment="1">
      <alignment horizontal="right"/>
    </xf>
    <xf numFmtId="0" fontId="0" fillId="56" borderId="43" xfId="0" applyNumberFormat="1" applyFont="1" applyFill="1" applyBorder="1" applyAlignment="1">
      <alignment horizontal="left"/>
    </xf>
    <xf numFmtId="49" fontId="0" fillId="39" borderId="10" xfId="0" applyNumberFormat="1" applyFill="1" applyBorder="1" applyAlignment="1">
      <alignment horizontal="center"/>
    </xf>
    <xf numFmtId="49" fontId="0" fillId="39" borderId="45" xfId="0" applyNumberFormat="1" applyFill="1" applyBorder="1" applyAlignment="1">
      <alignment horizontal="center"/>
    </xf>
    <xf numFmtId="49" fontId="0" fillId="39" borderId="15" xfId="0" applyNumberFormat="1" applyFill="1" applyBorder="1" applyAlignment="1">
      <alignment horizontal="center"/>
    </xf>
    <xf numFmtId="49" fontId="0" fillId="39" borderId="21" xfId="0" applyNumberFormat="1" applyFill="1" applyBorder="1" applyAlignment="1">
      <alignment horizontal="center"/>
    </xf>
    <xf numFmtId="49" fontId="0" fillId="39" borderId="37" xfId="0" applyNumberFormat="1" applyFill="1" applyBorder="1" applyAlignment="1">
      <alignment horizontal="center"/>
    </xf>
    <xf numFmtId="0" fontId="0" fillId="57" borderId="34" xfId="0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0" fillId="37" borderId="10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7" fontId="0" fillId="48" borderId="36" xfId="0" applyNumberFormat="1" applyFont="1" applyFill="1" applyBorder="1" applyAlignment="1">
      <alignment horizontal="right"/>
    </xf>
    <xf numFmtId="0" fontId="0" fillId="48" borderId="43" xfId="0" applyNumberFormat="1" applyFont="1" applyFill="1" applyBorder="1" applyAlignment="1">
      <alignment horizontal="left"/>
    </xf>
    <xf numFmtId="0" fontId="0" fillId="51" borderId="49" xfId="0" applyNumberFormat="1" applyFont="1" applyFill="1" applyBorder="1" applyAlignment="1">
      <alignment horizontal="left"/>
    </xf>
    <xf numFmtId="49" fontId="0" fillId="37" borderId="21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 horizontal="center"/>
    </xf>
    <xf numFmtId="167" fontId="0" fillId="48" borderId="12" xfId="0" applyNumberFormat="1" applyFill="1" applyBorder="1" applyAlignment="1">
      <alignment horizontal="right"/>
    </xf>
    <xf numFmtId="167" fontId="0" fillId="52" borderId="12" xfId="0" applyNumberFormat="1" applyFill="1" applyBorder="1" applyAlignment="1">
      <alignment horizontal="right"/>
    </xf>
    <xf numFmtId="167" fontId="0" fillId="58" borderId="12" xfId="0" applyNumberFormat="1" applyFill="1" applyBorder="1" applyAlignment="1">
      <alignment horizontal="right"/>
    </xf>
    <xf numFmtId="0" fontId="0" fillId="58" borderId="13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41" borderId="15" xfId="0" applyFont="1" applyFill="1" applyBorder="1" applyAlignment="1">
      <alignment/>
    </xf>
    <xf numFmtId="0" fontId="0" fillId="41" borderId="36" xfId="0" applyFont="1" applyFill="1" applyBorder="1" applyAlignment="1">
      <alignment horizontal="right"/>
    </xf>
    <xf numFmtId="167" fontId="0" fillId="41" borderId="43" xfId="0" applyNumberFormat="1" applyFont="1" applyFill="1" applyBorder="1" applyAlignment="1">
      <alignment horizontal="left"/>
    </xf>
    <xf numFmtId="167" fontId="0" fillId="48" borderId="36" xfId="0" applyNumberFormat="1" applyFont="1" applyFill="1" applyBorder="1" applyAlignment="1">
      <alignment horizontal="right"/>
    </xf>
    <xf numFmtId="0" fontId="0" fillId="48" borderId="43" xfId="0" applyNumberFormat="1" applyFont="1" applyFill="1" applyBorder="1" applyAlignment="1">
      <alignment horizontal="left"/>
    </xf>
    <xf numFmtId="0" fontId="0" fillId="41" borderId="15" xfId="0" applyNumberFormat="1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2" fillId="41" borderId="15" xfId="0" applyNumberFormat="1" applyFont="1" applyFill="1" applyBorder="1" applyAlignment="1">
      <alignment horizontal="center"/>
    </xf>
    <xf numFmtId="49" fontId="0" fillId="41" borderId="15" xfId="0" applyNumberFormat="1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49" fontId="0" fillId="44" borderId="15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45" borderId="15" xfId="0" applyFont="1" applyFill="1" applyBorder="1" applyAlignment="1">
      <alignment/>
    </xf>
    <xf numFmtId="0" fontId="0" fillId="45" borderId="36" xfId="0" applyFont="1" applyFill="1" applyBorder="1" applyAlignment="1">
      <alignment horizontal="right"/>
    </xf>
    <xf numFmtId="167" fontId="0" fillId="45" borderId="43" xfId="0" applyNumberFormat="1" applyFont="1" applyFill="1" applyBorder="1" applyAlignment="1">
      <alignment horizontal="left"/>
    </xf>
    <xf numFmtId="0" fontId="0" fillId="45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0" fillId="45" borderId="15" xfId="0" applyFont="1" applyFill="1" applyBorder="1" applyAlignment="1">
      <alignment horizontal="center"/>
    </xf>
    <xf numFmtId="0" fontId="0" fillId="45" borderId="15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49" fontId="0" fillId="45" borderId="15" xfId="0" applyNumberFormat="1" applyFont="1" applyFill="1" applyBorder="1" applyAlignment="1">
      <alignment horizontal="center"/>
    </xf>
    <xf numFmtId="0" fontId="0" fillId="45" borderId="15" xfId="0" applyNumberFormat="1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49" fontId="0" fillId="46" borderId="15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41" borderId="45" xfId="0" applyFont="1" applyFill="1" applyBorder="1" applyAlignment="1">
      <alignment/>
    </xf>
    <xf numFmtId="0" fontId="0" fillId="41" borderId="48" xfId="0" applyFont="1" applyFill="1" applyBorder="1" applyAlignment="1">
      <alignment horizontal="right"/>
    </xf>
    <xf numFmtId="167" fontId="0" fillId="41" borderId="49" xfId="0" applyNumberFormat="1" applyFont="1" applyFill="1" applyBorder="1" applyAlignment="1">
      <alignment horizontal="left"/>
    </xf>
    <xf numFmtId="167" fontId="0" fillId="48" borderId="48" xfId="0" applyNumberFormat="1" applyFont="1" applyFill="1" applyBorder="1" applyAlignment="1">
      <alignment horizontal="right"/>
    </xf>
    <xf numFmtId="0" fontId="0" fillId="48" borderId="49" xfId="0" applyNumberFormat="1" applyFont="1" applyFill="1" applyBorder="1" applyAlignment="1">
      <alignment horizontal="left"/>
    </xf>
    <xf numFmtId="0" fontId="0" fillId="41" borderId="45" xfId="0" applyNumberFormat="1" applyFont="1" applyFill="1" applyBorder="1" applyAlignment="1">
      <alignment horizontal="center"/>
    </xf>
    <xf numFmtId="0" fontId="0" fillId="43" borderId="45" xfId="0" applyFont="1" applyFill="1" applyBorder="1" applyAlignment="1">
      <alignment horizontal="center"/>
    </xf>
    <xf numFmtId="0" fontId="0" fillId="41" borderId="45" xfId="0" applyFont="1" applyFill="1" applyBorder="1" applyAlignment="1">
      <alignment horizontal="center"/>
    </xf>
    <xf numFmtId="0" fontId="0" fillId="41" borderId="45" xfId="0" applyFont="1" applyFill="1" applyBorder="1" applyAlignment="1">
      <alignment horizontal="center"/>
    </xf>
    <xf numFmtId="0" fontId="2" fillId="41" borderId="45" xfId="0" applyFont="1" applyFill="1" applyBorder="1" applyAlignment="1">
      <alignment horizontal="center"/>
    </xf>
    <xf numFmtId="0" fontId="2" fillId="41" borderId="45" xfId="0" applyNumberFormat="1" applyFont="1" applyFill="1" applyBorder="1" applyAlignment="1">
      <alignment horizontal="center"/>
    </xf>
    <xf numFmtId="49" fontId="0" fillId="41" borderId="45" xfId="0" applyNumberFormat="1" applyFont="1" applyFill="1" applyBorder="1" applyAlignment="1">
      <alignment horizontal="center"/>
    </xf>
    <xf numFmtId="0" fontId="0" fillId="41" borderId="45" xfId="0" applyNumberFormat="1" applyFont="1" applyFill="1" applyBorder="1" applyAlignment="1">
      <alignment horizontal="center"/>
    </xf>
    <xf numFmtId="0" fontId="0" fillId="44" borderId="45" xfId="0" applyFont="1" applyFill="1" applyBorder="1" applyAlignment="1">
      <alignment horizontal="center"/>
    </xf>
    <xf numFmtId="49" fontId="0" fillId="44" borderId="45" xfId="0" applyNumberFormat="1" applyFont="1" applyFill="1" applyBorder="1" applyAlignment="1">
      <alignment horizontal="center"/>
    </xf>
    <xf numFmtId="49" fontId="0" fillId="39" borderId="45" xfId="0" applyNumberFormat="1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45" borderId="45" xfId="0" applyFont="1" applyFill="1" applyBorder="1" applyAlignment="1">
      <alignment/>
    </xf>
    <xf numFmtId="0" fontId="0" fillId="45" borderId="48" xfId="0" applyFont="1" applyFill="1" applyBorder="1" applyAlignment="1">
      <alignment horizontal="right"/>
    </xf>
    <xf numFmtId="167" fontId="0" fillId="45" borderId="49" xfId="0" applyNumberFormat="1" applyFont="1" applyFill="1" applyBorder="1" applyAlignment="1">
      <alignment horizontal="left"/>
    </xf>
    <xf numFmtId="0" fontId="0" fillId="45" borderId="45" xfId="0" applyNumberFormat="1" applyFont="1" applyFill="1" applyBorder="1" applyAlignment="1">
      <alignment horizontal="center"/>
    </xf>
    <xf numFmtId="0" fontId="0" fillId="47" borderId="45" xfId="0" applyFont="1" applyFill="1" applyBorder="1" applyAlignment="1">
      <alignment horizontal="center"/>
    </xf>
    <xf numFmtId="0" fontId="0" fillId="45" borderId="45" xfId="0" applyFont="1" applyFill="1" applyBorder="1" applyAlignment="1">
      <alignment horizontal="center"/>
    </xf>
    <xf numFmtId="0" fontId="0" fillId="45" borderId="45" xfId="0" applyFont="1" applyFill="1" applyBorder="1" applyAlignment="1">
      <alignment horizontal="center"/>
    </xf>
    <xf numFmtId="0" fontId="2" fillId="45" borderId="45" xfId="0" applyFont="1" applyFill="1" applyBorder="1" applyAlignment="1">
      <alignment horizontal="center"/>
    </xf>
    <xf numFmtId="49" fontId="0" fillId="45" borderId="45" xfId="0" applyNumberFormat="1" applyFont="1" applyFill="1" applyBorder="1" applyAlignment="1">
      <alignment horizontal="center"/>
    </xf>
    <xf numFmtId="0" fontId="0" fillId="45" borderId="45" xfId="0" applyNumberFormat="1" applyFont="1" applyFill="1" applyBorder="1" applyAlignment="1">
      <alignment horizontal="center"/>
    </xf>
    <xf numFmtId="0" fontId="0" fillId="46" borderId="45" xfId="0" applyFont="1" applyFill="1" applyBorder="1" applyAlignment="1">
      <alignment horizontal="center"/>
    </xf>
    <xf numFmtId="49" fontId="0" fillId="46" borderId="45" xfId="0" applyNumberFormat="1" applyFont="1" applyFill="1" applyBorder="1" applyAlignment="1">
      <alignment horizontal="center"/>
    </xf>
    <xf numFmtId="167" fontId="0" fillId="51" borderId="33" xfId="0" applyNumberFormat="1" applyFont="1" applyFill="1" applyBorder="1" applyAlignment="1">
      <alignment horizontal="right"/>
    </xf>
    <xf numFmtId="0" fontId="0" fillId="51" borderId="41" xfId="0" applyNumberFormat="1" applyFont="1" applyFill="1" applyBorder="1" applyAlignment="1">
      <alignment horizontal="left"/>
    </xf>
    <xf numFmtId="49" fontId="0" fillId="39" borderId="10" xfId="0" applyNumberFormat="1" applyFont="1" applyFill="1" applyBorder="1" applyAlignment="1">
      <alignment horizontal="center"/>
    </xf>
    <xf numFmtId="167" fontId="0" fillId="52" borderId="48" xfId="0" applyNumberFormat="1" applyFont="1" applyFill="1" applyBorder="1" applyAlignment="1">
      <alignment horizontal="right"/>
    </xf>
    <xf numFmtId="0" fontId="0" fillId="52" borderId="49" xfId="0" applyNumberFormat="1" applyFont="1" applyFill="1" applyBorder="1" applyAlignment="1">
      <alignment horizontal="left"/>
    </xf>
    <xf numFmtId="49" fontId="0" fillId="37" borderId="36" xfId="0" applyNumberFormat="1" applyFont="1" applyFill="1" applyBorder="1" applyAlignment="1">
      <alignment horizontal="center"/>
    </xf>
    <xf numFmtId="49" fontId="0" fillId="37" borderId="34" xfId="0" applyNumberFormat="1" applyFont="1" applyFill="1" applyBorder="1" applyAlignment="1">
      <alignment horizontal="center"/>
    </xf>
    <xf numFmtId="49" fontId="0" fillId="37" borderId="0" xfId="0" applyNumberFormat="1" applyFont="1" applyFill="1" applyAlignment="1">
      <alignment horizontal="center"/>
    </xf>
    <xf numFmtId="0" fontId="0" fillId="51" borderId="47" xfId="0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center"/>
    </xf>
    <xf numFmtId="167" fontId="0" fillId="52" borderId="36" xfId="0" applyNumberFormat="1" applyFont="1" applyFill="1" applyBorder="1" applyAlignment="1">
      <alignment horizontal="right"/>
    </xf>
    <xf numFmtId="0" fontId="0" fillId="52" borderId="43" xfId="0" applyNumberFormat="1" applyFont="1" applyFill="1" applyBorder="1" applyAlignment="1">
      <alignment horizontal="left"/>
    </xf>
    <xf numFmtId="49" fontId="13" fillId="39" borderId="10" xfId="0" applyNumberFormat="1" applyFont="1" applyFill="1" applyBorder="1" applyAlignment="1">
      <alignment horizontal="center"/>
    </xf>
    <xf numFmtId="49" fontId="0" fillId="45" borderId="10" xfId="0" applyNumberFormat="1" applyFont="1" applyFill="1" applyBorder="1" applyAlignment="1">
      <alignment horizontal="center"/>
    </xf>
    <xf numFmtId="167" fontId="0" fillId="54" borderId="13" xfId="0" applyNumberFormat="1" applyFont="1" applyFill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59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59" borderId="10" xfId="0" applyNumberFormat="1" applyFont="1" applyFill="1" applyBorder="1" applyAlignment="1">
      <alignment horizontal="center"/>
    </xf>
    <xf numFmtId="49" fontId="0" fillId="59" borderId="21" xfId="0" applyNumberFormat="1" applyFont="1" applyFill="1" applyBorder="1" applyAlignment="1">
      <alignment horizontal="center"/>
    </xf>
    <xf numFmtId="167" fontId="0" fillId="60" borderId="43" xfId="0" applyNumberFormat="1" applyFont="1" applyFill="1" applyBorder="1" applyAlignment="1">
      <alignment horizontal="left"/>
    </xf>
    <xf numFmtId="49" fontId="0" fillId="39" borderId="12" xfId="0" applyNumberFormat="1" applyFont="1" applyFill="1" applyBorder="1" applyAlignment="1">
      <alignment horizontal="center"/>
    </xf>
    <xf numFmtId="49" fontId="0" fillId="39" borderId="48" xfId="0" applyNumberFormat="1" applyFont="1" applyFill="1" applyBorder="1" applyAlignment="1">
      <alignment horizontal="center"/>
    </xf>
    <xf numFmtId="49" fontId="0" fillId="39" borderId="36" xfId="0" applyNumberFormat="1" applyFont="1" applyFill="1" applyBorder="1" applyAlignment="1">
      <alignment horizontal="center"/>
    </xf>
    <xf numFmtId="49" fontId="0" fillId="39" borderId="48" xfId="0" applyNumberFormat="1" applyFont="1" applyFill="1" applyBorder="1" applyAlignment="1">
      <alignment horizontal="center"/>
    </xf>
    <xf numFmtId="49" fontId="0" fillId="39" borderId="36" xfId="0" applyNumberFormat="1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center"/>
    </xf>
    <xf numFmtId="49" fontId="0" fillId="39" borderId="48" xfId="0" applyNumberFormat="1" applyFill="1" applyBorder="1" applyAlignment="1">
      <alignment horizontal="center"/>
    </xf>
    <xf numFmtId="49" fontId="0" fillId="39" borderId="36" xfId="0" applyNumberFormat="1" applyFill="1" applyBorder="1" applyAlignment="1">
      <alignment horizontal="center"/>
    </xf>
    <xf numFmtId="49" fontId="0" fillId="39" borderId="33" xfId="0" applyNumberFormat="1" applyFill="1" applyBorder="1" applyAlignment="1">
      <alignment horizontal="center"/>
    </xf>
    <xf numFmtId="49" fontId="0" fillId="39" borderId="46" xfId="0" applyNumberFormat="1" applyFill="1" applyBorder="1" applyAlignment="1">
      <alignment horizontal="center"/>
    </xf>
    <xf numFmtId="49" fontId="0" fillId="37" borderId="12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39" borderId="46" xfId="0" applyNumberFormat="1" applyFont="1" applyFill="1" applyBorder="1" applyAlignment="1">
      <alignment horizontal="center"/>
    </xf>
    <xf numFmtId="49" fontId="0" fillId="39" borderId="33" xfId="0" applyNumberFormat="1" applyFont="1" applyFill="1" applyBorder="1" applyAlignment="1">
      <alignment horizontal="center"/>
    </xf>
    <xf numFmtId="49" fontId="0" fillId="39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39" borderId="56" xfId="0" applyNumberFormat="1" applyFont="1" applyFill="1" applyBorder="1" applyAlignment="1">
      <alignment horizontal="center"/>
    </xf>
    <xf numFmtId="49" fontId="0" fillId="39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0" fillId="39" borderId="56" xfId="0" applyNumberFormat="1" applyFont="1" applyFill="1" applyBorder="1" applyAlignment="1">
      <alignment horizontal="center"/>
    </xf>
    <xf numFmtId="49" fontId="0" fillId="39" borderId="28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39" borderId="56" xfId="0" applyNumberFormat="1" applyFill="1" applyBorder="1" applyAlignment="1">
      <alignment horizontal="center"/>
    </xf>
    <xf numFmtId="49" fontId="0" fillId="39" borderId="28" xfId="0" applyNumberFormat="1" applyFill="1" applyBorder="1" applyAlignment="1">
      <alignment horizontal="center"/>
    </xf>
    <xf numFmtId="49" fontId="0" fillId="39" borderId="27" xfId="0" applyNumberFormat="1" applyFill="1" applyBorder="1" applyAlignment="1">
      <alignment horizontal="center"/>
    </xf>
    <xf numFmtId="49" fontId="0" fillId="39" borderId="57" xfId="0" applyNumberFormat="1" applyFill="1" applyBorder="1" applyAlignment="1">
      <alignment horizontal="center"/>
    </xf>
    <xf numFmtId="49" fontId="0" fillId="39" borderId="27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49" fontId="0" fillId="39" borderId="5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0" fillId="61" borderId="10" xfId="0" applyNumberFormat="1" applyFont="1" applyFill="1" applyBorder="1" applyAlignment="1">
      <alignment horizontal="center"/>
    </xf>
    <xf numFmtId="49" fontId="0" fillId="61" borderId="0" xfId="0" applyNumberFormat="1" applyFill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38" borderId="13" xfId="0" applyNumberFormat="1" applyFont="1" applyFill="1" applyBorder="1" applyAlignment="1">
      <alignment horizontal="center"/>
    </xf>
    <xf numFmtId="49" fontId="0" fillId="62" borderId="0" xfId="0" applyNumberFormat="1" applyFill="1" applyAlignment="1">
      <alignment horizontal="center"/>
    </xf>
    <xf numFmtId="49" fontId="0" fillId="6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0"/>
  <sheetViews>
    <sheetView zoomScalePageLayoutView="0" workbookViewId="0" topLeftCell="E25">
      <selection activeCell="R62" sqref="R62"/>
    </sheetView>
  </sheetViews>
  <sheetFormatPr defaultColWidth="9.140625" defaultRowHeight="12.75"/>
  <cols>
    <col min="2" max="2" width="9.140625" style="112" customWidth="1"/>
    <col min="3" max="3" width="9.421875" style="1" customWidth="1"/>
    <col min="4" max="6" width="9.140625" style="1" customWidth="1"/>
    <col min="7" max="8" width="10.57421875" style="1" customWidth="1"/>
    <col min="9" max="9" width="10.7109375" style="1" customWidth="1"/>
    <col min="10" max="14" width="9.140625" style="1" customWidth="1"/>
    <col min="15" max="15" width="11.57421875" style="1" customWidth="1"/>
    <col min="16" max="18" width="15.7109375" style="30" customWidth="1"/>
    <col min="19" max="21" width="10.00390625" style="30" customWidth="1"/>
    <col min="22" max="22" width="11.28125" style="30" customWidth="1"/>
    <col min="23" max="24" width="11.140625" style="30" customWidth="1"/>
    <col min="25" max="25" width="12.8515625" style="18" customWidth="1"/>
    <col min="28" max="28" width="13.8515625" style="1" customWidth="1"/>
    <col min="29" max="29" width="13.7109375" style="1" customWidth="1"/>
    <col min="30" max="30" width="16.57421875" style="1" customWidth="1"/>
    <col min="31" max="31" width="15.8515625" style="1" customWidth="1"/>
    <col min="32" max="32" width="24.8515625" style="0" customWidth="1"/>
    <col min="33" max="34" width="11.00390625" style="1" customWidth="1"/>
    <col min="36" max="36" width="13.7109375" style="0" customWidth="1"/>
    <col min="37" max="37" width="15.00390625" style="0" customWidth="1"/>
    <col min="38" max="38" width="16.8515625" style="0" customWidth="1"/>
    <col min="39" max="39" width="15.00390625" style="0" customWidth="1"/>
    <col min="40" max="40" width="13.140625" style="0" customWidth="1"/>
  </cols>
  <sheetData>
    <row r="1" spans="6:9" ht="15.75">
      <c r="F1" s="113"/>
      <c r="I1" s="113"/>
    </row>
    <row r="2" spans="28:34" ht="12.75">
      <c r="AB2"/>
      <c r="AC2"/>
      <c r="AD2"/>
      <c r="AE2"/>
      <c r="AG2"/>
      <c r="AH2"/>
    </row>
    <row r="3" spans="4:34" ht="16.5" thickBot="1">
      <c r="D3" s="113"/>
      <c r="E3" s="113"/>
      <c r="AB3"/>
      <c r="AC3"/>
      <c r="AD3"/>
      <c r="AE3"/>
      <c r="AG3"/>
      <c r="AH3"/>
    </row>
    <row r="4" spans="2:34" ht="13.5" thickBot="1">
      <c r="B4" s="732" t="s">
        <v>1172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4"/>
      <c r="O4" s="735"/>
      <c r="P4" s="722" t="s">
        <v>1171</v>
      </c>
      <c r="Q4" s="723"/>
      <c r="R4" s="723"/>
      <c r="S4" s="723"/>
      <c r="T4" s="723"/>
      <c r="U4" s="723"/>
      <c r="V4" s="723"/>
      <c r="W4" s="723"/>
      <c r="X4" s="724"/>
      <c r="AB4"/>
      <c r="AC4"/>
      <c r="AD4"/>
      <c r="AE4"/>
      <c r="AG4"/>
      <c r="AH4"/>
    </row>
    <row r="5" spans="2:34" ht="12.75">
      <c r="B5" s="143"/>
      <c r="C5" s="727" t="s">
        <v>1156</v>
      </c>
      <c r="D5" s="729"/>
      <c r="E5" s="729"/>
      <c r="F5" s="729"/>
      <c r="G5" s="729"/>
      <c r="H5" s="730"/>
      <c r="I5" s="731"/>
      <c r="J5" s="727" t="s">
        <v>1132</v>
      </c>
      <c r="K5" s="729"/>
      <c r="L5" s="729"/>
      <c r="M5" s="729"/>
      <c r="N5" s="730"/>
      <c r="O5" s="731"/>
      <c r="P5" s="722" t="s">
        <v>1323</v>
      </c>
      <c r="Q5" s="723"/>
      <c r="R5" s="723"/>
      <c r="S5" s="736"/>
      <c r="T5" s="737"/>
      <c r="U5" s="725" t="s">
        <v>1167</v>
      </c>
      <c r="V5" s="725"/>
      <c r="W5" s="726"/>
      <c r="X5" s="151" t="s">
        <v>1168</v>
      </c>
      <c r="AB5"/>
      <c r="AC5"/>
      <c r="AD5"/>
      <c r="AE5"/>
      <c r="AG5"/>
      <c r="AH5"/>
    </row>
    <row r="6" spans="2:34" ht="12.75">
      <c r="B6" s="143"/>
      <c r="C6" s="727" t="s">
        <v>1157</v>
      </c>
      <c r="D6" s="728"/>
      <c r="E6" s="728"/>
      <c r="F6" s="728"/>
      <c r="G6" s="123" t="s">
        <v>1130</v>
      </c>
      <c r="H6" s="212" t="s">
        <v>1231</v>
      </c>
      <c r="I6" s="125" t="s">
        <v>1155</v>
      </c>
      <c r="J6" s="727" t="s">
        <v>1131</v>
      </c>
      <c r="K6" s="728"/>
      <c r="L6" s="728"/>
      <c r="M6" s="728"/>
      <c r="N6" s="212" t="s">
        <v>1231</v>
      </c>
      <c r="O6" s="125"/>
      <c r="P6" s="249" t="s">
        <v>1324</v>
      </c>
      <c r="Q6" s="153" t="s">
        <v>1324</v>
      </c>
      <c r="R6" s="153" t="s">
        <v>1332</v>
      </c>
      <c r="S6" s="648" t="s">
        <v>1334</v>
      </c>
      <c r="T6" s="648" t="s">
        <v>1347</v>
      </c>
      <c r="U6" s="242"/>
      <c r="V6" s="153" t="s">
        <v>1165</v>
      </c>
      <c r="W6" s="154" t="s">
        <v>1166</v>
      </c>
      <c r="X6" s="152" t="s">
        <v>1169</v>
      </c>
      <c r="Y6" s="168"/>
      <c r="AB6"/>
      <c r="AC6"/>
      <c r="AD6"/>
      <c r="AE6"/>
      <c r="AG6"/>
      <c r="AH6"/>
    </row>
    <row r="7" spans="2:34" ht="12.75">
      <c r="B7" s="144"/>
      <c r="C7" s="124" t="s">
        <v>1158</v>
      </c>
      <c r="D7" s="123" t="s">
        <v>1138</v>
      </c>
      <c r="E7" s="123" t="s">
        <v>1186</v>
      </c>
      <c r="F7" s="123" t="s">
        <v>1129</v>
      </c>
      <c r="G7" s="123" t="s">
        <v>1128</v>
      </c>
      <c r="H7" s="212" t="s">
        <v>1232</v>
      </c>
      <c r="I7" s="125"/>
      <c r="J7" s="124" t="s">
        <v>1158</v>
      </c>
      <c r="K7" s="123" t="s">
        <v>1138</v>
      </c>
      <c r="L7" s="123" t="s">
        <v>1186</v>
      </c>
      <c r="M7" s="123" t="s">
        <v>1129</v>
      </c>
      <c r="N7" s="212" t="s">
        <v>1232</v>
      </c>
      <c r="O7" s="125" t="s">
        <v>1155</v>
      </c>
      <c r="P7" s="248" t="s">
        <v>1326</v>
      </c>
      <c r="Q7" s="566" t="s">
        <v>1325</v>
      </c>
      <c r="R7" s="566" t="s">
        <v>1333</v>
      </c>
      <c r="S7" s="566"/>
      <c r="T7" s="566" t="s">
        <v>1348</v>
      </c>
      <c r="U7" s="243" t="s">
        <v>1163</v>
      </c>
      <c r="V7" s="116" t="s">
        <v>1164</v>
      </c>
      <c r="W7" s="155" t="s">
        <v>1129</v>
      </c>
      <c r="X7" s="152" t="s">
        <v>1170</v>
      </c>
      <c r="Y7" s="168"/>
      <c r="Z7" s="172"/>
      <c r="AB7"/>
      <c r="AC7"/>
      <c r="AD7"/>
      <c r="AE7"/>
      <c r="AG7"/>
      <c r="AH7"/>
    </row>
    <row r="8" spans="2:34" ht="12.75">
      <c r="B8" s="145"/>
      <c r="C8" s="138"/>
      <c r="D8" s="127"/>
      <c r="E8" s="127"/>
      <c r="F8" s="127"/>
      <c r="G8" s="127"/>
      <c r="H8" s="162"/>
      <c r="I8" s="128"/>
      <c r="J8" s="138"/>
      <c r="K8" s="127"/>
      <c r="L8" s="127"/>
      <c r="M8" s="127"/>
      <c r="N8" s="250"/>
      <c r="O8" s="128"/>
      <c r="P8" s="156"/>
      <c r="Q8" s="244"/>
      <c r="R8" s="244"/>
      <c r="S8" s="244"/>
      <c r="T8" s="244"/>
      <c r="U8" s="244"/>
      <c r="V8" s="161"/>
      <c r="W8" s="162"/>
      <c r="X8" s="165"/>
      <c r="AB8"/>
      <c r="AC8"/>
      <c r="AD8"/>
      <c r="AE8"/>
      <c r="AG8"/>
      <c r="AH8"/>
    </row>
    <row r="9" spans="2:34" ht="12.75">
      <c r="B9" s="120" t="s">
        <v>1111</v>
      </c>
      <c r="C9" s="139">
        <v>22</v>
      </c>
      <c r="D9" s="129">
        <v>22</v>
      </c>
      <c r="E9" s="129">
        <v>22</v>
      </c>
      <c r="F9" s="129">
        <v>22</v>
      </c>
      <c r="G9" s="129">
        <v>22</v>
      </c>
      <c r="H9" s="561">
        <v>22</v>
      </c>
      <c r="I9" s="130" t="s">
        <v>1112</v>
      </c>
      <c r="J9" s="139">
        <v>19</v>
      </c>
      <c r="K9" s="129">
        <v>19</v>
      </c>
      <c r="L9" s="129">
        <v>19</v>
      </c>
      <c r="M9" s="129">
        <v>19</v>
      </c>
      <c r="N9" s="129">
        <v>19</v>
      </c>
      <c r="O9" s="130" t="s">
        <v>1112</v>
      </c>
      <c r="P9" s="139">
        <f>(C9+J9)*2</f>
        <v>82</v>
      </c>
      <c r="Q9" s="565">
        <v>82</v>
      </c>
      <c r="R9" s="565">
        <v>82</v>
      </c>
      <c r="S9" s="565">
        <v>21</v>
      </c>
      <c r="T9" s="565">
        <v>41</v>
      </c>
      <c r="U9" s="245"/>
      <c r="V9" s="115"/>
      <c r="W9" s="157"/>
      <c r="X9" s="133"/>
      <c r="Y9" s="169"/>
      <c r="AB9"/>
      <c r="AC9"/>
      <c r="AD9"/>
      <c r="AE9"/>
      <c r="AG9"/>
      <c r="AH9"/>
    </row>
    <row r="10" spans="2:34" ht="12.75">
      <c r="B10" s="120"/>
      <c r="C10" s="140"/>
      <c r="D10" s="106"/>
      <c r="E10" s="115"/>
      <c r="F10" s="106"/>
      <c r="G10" s="106"/>
      <c r="H10" s="157"/>
      <c r="I10" s="131"/>
      <c r="J10" s="140"/>
      <c r="K10" s="106"/>
      <c r="L10" s="106"/>
      <c r="M10" s="106"/>
      <c r="N10" s="213"/>
      <c r="O10" s="131"/>
      <c r="P10" s="156"/>
      <c r="Q10" s="245"/>
      <c r="R10" s="245"/>
      <c r="S10" s="245"/>
      <c r="T10" s="245"/>
      <c r="U10" s="245"/>
      <c r="V10" s="115"/>
      <c r="W10" s="157"/>
      <c r="X10" s="133"/>
      <c r="Y10" s="169"/>
      <c r="AB10"/>
      <c r="AC10"/>
      <c r="AD10"/>
      <c r="AE10"/>
      <c r="AG10"/>
      <c r="AH10"/>
    </row>
    <row r="11" spans="2:34" ht="12.75">
      <c r="B11" s="120" t="s">
        <v>1113</v>
      </c>
      <c r="C11" s="139">
        <v>23</v>
      </c>
      <c r="D11" s="129">
        <v>23</v>
      </c>
      <c r="E11" s="129">
        <v>23</v>
      </c>
      <c r="F11" s="129">
        <v>23</v>
      </c>
      <c r="G11" s="129">
        <v>23</v>
      </c>
      <c r="H11" s="561">
        <v>23</v>
      </c>
      <c r="I11" s="130" t="s">
        <v>1112</v>
      </c>
      <c r="J11" s="139">
        <v>19</v>
      </c>
      <c r="K11" s="129">
        <v>19</v>
      </c>
      <c r="L11" s="129">
        <v>19</v>
      </c>
      <c r="M11" s="129">
        <v>19</v>
      </c>
      <c r="N11" s="129">
        <v>19</v>
      </c>
      <c r="O11" s="130" t="s">
        <v>1112</v>
      </c>
      <c r="P11" s="139">
        <f>(C11+J11)*2</f>
        <v>84</v>
      </c>
      <c r="Q11" s="565">
        <v>84</v>
      </c>
      <c r="R11" s="565">
        <v>84</v>
      </c>
      <c r="S11" s="565">
        <v>21</v>
      </c>
      <c r="T11" s="565">
        <v>42</v>
      </c>
      <c r="U11" s="245"/>
      <c r="V11" s="115"/>
      <c r="W11" s="157"/>
      <c r="X11" s="133"/>
      <c r="Y11" s="169"/>
      <c r="AB11"/>
      <c r="AC11"/>
      <c r="AD11"/>
      <c r="AE11"/>
      <c r="AG11"/>
      <c r="AH11"/>
    </row>
    <row r="12" spans="2:34" ht="12.75">
      <c r="B12" s="146"/>
      <c r="C12" s="141"/>
      <c r="D12" s="109"/>
      <c r="E12" s="150"/>
      <c r="F12" s="109"/>
      <c r="G12" s="109"/>
      <c r="H12" s="164"/>
      <c r="I12" s="132"/>
      <c r="J12" s="141"/>
      <c r="K12" s="109"/>
      <c r="L12" s="109"/>
      <c r="M12" s="109"/>
      <c r="N12" s="251"/>
      <c r="O12" s="132"/>
      <c r="P12" s="163"/>
      <c r="Q12" s="246"/>
      <c r="R12" s="246"/>
      <c r="S12" s="246"/>
      <c r="T12" s="246"/>
      <c r="U12" s="246"/>
      <c r="V12" s="150"/>
      <c r="W12" s="164"/>
      <c r="X12" s="166"/>
      <c r="Y12" s="169"/>
      <c r="AB12"/>
      <c r="AC12"/>
      <c r="AD12"/>
      <c r="AE12"/>
      <c r="AG12"/>
      <c r="AH12"/>
    </row>
    <row r="13" spans="2:34" ht="12.75">
      <c r="B13" s="120"/>
      <c r="C13" s="140"/>
      <c r="D13" s="106"/>
      <c r="E13" s="115"/>
      <c r="F13" s="106"/>
      <c r="G13" s="106"/>
      <c r="H13" s="157"/>
      <c r="I13" s="131"/>
      <c r="J13" s="140"/>
      <c r="K13" s="106"/>
      <c r="L13" s="106"/>
      <c r="M13" s="106"/>
      <c r="N13" s="213"/>
      <c r="O13" s="131"/>
      <c r="P13" s="156"/>
      <c r="Q13" s="245"/>
      <c r="R13" s="245"/>
      <c r="S13" s="245"/>
      <c r="T13" s="245"/>
      <c r="U13" s="245"/>
      <c r="V13" s="115"/>
      <c r="W13" s="157"/>
      <c r="X13" s="133"/>
      <c r="Y13" s="169"/>
      <c r="AB13"/>
      <c r="AC13"/>
      <c r="AD13"/>
      <c r="AE13"/>
      <c r="AG13"/>
      <c r="AH13"/>
    </row>
    <row r="14" spans="2:34" ht="12.75">
      <c r="B14" s="120" t="s">
        <v>1114</v>
      </c>
      <c r="C14" s="139">
        <v>22</v>
      </c>
      <c r="D14" s="129">
        <v>22</v>
      </c>
      <c r="E14" s="129">
        <v>22</v>
      </c>
      <c r="F14" s="129">
        <v>22</v>
      </c>
      <c r="G14" s="129">
        <v>22</v>
      </c>
      <c r="H14" s="561">
        <v>22</v>
      </c>
      <c r="I14" s="130" t="s">
        <v>1112</v>
      </c>
      <c r="J14" s="139">
        <v>22</v>
      </c>
      <c r="K14" s="129">
        <v>22</v>
      </c>
      <c r="L14" s="129">
        <v>22</v>
      </c>
      <c r="M14" s="129">
        <v>22</v>
      </c>
      <c r="N14" s="171">
        <v>22</v>
      </c>
      <c r="O14" s="130" t="s">
        <v>1112</v>
      </c>
      <c r="P14" s="139">
        <f>(C14+J14)*2</f>
        <v>88</v>
      </c>
      <c r="Q14" s="565" t="s">
        <v>1346</v>
      </c>
      <c r="R14" s="565">
        <v>88</v>
      </c>
      <c r="S14" s="565">
        <v>22</v>
      </c>
      <c r="T14" s="565">
        <f>H14+N14</f>
        <v>44</v>
      </c>
      <c r="U14" s="245"/>
      <c r="V14" s="115"/>
      <c r="W14" s="157"/>
      <c r="X14" s="133"/>
      <c r="Y14" s="169"/>
      <c r="AB14"/>
      <c r="AC14"/>
      <c r="AD14"/>
      <c r="AE14"/>
      <c r="AG14"/>
      <c r="AH14"/>
    </row>
    <row r="15" spans="2:34" ht="12.75">
      <c r="B15" s="120"/>
      <c r="C15" s="140"/>
      <c r="D15" s="106"/>
      <c r="E15" s="115"/>
      <c r="F15" s="106" t="s">
        <v>1222</v>
      </c>
      <c r="G15" s="106"/>
      <c r="H15" s="157"/>
      <c r="I15" s="131"/>
      <c r="J15" s="140"/>
      <c r="K15" s="106"/>
      <c r="L15" s="115"/>
      <c r="M15" s="106"/>
      <c r="N15" s="213"/>
      <c r="O15" s="131"/>
      <c r="P15" s="156"/>
      <c r="Q15" s="245"/>
      <c r="R15" s="245"/>
      <c r="S15" s="245"/>
      <c r="T15" s="245"/>
      <c r="U15" s="245"/>
      <c r="V15" s="115"/>
      <c r="W15" s="157"/>
      <c r="X15" s="133"/>
      <c r="Y15" s="169"/>
      <c r="AB15"/>
      <c r="AC15"/>
      <c r="AD15"/>
      <c r="AE15"/>
      <c r="AG15"/>
      <c r="AH15"/>
    </row>
    <row r="16" spans="2:34" ht="12.75">
      <c r="B16" s="120" t="s">
        <v>1115</v>
      </c>
      <c r="C16" s="139">
        <v>23</v>
      </c>
      <c r="D16" s="129">
        <v>23</v>
      </c>
      <c r="E16" s="129">
        <v>23</v>
      </c>
      <c r="F16" s="129">
        <v>23</v>
      </c>
      <c r="G16" s="129">
        <v>23</v>
      </c>
      <c r="H16" s="561">
        <v>23</v>
      </c>
      <c r="I16" s="130" t="s">
        <v>1112</v>
      </c>
      <c r="J16" s="139">
        <v>21</v>
      </c>
      <c r="K16" s="129">
        <v>21</v>
      </c>
      <c r="L16" s="129">
        <v>21</v>
      </c>
      <c r="M16" s="129">
        <v>21</v>
      </c>
      <c r="N16" s="171">
        <v>21</v>
      </c>
      <c r="O16" s="130" t="s">
        <v>1112</v>
      </c>
      <c r="P16" s="139">
        <f>(C16+J16)*2</f>
        <v>88</v>
      </c>
      <c r="Q16" s="565">
        <v>88</v>
      </c>
      <c r="R16" s="565">
        <v>88</v>
      </c>
      <c r="S16" s="565">
        <v>22</v>
      </c>
      <c r="T16" s="565">
        <f>H16+N16</f>
        <v>44</v>
      </c>
      <c r="U16" s="245"/>
      <c r="V16" s="115"/>
      <c r="W16" s="157"/>
      <c r="X16" s="133"/>
      <c r="Y16" s="169"/>
      <c r="AB16"/>
      <c r="AC16"/>
      <c r="AD16"/>
      <c r="AE16"/>
      <c r="AG16"/>
      <c r="AH16"/>
    </row>
    <row r="17" spans="2:34" ht="12.75">
      <c r="B17" s="146"/>
      <c r="C17" s="141"/>
      <c r="D17" s="109"/>
      <c r="E17" s="150"/>
      <c r="F17" s="109" t="s">
        <v>1222</v>
      </c>
      <c r="G17" s="109"/>
      <c r="H17" s="164"/>
      <c r="I17" s="132"/>
      <c r="J17" s="141"/>
      <c r="K17" s="109"/>
      <c r="L17" s="150"/>
      <c r="M17" s="109"/>
      <c r="N17" s="251"/>
      <c r="O17" s="132"/>
      <c r="P17" s="163"/>
      <c r="Q17" s="246"/>
      <c r="R17" s="246"/>
      <c r="S17" s="246"/>
      <c r="T17" s="246"/>
      <c r="U17" s="246"/>
      <c r="V17" s="150"/>
      <c r="W17" s="164"/>
      <c r="X17" s="166"/>
      <c r="Y17" s="169"/>
      <c r="AB17"/>
      <c r="AC17"/>
      <c r="AD17"/>
      <c r="AE17"/>
      <c r="AG17"/>
      <c r="AH17"/>
    </row>
    <row r="18" spans="2:34" ht="12.75">
      <c r="B18" s="120"/>
      <c r="C18" s="140"/>
      <c r="D18" s="106"/>
      <c r="E18" s="115"/>
      <c r="F18" s="106"/>
      <c r="G18" s="106"/>
      <c r="H18" s="157"/>
      <c r="I18" s="131"/>
      <c r="J18" s="140"/>
      <c r="K18" s="106"/>
      <c r="L18" s="115"/>
      <c r="M18" s="106"/>
      <c r="N18" s="213"/>
      <c r="O18" s="131"/>
      <c r="P18" s="156"/>
      <c r="Q18" s="245"/>
      <c r="R18" s="245"/>
      <c r="S18" s="245"/>
      <c r="T18" s="245"/>
      <c r="U18" s="245"/>
      <c r="V18" s="115"/>
      <c r="W18" s="157"/>
      <c r="X18" s="133"/>
      <c r="Y18" s="169"/>
      <c r="AB18"/>
      <c r="AC18"/>
      <c r="AD18"/>
      <c r="AE18"/>
      <c r="AG18"/>
      <c r="AH18"/>
    </row>
    <row r="19" spans="2:34" ht="12.75">
      <c r="B19" s="120" t="s">
        <v>1116</v>
      </c>
      <c r="C19" s="139">
        <v>22</v>
      </c>
      <c r="D19" s="129">
        <v>22</v>
      </c>
      <c r="E19" s="129">
        <v>22</v>
      </c>
      <c r="F19" s="129">
        <v>22</v>
      </c>
      <c r="G19" s="129">
        <v>22</v>
      </c>
      <c r="H19" s="171">
        <v>22</v>
      </c>
      <c r="I19" s="130" t="s">
        <v>1112</v>
      </c>
      <c r="J19" s="139">
        <v>18</v>
      </c>
      <c r="K19" s="129">
        <v>18</v>
      </c>
      <c r="L19" s="129">
        <v>18</v>
      </c>
      <c r="M19" s="129">
        <v>18</v>
      </c>
      <c r="N19" s="129">
        <v>18</v>
      </c>
      <c r="O19" s="130" t="s">
        <v>1112</v>
      </c>
      <c r="P19" s="139">
        <f>(C19+J19)*2</f>
        <v>80</v>
      </c>
      <c r="Q19" s="565">
        <v>80</v>
      </c>
      <c r="R19" s="565">
        <v>80</v>
      </c>
      <c r="S19" s="565">
        <v>20</v>
      </c>
      <c r="T19" s="565">
        <f>H19+N19</f>
        <v>40</v>
      </c>
      <c r="U19" s="245"/>
      <c r="V19" s="115"/>
      <c r="W19" s="157"/>
      <c r="X19" s="133"/>
      <c r="Y19" s="169"/>
      <c r="AB19"/>
      <c r="AC19"/>
      <c r="AD19"/>
      <c r="AE19"/>
      <c r="AG19"/>
      <c r="AH19"/>
    </row>
    <row r="20" spans="2:34" ht="12.75">
      <c r="B20" s="120"/>
      <c r="C20" s="140"/>
      <c r="D20" s="106"/>
      <c r="E20" s="115"/>
      <c r="F20" s="106"/>
      <c r="G20" s="106"/>
      <c r="H20" s="157"/>
      <c r="I20" s="131"/>
      <c r="J20" s="140"/>
      <c r="K20" s="106"/>
      <c r="L20" s="115"/>
      <c r="M20" s="106"/>
      <c r="N20" s="213"/>
      <c r="O20" s="131"/>
      <c r="P20" s="156"/>
      <c r="Q20" s="245"/>
      <c r="R20" s="245"/>
      <c r="S20" s="245"/>
      <c r="T20" s="245"/>
      <c r="U20" s="245"/>
      <c r="V20" s="115"/>
      <c r="W20" s="157"/>
      <c r="X20" s="133"/>
      <c r="Y20" s="169"/>
      <c r="AB20"/>
      <c r="AC20"/>
      <c r="AD20"/>
      <c r="AE20"/>
      <c r="AG20"/>
      <c r="AH20"/>
    </row>
    <row r="21" spans="2:34" ht="12.75">
      <c r="B21" s="120" t="s">
        <v>1117</v>
      </c>
      <c r="C21" s="170">
        <v>23</v>
      </c>
      <c r="D21" s="171">
        <v>23</v>
      </c>
      <c r="E21" s="171">
        <v>23</v>
      </c>
      <c r="F21" s="129">
        <v>23</v>
      </c>
      <c r="G21" s="129">
        <v>23</v>
      </c>
      <c r="H21" s="561">
        <v>23</v>
      </c>
      <c r="I21" s="130" t="s">
        <v>1112</v>
      </c>
      <c r="J21" s="170">
        <v>18</v>
      </c>
      <c r="K21" s="129">
        <v>18</v>
      </c>
      <c r="L21" s="129">
        <v>18</v>
      </c>
      <c r="M21" s="129">
        <v>18</v>
      </c>
      <c r="N21" s="129">
        <v>18</v>
      </c>
      <c r="O21" s="130" t="s">
        <v>1112</v>
      </c>
      <c r="P21" s="139">
        <f>(C21+J21)*2</f>
        <v>82</v>
      </c>
      <c r="Q21" s="565" t="s">
        <v>1337</v>
      </c>
      <c r="R21" s="565">
        <v>82</v>
      </c>
      <c r="S21" s="565">
        <v>21</v>
      </c>
      <c r="T21" s="565">
        <f>H21+N21</f>
        <v>41</v>
      </c>
      <c r="U21" s="245"/>
      <c r="V21" s="115"/>
      <c r="W21" s="157"/>
      <c r="X21" s="133"/>
      <c r="Y21" s="169"/>
      <c r="AB21"/>
      <c r="AC21"/>
      <c r="AD21"/>
      <c r="AE21"/>
      <c r="AG21"/>
      <c r="AH21"/>
    </row>
    <row r="22" spans="2:34" ht="12.75">
      <c r="B22" s="146"/>
      <c r="C22" s="141"/>
      <c r="D22" s="109"/>
      <c r="E22" s="150"/>
      <c r="F22" s="109"/>
      <c r="G22" s="109"/>
      <c r="H22" s="164"/>
      <c r="I22" s="132"/>
      <c r="J22" s="141"/>
      <c r="K22" s="109"/>
      <c r="L22" s="150"/>
      <c r="M22" s="109"/>
      <c r="N22" s="251"/>
      <c r="O22" s="132"/>
      <c r="P22" s="163"/>
      <c r="Q22" s="246"/>
      <c r="R22" s="246"/>
      <c r="S22" s="246"/>
      <c r="T22" s="246"/>
      <c r="U22" s="246"/>
      <c r="V22" s="150"/>
      <c r="W22" s="164"/>
      <c r="X22" s="166"/>
      <c r="Y22" s="169"/>
      <c r="AB22"/>
      <c r="AC22"/>
      <c r="AD22"/>
      <c r="AE22"/>
      <c r="AG22"/>
      <c r="AH22"/>
    </row>
    <row r="23" spans="2:34" ht="12.75">
      <c r="B23" s="120"/>
      <c r="C23" s="140"/>
      <c r="D23" s="106"/>
      <c r="E23" s="115"/>
      <c r="F23" s="106"/>
      <c r="G23" s="106"/>
      <c r="H23" s="157"/>
      <c r="I23" s="131"/>
      <c r="J23" s="140"/>
      <c r="K23" s="106"/>
      <c r="L23" s="115"/>
      <c r="M23" s="106"/>
      <c r="N23" s="213"/>
      <c r="O23" s="131"/>
      <c r="P23" s="156"/>
      <c r="Q23" s="245"/>
      <c r="R23" s="245"/>
      <c r="S23" s="245"/>
      <c r="T23" s="245"/>
      <c r="U23" s="245"/>
      <c r="V23" s="115"/>
      <c r="W23" s="157"/>
      <c r="X23" s="133"/>
      <c r="Y23" s="169"/>
      <c r="AB23"/>
      <c r="AC23"/>
      <c r="AD23"/>
      <c r="AE23"/>
      <c r="AG23"/>
      <c r="AH23"/>
    </row>
    <row r="24" spans="2:34" ht="12.75">
      <c r="B24" s="120" t="s">
        <v>1118</v>
      </c>
      <c r="C24" s="139">
        <v>22</v>
      </c>
      <c r="D24" s="129">
        <v>22</v>
      </c>
      <c r="E24" s="129">
        <v>22</v>
      </c>
      <c r="F24" s="129">
        <v>22</v>
      </c>
      <c r="G24" s="129">
        <v>22</v>
      </c>
      <c r="H24" s="561">
        <v>22</v>
      </c>
      <c r="I24" s="130" t="s">
        <v>1112</v>
      </c>
      <c r="J24" s="139">
        <v>8</v>
      </c>
      <c r="K24" s="129">
        <v>8</v>
      </c>
      <c r="L24" s="129">
        <v>8</v>
      </c>
      <c r="M24" s="129">
        <v>8</v>
      </c>
      <c r="N24" s="129">
        <v>8</v>
      </c>
      <c r="O24" s="130" t="s">
        <v>1112</v>
      </c>
      <c r="P24" s="139">
        <f>(C24+J24)*2</f>
        <v>60</v>
      </c>
      <c r="Q24" s="565">
        <v>60</v>
      </c>
      <c r="R24" s="565">
        <v>60</v>
      </c>
      <c r="S24" s="565">
        <v>15</v>
      </c>
      <c r="T24" s="565">
        <f>H24+N24</f>
        <v>30</v>
      </c>
      <c r="U24" s="245"/>
      <c r="V24" s="115"/>
      <c r="W24" s="157"/>
      <c r="X24" s="133"/>
      <c r="Y24" s="169"/>
      <c r="AB24"/>
      <c r="AC24"/>
      <c r="AD24"/>
      <c r="AE24"/>
      <c r="AG24"/>
      <c r="AH24"/>
    </row>
    <row r="25" spans="2:34" ht="12.75">
      <c r="B25" s="120"/>
      <c r="C25" s="140"/>
      <c r="D25" s="106"/>
      <c r="E25" s="115"/>
      <c r="F25" s="106"/>
      <c r="G25" s="106"/>
      <c r="H25" s="157"/>
      <c r="I25" s="131"/>
      <c r="J25" s="140"/>
      <c r="K25" s="106"/>
      <c r="L25" s="115"/>
      <c r="M25" s="106"/>
      <c r="N25" s="213"/>
      <c r="O25" s="131"/>
      <c r="P25" s="156"/>
      <c r="Q25" s="245"/>
      <c r="R25" s="245"/>
      <c r="S25" s="245"/>
      <c r="T25" s="245"/>
      <c r="U25" s="245"/>
      <c r="V25" s="115"/>
      <c r="W25" s="157"/>
      <c r="X25" s="133"/>
      <c r="Y25" s="169"/>
      <c r="AB25"/>
      <c r="AC25"/>
      <c r="AD25"/>
      <c r="AE25"/>
      <c r="AG25"/>
      <c r="AH25"/>
    </row>
    <row r="26" spans="2:34" ht="12.75">
      <c r="B26" s="120" t="s">
        <v>1119</v>
      </c>
      <c r="C26" s="139">
        <v>23</v>
      </c>
      <c r="D26" s="129">
        <v>23</v>
      </c>
      <c r="E26" s="129">
        <v>23</v>
      </c>
      <c r="F26" s="129">
        <v>23</v>
      </c>
      <c r="G26" s="129">
        <v>23</v>
      </c>
      <c r="H26" s="561">
        <v>23</v>
      </c>
      <c r="I26" s="130" t="s">
        <v>1112</v>
      </c>
      <c r="J26" s="139">
        <v>8</v>
      </c>
      <c r="K26" s="129">
        <v>8</v>
      </c>
      <c r="L26" s="129">
        <v>8</v>
      </c>
      <c r="M26" s="129">
        <v>8</v>
      </c>
      <c r="N26" s="129">
        <v>8</v>
      </c>
      <c r="O26" s="130" t="s">
        <v>1112</v>
      </c>
      <c r="P26" s="139">
        <f>(C26+J26)*2</f>
        <v>62</v>
      </c>
      <c r="Q26" s="565">
        <v>62</v>
      </c>
      <c r="R26" s="565">
        <v>62</v>
      </c>
      <c r="S26" s="245">
        <v>14</v>
      </c>
      <c r="T26" s="565">
        <f>H26+N26</f>
        <v>31</v>
      </c>
      <c r="U26" s="245"/>
      <c r="V26" s="115"/>
      <c r="W26" s="157"/>
      <c r="X26" s="133"/>
      <c r="Y26" s="169"/>
      <c r="AB26"/>
      <c r="AC26"/>
      <c r="AD26"/>
      <c r="AE26"/>
      <c r="AG26"/>
      <c r="AH26"/>
    </row>
    <row r="27" spans="2:34" ht="12.75">
      <c r="B27" s="146"/>
      <c r="C27" s="141"/>
      <c r="D27" s="109"/>
      <c r="E27" s="150"/>
      <c r="F27" s="109"/>
      <c r="G27" s="109"/>
      <c r="H27" s="164"/>
      <c r="I27" s="132"/>
      <c r="J27" s="141"/>
      <c r="K27" s="109"/>
      <c r="L27" s="150"/>
      <c r="M27" s="109"/>
      <c r="N27" s="251"/>
      <c r="O27" s="132"/>
      <c r="P27" s="163"/>
      <c r="Q27" s="246"/>
      <c r="R27" s="246"/>
      <c r="S27" s="246"/>
      <c r="T27" s="246"/>
      <c r="U27" s="246"/>
      <c r="V27" s="150"/>
      <c r="W27" s="164"/>
      <c r="X27" s="166"/>
      <c r="Y27" s="169"/>
      <c r="AB27"/>
      <c r="AC27"/>
      <c r="AD27"/>
      <c r="AE27"/>
      <c r="AG27"/>
      <c r="AH27"/>
    </row>
    <row r="28" spans="2:34" ht="12.75">
      <c r="B28" s="120"/>
      <c r="C28" s="140"/>
      <c r="D28" s="106"/>
      <c r="E28" s="115"/>
      <c r="F28" s="106"/>
      <c r="G28" s="106"/>
      <c r="H28" s="157"/>
      <c r="I28" s="131"/>
      <c r="J28" s="140"/>
      <c r="K28" s="106"/>
      <c r="L28" s="115"/>
      <c r="M28" s="106"/>
      <c r="N28" s="213"/>
      <c r="O28" s="131"/>
      <c r="P28" s="156"/>
      <c r="Q28" s="245"/>
      <c r="R28" s="245"/>
      <c r="S28" s="245"/>
      <c r="T28" s="245"/>
      <c r="U28" s="245"/>
      <c r="V28" s="115"/>
      <c r="W28" s="157"/>
      <c r="X28" s="133"/>
      <c r="Y28" s="169"/>
      <c r="AB28"/>
      <c r="AC28"/>
      <c r="AD28"/>
      <c r="AE28"/>
      <c r="AG28"/>
      <c r="AH28"/>
    </row>
    <row r="29" spans="2:34" ht="12.75">
      <c r="B29" s="120" t="s">
        <v>1120</v>
      </c>
      <c r="C29" s="139">
        <v>22</v>
      </c>
      <c r="D29" s="129">
        <v>22</v>
      </c>
      <c r="E29" s="129">
        <v>22</v>
      </c>
      <c r="F29" s="129">
        <v>22</v>
      </c>
      <c r="G29" s="129">
        <v>22</v>
      </c>
      <c r="H29" s="561">
        <v>22</v>
      </c>
      <c r="I29" s="130" t="s">
        <v>1112</v>
      </c>
      <c r="J29" s="139">
        <v>19</v>
      </c>
      <c r="K29" s="129">
        <v>19</v>
      </c>
      <c r="L29" s="129">
        <v>19</v>
      </c>
      <c r="M29" s="129">
        <v>19</v>
      </c>
      <c r="N29" s="129">
        <v>19</v>
      </c>
      <c r="O29" s="130" t="s">
        <v>1112</v>
      </c>
      <c r="P29" s="139">
        <f>(C29+J29)*2</f>
        <v>82</v>
      </c>
      <c r="Q29" s="245">
        <v>81</v>
      </c>
      <c r="R29" s="565">
        <v>82</v>
      </c>
      <c r="S29" s="245"/>
      <c r="T29" s="565">
        <f>H29+N29</f>
        <v>41</v>
      </c>
      <c r="U29" s="245"/>
      <c r="V29" s="115"/>
      <c r="W29" s="157"/>
      <c r="X29" s="133"/>
      <c r="Y29" s="169"/>
      <c r="AB29"/>
      <c r="AC29"/>
      <c r="AD29"/>
      <c r="AE29"/>
      <c r="AG29"/>
      <c r="AH29"/>
    </row>
    <row r="30" spans="2:34" ht="12.75">
      <c r="B30" s="120"/>
      <c r="C30" s="140"/>
      <c r="D30" s="106"/>
      <c r="E30" s="115"/>
      <c r="F30" s="106"/>
      <c r="G30" s="106"/>
      <c r="H30" s="157"/>
      <c r="I30" s="131"/>
      <c r="J30" s="140"/>
      <c r="K30" s="106"/>
      <c r="L30" s="115"/>
      <c r="M30" s="106"/>
      <c r="N30" s="213"/>
      <c r="O30" s="131"/>
      <c r="P30" s="156"/>
      <c r="Q30" s="245"/>
      <c r="R30" s="245"/>
      <c r="S30" s="245"/>
      <c r="T30" s="245"/>
      <c r="U30" s="245"/>
      <c r="V30" s="115"/>
      <c r="W30" s="157"/>
      <c r="X30" s="133"/>
      <c r="Y30" s="169"/>
      <c r="AB30"/>
      <c r="AC30"/>
      <c r="AD30"/>
      <c r="AE30"/>
      <c r="AG30"/>
      <c r="AH30"/>
    </row>
    <row r="31" spans="2:34" ht="12.75">
      <c r="B31" s="120" t="s">
        <v>1121</v>
      </c>
      <c r="C31" s="139">
        <v>23</v>
      </c>
      <c r="D31" s="129">
        <v>23</v>
      </c>
      <c r="E31" s="129">
        <v>23</v>
      </c>
      <c r="F31" s="129">
        <v>23</v>
      </c>
      <c r="G31" s="129">
        <v>23</v>
      </c>
      <c r="H31" s="561">
        <v>23</v>
      </c>
      <c r="I31" s="130" t="s">
        <v>1112</v>
      </c>
      <c r="J31" s="139">
        <v>19</v>
      </c>
      <c r="K31" s="129">
        <v>19</v>
      </c>
      <c r="L31" s="129">
        <v>19</v>
      </c>
      <c r="M31" s="129">
        <v>19</v>
      </c>
      <c r="N31" s="129">
        <v>19</v>
      </c>
      <c r="O31" s="130" t="s">
        <v>1112</v>
      </c>
      <c r="P31" s="139">
        <f>(C31+J31)*2</f>
        <v>84</v>
      </c>
      <c r="Q31" s="565">
        <v>84</v>
      </c>
      <c r="R31" s="565">
        <v>84</v>
      </c>
      <c r="S31" s="245"/>
      <c r="T31" s="565">
        <f>H31+N31</f>
        <v>42</v>
      </c>
      <c r="U31" s="245"/>
      <c r="V31" s="115"/>
      <c r="W31" s="157"/>
      <c r="X31" s="133"/>
      <c r="Y31" s="169"/>
      <c r="AB31"/>
      <c r="AC31"/>
      <c r="AD31"/>
      <c r="AE31"/>
      <c r="AG31"/>
      <c r="AH31"/>
    </row>
    <row r="32" spans="2:34" ht="12.75">
      <c r="B32" s="146"/>
      <c r="C32" s="141"/>
      <c r="D32" s="109"/>
      <c r="E32" s="150"/>
      <c r="F32" s="109"/>
      <c r="G32" s="109"/>
      <c r="H32" s="164"/>
      <c r="I32" s="132"/>
      <c r="J32" s="141"/>
      <c r="K32" s="109"/>
      <c r="L32" s="150"/>
      <c r="M32" s="109"/>
      <c r="N32" s="164"/>
      <c r="O32" s="132"/>
      <c r="P32" s="163"/>
      <c r="Q32" s="246"/>
      <c r="R32" s="246"/>
      <c r="S32" s="246"/>
      <c r="T32" s="246"/>
      <c r="U32" s="246"/>
      <c r="V32" s="150"/>
      <c r="W32" s="164"/>
      <c r="X32" s="166"/>
      <c r="Y32" s="169"/>
      <c r="AB32"/>
      <c r="AC32"/>
      <c r="AD32"/>
      <c r="AE32"/>
      <c r="AG32"/>
      <c r="AH32"/>
    </row>
    <row r="33" spans="2:34" ht="12.75">
      <c r="B33" s="120"/>
      <c r="C33" s="140"/>
      <c r="D33" s="106"/>
      <c r="E33" s="115"/>
      <c r="F33" s="106"/>
      <c r="G33" s="106"/>
      <c r="H33" s="157"/>
      <c r="I33" s="131"/>
      <c r="J33" s="140"/>
      <c r="K33" s="106"/>
      <c r="L33" s="115"/>
      <c r="M33" s="106"/>
      <c r="N33" s="213"/>
      <c r="O33" s="131"/>
      <c r="P33" s="156"/>
      <c r="Q33" s="245"/>
      <c r="R33" s="245"/>
      <c r="S33" s="245"/>
      <c r="T33" s="245"/>
      <c r="U33" s="245"/>
      <c r="V33" s="115"/>
      <c r="W33" s="157"/>
      <c r="X33" s="133"/>
      <c r="Y33" s="169"/>
      <c r="AB33"/>
      <c r="AC33"/>
      <c r="AD33"/>
      <c r="AE33"/>
      <c r="AG33"/>
      <c r="AH33"/>
    </row>
    <row r="34" spans="2:34" ht="12.75">
      <c r="B34" s="120" t="s">
        <v>1122</v>
      </c>
      <c r="C34" s="139">
        <v>22</v>
      </c>
      <c r="D34" s="129">
        <v>22</v>
      </c>
      <c r="E34" s="129">
        <v>22</v>
      </c>
      <c r="F34" s="129">
        <v>22</v>
      </c>
      <c r="G34" s="129">
        <v>22</v>
      </c>
      <c r="H34" s="561">
        <v>22</v>
      </c>
      <c r="I34" s="130" t="s">
        <v>1112</v>
      </c>
      <c r="J34" s="139">
        <v>21</v>
      </c>
      <c r="K34" s="129">
        <v>21</v>
      </c>
      <c r="L34" s="129">
        <v>21</v>
      </c>
      <c r="M34" s="129">
        <v>21</v>
      </c>
      <c r="N34" s="171">
        <v>21</v>
      </c>
      <c r="O34" s="130" t="s">
        <v>1112</v>
      </c>
      <c r="P34" s="139">
        <f>(C34+J34)*2</f>
        <v>86</v>
      </c>
      <c r="Q34" s="565">
        <v>86</v>
      </c>
      <c r="R34" s="565">
        <v>86</v>
      </c>
      <c r="S34" s="245"/>
      <c r="T34" s="565">
        <f>H34+N34</f>
        <v>43</v>
      </c>
      <c r="U34" s="245"/>
      <c r="V34" s="115"/>
      <c r="W34" s="157"/>
      <c r="X34" s="133"/>
      <c r="Y34" s="169"/>
      <c r="AB34"/>
      <c r="AC34"/>
      <c r="AD34"/>
      <c r="AE34"/>
      <c r="AG34"/>
      <c r="AH34"/>
    </row>
    <row r="35" spans="2:34" ht="12.75">
      <c r="B35" s="120"/>
      <c r="C35" s="140"/>
      <c r="D35" s="106"/>
      <c r="E35" s="115"/>
      <c r="F35" s="106"/>
      <c r="G35" s="106"/>
      <c r="H35" s="157"/>
      <c r="I35" s="131"/>
      <c r="J35" s="140"/>
      <c r="K35" s="106"/>
      <c r="L35" s="115"/>
      <c r="M35" s="106"/>
      <c r="N35" s="213"/>
      <c r="O35" s="131"/>
      <c r="P35" s="156"/>
      <c r="Q35" s="245"/>
      <c r="R35" s="245"/>
      <c r="S35" s="245"/>
      <c r="T35" s="245"/>
      <c r="U35" s="245"/>
      <c r="V35" s="115"/>
      <c r="W35" s="157"/>
      <c r="X35" s="133"/>
      <c r="Y35" s="169"/>
      <c r="AB35"/>
      <c r="AC35"/>
      <c r="AD35"/>
      <c r="AE35"/>
      <c r="AG35"/>
      <c r="AH35"/>
    </row>
    <row r="36" spans="2:34" ht="12.75">
      <c r="B36" s="120" t="s">
        <v>1123</v>
      </c>
      <c r="C36" s="139">
        <v>23</v>
      </c>
      <c r="D36" s="129">
        <v>23</v>
      </c>
      <c r="E36" s="129">
        <v>23</v>
      </c>
      <c r="F36" s="129">
        <v>23</v>
      </c>
      <c r="G36" s="129">
        <v>23</v>
      </c>
      <c r="H36" s="561">
        <v>23</v>
      </c>
      <c r="I36" s="130" t="s">
        <v>1112</v>
      </c>
      <c r="J36" s="139">
        <v>21</v>
      </c>
      <c r="K36" s="129">
        <v>21</v>
      </c>
      <c r="L36" s="129">
        <v>21</v>
      </c>
      <c r="M36" s="129">
        <v>21</v>
      </c>
      <c r="N36" s="171">
        <v>21</v>
      </c>
      <c r="O36" s="130" t="s">
        <v>1112</v>
      </c>
      <c r="P36" s="139">
        <f>(C36+J36)*2</f>
        <v>88</v>
      </c>
      <c r="Q36" s="565">
        <v>88</v>
      </c>
      <c r="R36" s="565">
        <v>88</v>
      </c>
      <c r="S36" s="245"/>
      <c r="T36" s="565">
        <f>H36+N36</f>
        <v>44</v>
      </c>
      <c r="U36" s="245"/>
      <c r="V36" s="115"/>
      <c r="W36" s="157"/>
      <c r="X36" s="133"/>
      <c r="Y36" s="169"/>
      <c r="AB36"/>
      <c r="AC36"/>
      <c r="AD36"/>
      <c r="AE36"/>
      <c r="AG36"/>
      <c r="AH36"/>
    </row>
    <row r="37" spans="2:34" ht="12.75">
      <c r="B37" s="146"/>
      <c r="C37" s="141"/>
      <c r="D37" s="109"/>
      <c r="E37" s="150"/>
      <c r="F37" s="109"/>
      <c r="G37" s="109"/>
      <c r="H37" s="164"/>
      <c r="I37" s="132"/>
      <c r="J37" s="141"/>
      <c r="K37" s="109"/>
      <c r="L37" s="150"/>
      <c r="M37" s="109"/>
      <c r="N37" s="251"/>
      <c r="O37" s="132"/>
      <c r="P37" s="163"/>
      <c r="Q37" s="246"/>
      <c r="R37" s="246"/>
      <c r="S37" s="246"/>
      <c r="T37" s="246"/>
      <c r="U37" s="246"/>
      <c r="V37" s="150"/>
      <c r="W37" s="164"/>
      <c r="X37" s="166"/>
      <c r="Y37" s="169"/>
      <c r="AB37"/>
      <c r="AC37"/>
      <c r="AD37"/>
      <c r="AE37"/>
      <c r="AG37"/>
      <c r="AH37"/>
    </row>
    <row r="38" spans="2:34" ht="12.75">
      <c r="B38" s="120"/>
      <c r="C38" s="140"/>
      <c r="D38" s="106"/>
      <c r="E38" s="115"/>
      <c r="F38" s="106"/>
      <c r="G38" s="106"/>
      <c r="H38" s="157"/>
      <c r="I38" s="131"/>
      <c r="J38" s="140"/>
      <c r="K38" s="106"/>
      <c r="L38" s="115"/>
      <c r="M38" s="106"/>
      <c r="N38" s="213"/>
      <c r="O38" s="131"/>
      <c r="P38" s="156"/>
      <c r="Q38" s="245"/>
      <c r="R38" s="245"/>
      <c r="S38" s="245"/>
      <c r="T38" s="245"/>
      <c r="U38" s="245"/>
      <c r="V38" s="115"/>
      <c r="W38" s="157"/>
      <c r="X38" s="133"/>
      <c r="Y38" s="169"/>
      <c r="AB38"/>
      <c r="AC38"/>
      <c r="AD38"/>
      <c r="AE38"/>
      <c r="AG38"/>
      <c r="AH38"/>
    </row>
    <row r="39" spans="2:34" ht="12.75">
      <c r="B39" s="120" t="s">
        <v>1124</v>
      </c>
      <c r="C39" s="139">
        <v>22</v>
      </c>
      <c r="D39" s="129">
        <v>22</v>
      </c>
      <c r="E39" s="129">
        <v>22</v>
      </c>
      <c r="F39" s="195">
        <v>22</v>
      </c>
      <c r="G39" s="129">
        <v>22</v>
      </c>
      <c r="H39" s="561">
        <v>22</v>
      </c>
      <c r="I39" s="196" t="s">
        <v>1112</v>
      </c>
      <c r="J39" s="170">
        <v>28</v>
      </c>
      <c r="K39" s="171">
        <v>28</v>
      </c>
      <c r="L39" s="129">
        <v>28</v>
      </c>
      <c r="M39" s="129">
        <v>28</v>
      </c>
      <c r="N39" s="171">
        <v>28</v>
      </c>
      <c r="O39" s="130" t="s">
        <v>1112</v>
      </c>
      <c r="P39" s="139">
        <f>(C39+J39)*2</f>
        <v>100</v>
      </c>
      <c r="Q39" s="565">
        <v>100</v>
      </c>
      <c r="R39" s="565">
        <v>99</v>
      </c>
      <c r="S39" s="245"/>
      <c r="T39" s="565">
        <f>H39+N39</f>
        <v>50</v>
      </c>
      <c r="U39" s="245"/>
      <c r="V39" s="115"/>
      <c r="W39" s="157"/>
      <c r="X39" s="133"/>
      <c r="Y39" s="169"/>
      <c r="AB39"/>
      <c r="AC39"/>
      <c r="AD39"/>
      <c r="AE39"/>
      <c r="AG39"/>
      <c r="AH39"/>
    </row>
    <row r="40" spans="2:34" ht="12.75">
      <c r="B40" s="120"/>
      <c r="C40" s="140"/>
      <c r="D40" s="106"/>
      <c r="E40" s="115"/>
      <c r="F40" s="106"/>
      <c r="G40" s="106"/>
      <c r="H40" s="157"/>
      <c r="I40" s="131"/>
      <c r="J40" s="140"/>
      <c r="K40" s="106"/>
      <c r="L40" s="115"/>
      <c r="M40" s="106"/>
      <c r="N40" s="213"/>
      <c r="O40" s="131"/>
      <c r="P40" s="156"/>
      <c r="Q40" s="245"/>
      <c r="R40" s="245"/>
      <c r="S40" s="245"/>
      <c r="T40" s="245"/>
      <c r="U40" s="245"/>
      <c r="V40" s="115"/>
      <c r="W40" s="157"/>
      <c r="X40" s="133"/>
      <c r="Y40" s="169"/>
      <c r="AB40"/>
      <c r="AC40"/>
      <c r="AD40"/>
      <c r="AE40"/>
      <c r="AG40"/>
      <c r="AH40"/>
    </row>
    <row r="41" spans="2:34" ht="12.75">
      <c r="B41" s="120" t="s">
        <v>1125</v>
      </c>
      <c r="C41" s="139">
        <v>23</v>
      </c>
      <c r="D41" s="129">
        <v>23</v>
      </c>
      <c r="E41" s="129">
        <v>23</v>
      </c>
      <c r="F41" s="129">
        <v>23</v>
      </c>
      <c r="G41" s="129">
        <v>23</v>
      </c>
      <c r="H41" s="171">
        <v>23</v>
      </c>
      <c r="I41" s="130" t="s">
        <v>1112</v>
      </c>
      <c r="J41" s="139">
        <v>28</v>
      </c>
      <c r="K41" s="129">
        <v>28</v>
      </c>
      <c r="L41" s="129">
        <v>28</v>
      </c>
      <c r="M41" s="129">
        <v>28</v>
      </c>
      <c r="N41" s="171">
        <v>28</v>
      </c>
      <c r="O41" s="130" t="s">
        <v>1112</v>
      </c>
      <c r="P41" s="139">
        <f>(C41+J41)*2</f>
        <v>102</v>
      </c>
      <c r="Q41" s="565">
        <v>102</v>
      </c>
      <c r="R41" s="565">
        <v>102</v>
      </c>
      <c r="S41" s="245"/>
      <c r="T41" s="565">
        <f>H41+N41</f>
        <v>51</v>
      </c>
      <c r="U41" s="245"/>
      <c r="V41" s="115"/>
      <c r="W41" s="157"/>
      <c r="X41" s="133"/>
      <c r="Y41" s="169"/>
      <c r="AB41"/>
      <c r="AC41"/>
      <c r="AD41"/>
      <c r="AE41"/>
      <c r="AG41"/>
      <c r="AH41"/>
    </row>
    <row r="42" spans="2:34" ht="12.75">
      <c r="B42" s="146"/>
      <c r="C42" s="141"/>
      <c r="D42" s="109"/>
      <c r="E42" s="150"/>
      <c r="F42" s="109"/>
      <c r="G42" s="109"/>
      <c r="H42" s="164"/>
      <c r="I42" s="132"/>
      <c r="J42" s="141"/>
      <c r="K42" s="109"/>
      <c r="L42" s="150"/>
      <c r="M42" s="109"/>
      <c r="N42" s="251"/>
      <c r="O42" s="132"/>
      <c r="P42" s="163"/>
      <c r="Q42" s="246"/>
      <c r="R42" s="246"/>
      <c r="S42" s="246"/>
      <c r="T42" s="246"/>
      <c r="U42" s="246"/>
      <c r="V42" s="150"/>
      <c r="W42" s="164"/>
      <c r="X42" s="166"/>
      <c r="Y42" s="169"/>
      <c r="AB42"/>
      <c r="AC42"/>
      <c r="AD42"/>
      <c r="AE42"/>
      <c r="AG42"/>
      <c r="AH42"/>
    </row>
    <row r="43" spans="2:34" ht="12.75">
      <c r="B43" s="120"/>
      <c r="C43" s="140"/>
      <c r="D43" s="106"/>
      <c r="E43" s="115"/>
      <c r="F43" s="106"/>
      <c r="G43" s="106"/>
      <c r="H43" s="157"/>
      <c r="I43" s="131"/>
      <c r="J43" s="140"/>
      <c r="K43" s="106"/>
      <c r="L43" s="115"/>
      <c r="M43" s="106"/>
      <c r="N43" s="213"/>
      <c r="O43" s="131"/>
      <c r="P43" s="156"/>
      <c r="Q43" s="245"/>
      <c r="R43" s="245"/>
      <c r="S43" s="245"/>
      <c r="T43" s="245"/>
      <c r="U43" s="245"/>
      <c r="V43" s="115"/>
      <c r="W43" s="157"/>
      <c r="X43" s="133"/>
      <c r="Y43" s="169"/>
      <c r="AB43"/>
      <c r="AC43"/>
      <c r="AD43"/>
      <c r="AE43"/>
      <c r="AG43"/>
      <c r="AH43"/>
    </row>
    <row r="44" spans="2:34" ht="12.75">
      <c r="B44" s="120" t="s">
        <v>1126</v>
      </c>
      <c r="C44" s="139">
        <v>22</v>
      </c>
      <c r="D44" s="129">
        <v>22</v>
      </c>
      <c r="E44" s="129">
        <v>22</v>
      </c>
      <c r="F44" s="129">
        <v>22</v>
      </c>
      <c r="G44" s="129">
        <v>22</v>
      </c>
      <c r="H44" s="561">
        <v>22</v>
      </c>
      <c r="I44" s="130" t="s">
        <v>1112</v>
      </c>
      <c r="J44" s="139">
        <v>19</v>
      </c>
      <c r="K44" s="129">
        <v>19</v>
      </c>
      <c r="L44" s="129">
        <v>19</v>
      </c>
      <c r="M44" s="129">
        <v>19</v>
      </c>
      <c r="N44" s="129">
        <v>19</v>
      </c>
      <c r="O44" s="130" t="s">
        <v>1112</v>
      </c>
      <c r="P44" s="139">
        <f>(C44+J44)*2</f>
        <v>82</v>
      </c>
      <c r="Q44" s="565">
        <v>82</v>
      </c>
      <c r="R44" s="565">
        <v>82</v>
      </c>
      <c r="S44" s="245"/>
      <c r="T44" s="565">
        <f>H44+N44</f>
        <v>41</v>
      </c>
      <c r="U44" s="245"/>
      <c r="V44" s="115"/>
      <c r="W44" s="157"/>
      <c r="X44" s="133"/>
      <c r="Y44" s="169"/>
      <c r="AB44"/>
      <c r="AC44"/>
      <c r="AD44"/>
      <c r="AE44"/>
      <c r="AG44"/>
      <c r="AH44"/>
    </row>
    <row r="45" spans="2:34" ht="12.75">
      <c r="B45" s="120"/>
      <c r="C45" s="140"/>
      <c r="D45" s="106"/>
      <c r="E45" s="115"/>
      <c r="F45" s="106"/>
      <c r="G45" s="106"/>
      <c r="H45" s="157"/>
      <c r="I45" s="131"/>
      <c r="J45" s="140"/>
      <c r="K45" s="106"/>
      <c r="L45" s="115"/>
      <c r="M45" s="106"/>
      <c r="N45" s="213"/>
      <c r="O45" s="131"/>
      <c r="P45" s="156"/>
      <c r="Q45" s="245"/>
      <c r="R45" s="245"/>
      <c r="S45" s="245"/>
      <c r="T45" s="245"/>
      <c r="U45" s="245"/>
      <c r="V45" s="115"/>
      <c r="W45" s="157"/>
      <c r="X45" s="133"/>
      <c r="Y45" s="169"/>
      <c r="AB45"/>
      <c r="AC45"/>
      <c r="AD45"/>
      <c r="AE45"/>
      <c r="AG45"/>
      <c r="AH45"/>
    </row>
    <row r="46" spans="2:34" ht="12.75">
      <c r="B46" s="120" t="s">
        <v>1127</v>
      </c>
      <c r="C46" s="139">
        <v>23</v>
      </c>
      <c r="D46" s="129">
        <v>23</v>
      </c>
      <c r="E46" s="129">
        <v>23</v>
      </c>
      <c r="F46" s="129">
        <v>23</v>
      </c>
      <c r="G46" s="129">
        <v>23</v>
      </c>
      <c r="H46" s="129">
        <v>23</v>
      </c>
      <c r="I46" s="130" t="s">
        <v>1112</v>
      </c>
      <c r="J46" s="139">
        <v>21</v>
      </c>
      <c r="K46" s="129">
        <v>21</v>
      </c>
      <c r="L46" s="129">
        <v>21</v>
      </c>
      <c r="M46" s="129">
        <v>21</v>
      </c>
      <c r="N46" s="129">
        <v>21</v>
      </c>
      <c r="O46" s="130" t="s">
        <v>1112</v>
      </c>
      <c r="P46" s="139">
        <f>(C46+J46)*2</f>
        <v>88</v>
      </c>
      <c r="Q46" s="565">
        <v>88</v>
      </c>
      <c r="R46" s="565">
        <v>88</v>
      </c>
      <c r="S46" s="245"/>
      <c r="T46" s="565">
        <f>H46+N46</f>
        <v>44</v>
      </c>
      <c r="U46" s="245"/>
      <c r="V46" s="115"/>
      <c r="W46" s="157"/>
      <c r="X46" s="133"/>
      <c r="Y46" s="169"/>
      <c r="AB46"/>
      <c r="AC46"/>
      <c r="AD46"/>
      <c r="AE46"/>
      <c r="AG46"/>
      <c r="AH46"/>
    </row>
    <row r="47" spans="2:34" ht="12.75">
      <c r="B47" s="146"/>
      <c r="C47" s="141"/>
      <c r="D47" s="109"/>
      <c r="E47" s="109"/>
      <c r="F47" s="109"/>
      <c r="G47" s="109"/>
      <c r="H47" s="164"/>
      <c r="I47" s="132"/>
      <c r="J47" s="141"/>
      <c r="K47" s="109"/>
      <c r="L47" s="109"/>
      <c r="M47" s="109"/>
      <c r="N47" s="251"/>
      <c r="O47" s="132"/>
      <c r="P47" s="163"/>
      <c r="Q47" s="246"/>
      <c r="R47" s="246"/>
      <c r="S47" s="246"/>
      <c r="T47" s="246"/>
      <c r="U47" s="246"/>
      <c r="V47" s="150"/>
      <c r="W47" s="164"/>
      <c r="X47" s="166"/>
      <c r="AB47"/>
      <c r="AC47"/>
      <c r="AD47"/>
      <c r="AE47"/>
      <c r="AG47"/>
      <c r="AH47"/>
    </row>
    <row r="48" spans="2:34" ht="12.75">
      <c r="B48" s="147"/>
      <c r="C48" s="140"/>
      <c r="D48" s="106"/>
      <c r="E48" s="106"/>
      <c r="F48" s="106"/>
      <c r="G48" s="106"/>
      <c r="H48" s="213"/>
      <c r="I48" s="131"/>
      <c r="J48" s="140"/>
      <c r="K48" s="106"/>
      <c r="L48" s="106"/>
      <c r="M48" s="106"/>
      <c r="N48" s="213"/>
      <c r="O48" s="131"/>
      <c r="P48" s="156"/>
      <c r="Q48" s="245"/>
      <c r="R48" s="245"/>
      <c r="S48" s="245"/>
      <c r="T48" s="245"/>
      <c r="U48" s="245"/>
      <c r="V48" s="115"/>
      <c r="W48" s="157"/>
      <c r="X48" s="133"/>
      <c r="AB48"/>
      <c r="AC48"/>
      <c r="AD48"/>
      <c r="AE48"/>
      <c r="AG48"/>
      <c r="AH48"/>
    </row>
    <row r="49" spans="2:34" ht="12.75">
      <c r="B49" s="119" t="s">
        <v>1159</v>
      </c>
      <c r="C49" s="140">
        <f aca="true" t="shared" si="0" ref="C49:H49">SUM(C9:C46)</f>
        <v>360</v>
      </c>
      <c r="D49" s="106">
        <f t="shared" si="0"/>
        <v>360</v>
      </c>
      <c r="E49" s="106">
        <f t="shared" si="0"/>
        <v>360</v>
      </c>
      <c r="F49" s="106">
        <f t="shared" si="0"/>
        <v>360</v>
      </c>
      <c r="G49" s="106">
        <f t="shared" si="0"/>
        <v>360</v>
      </c>
      <c r="H49" s="106">
        <f t="shared" si="0"/>
        <v>360</v>
      </c>
      <c r="I49" s="131"/>
      <c r="J49" s="140">
        <f>SUM(J9:J46)</f>
        <v>309</v>
      </c>
      <c r="K49" s="106">
        <f>SUM(K9:K46)</f>
        <v>309</v>
      </c>
      <c r="L49" s="106">
        <f>SUM(L9:L46)</f>
        <v>309</v>
      </c>
      <c r="M49" s="106">
        <f>SUM(M9:M46)</f>
        <v>309</v>
      </c>
      <c r="N49" s="213"/>
      <c r="O49" s="131"/>
      <c r="P49" s="156"/>
      <c r="Q49" s="245"/>
      <c r="R49" s="245"/>
      <c r="S49" s="245"/>
      <c r="T49" s="245"/>
      <c r="U49" s="245"/>
      <c r="V49" s="115"/>
      <c r="W49" s="157"/>
      <c r="X49" s="133"/>
      <c r="AB49" s="110"/>
      <c r="AC49" s="108"/>
      <c r="AD49" s="108"/>
      <c r="AE49" s="108"/>
      <c r="AF49" s="111"/>
      <c r="AG49" s="112"/>
      <c r="AH49" s="112"/>
    </row>
    <row r="50" spans="2:34" s="111" customFormat="1" ht="12.75">
      <c r="B50" s="119"/>
      <c r="C50" s="126"/>
      <c r="D50" s="107"/>
      <c r="E50" s="107"/>
      <c r="F50" s="107"/>
      <c r="G50" s="107"/>
      <c r="H50" s="214"/>
      <c r="I50" s="134"/>
      <c r="J50" s="126"/>
      <c r="K50" s="107"/>
      <c r="L50" s="107"/>
      <c r="M50" s="107"/>
      <c r="N50" s="214"/>
      <c r="O50" s="134"/>
      <c r="P50" s="121"/>
      <c r="Q50" s="243"/>
      <c r="R50" s="243"/>
      <c r="S50" s="243"/>
      <c r="T50" s="243"/>
      <c r="U50" s="243"/>
      <c r="V50" s="116"/>
      <c r="W50" s="155"/>
      <c r="X50" s="152"/>
      <c r="Y50" s="168"/>
      <c r="AB50" s="1"/>
      <c r="AC50" s="1"/>
      <c r="AD50" s="1"/>
      <c r="AE50" s="1"/>
      <c r="AF50"/>
      <c r="AG50" s="1"/>
      <c r="AH50" s="1"/>
    </row>
    <row r="51" spans="2:24" ht="12.75">
      <c r="B51" s="119" t="s">
        <v>1135</v>
      </c>
      <c r="C51" s="140"/>
      <c r="D51" s="135">
        <f>D49/($C$49/100)</f>
        <v>100</v>
      </c>
      <c r="E51" s="135">
        <f>E49/($C$49/100)</f>
        <v>100</v>
      </c>
      <c r="F51" s="135">
        <f>F49/($C$49/100)</f>
        <v>100</v>
      </c>
      <c r="G51" s="135">
        <f>G49/($C$49/100)</f>
        <v>100</v>
      </c>
      <c r="H51" s="135">
        <f>H49/($C$49/100)</f>
        <v>100</v>
      </c>
      <c r="I51" s="131"/>
      <c r="J51" s="140"/>
      <c r="K51" s="135">
        <f>K49/($J$49/100)</f>
        <v>100</v>
      </c>
      <c r="L51" s="135">
        <f>L49/($J$49/100)</f>
        <v>100</v>
      </c>
      <c r="M51" s="135">
        <f>M49/($J$49/100)</f>
        <v>100</v>
      </c>
      <c r="N51" s="252"/>
      <c r="O51" s="131"/>
      <c r="P51" s="156"/>
      <c r="Q51" s="245"/>
      <c r="R51" s="245"/>
      <c r="S51" s="245"/>
      <c r="T51" s="245"/>
      <c r="U51" s="245"/>
      <c r="V51" s="115"/>
      <c r="W51" s="157"/>
      <c r="X51" s="133"/>
    </row>
    <row r="52" spans="2:24" ht="12.75">
      <c r="B52" s="119"/>
      <c r="C52" s="140"/>
      <c r="D52" s="106"/>
      <c r="E52" s="106"/>
      <c r="F52" s="106"/>
      <c r="G52" s="106"/>
      <c r="H52" s="213"/>
      <c r="I52" s="131"/>
      <c r="J52" s="140"/>
      <c r="K52" s="106"/>
      <c r="L52" s="106"/>
      <c r="M52" s="106"/>
      <c r="N52" s="213"/>
      <c r="O52" s="131"/>
      <c r="P52" s="156"/>
      <c r="Q52" s="245"/>
      <c r="R52" s="245"/>
      <c r="S52" s="245"/>
      <c r="T52" s="245"/>
      <c r="U52" s="245"/>
      <c r="V52" s="115"/>
      <c r="W52" s="157"/>
      <c r="X52" s="133"/>
    </row>
    <row r="53" spans="2:24" ht="13.5" thickBot="1">
      <c r="B53" s="122" t="s">
        <v>1160</v>
      </c>
      <c r="C53" s="142"/>
      <c r="D53" s="136">
        <f>$C$49-D49</f>
        <v>0</v>
      </c>
      <c r="E53" s="136">
        <f>$C$49-E49</f>
        <v>0</v>
      </c>
      <c r="F53" s="136">
        <f>$C$49-F49</f>
        <v>0</v>
      </c>
      <c r="G53" s="136">
        <f>$C$49-G49</f>
        <v>0</v>
      </c>
      <c r="H53" s="136">
        <f>$C$49-H49</f>
        <v>0</v>
      </c>
      <c r="I53" s="137"/>
      <c r="J53" s="142"/>
      <c r="K53" s="136">
        <f>$J$49-K49</f>
        <v>0</v>
      </c>
      <c r="L53" s="136">
        <f>$J$49-L49</f>
        <v>0</v>
      </c>
      <c r="M53" s="136">
        <f>$J$49-M49</f>
        <v>0</v>
      </c>
      <c r="N53" s="253"/>
      <c r="O53" s="137"/>
      <c r="P53" s="158"/>
      <c r="Q53" s="247"/>
      <c r="R53" s="247"/>
      <c r="S53" s="247"/>
      <c r="T53" s="247"/>
      <c r="U53" s="247"/>
      <c r="V53" s="159"/>
      <c r="W53" s="160"/>
      <c r="X53" s="167"/>
    </row>
    <row r="56" spans="2:7" ht="12.75">
      <c r="B56" s="18" t="s">
        <v>1133</v>
      </c>
      <c r="G56" s="1">
        <f>C49+J49</f>
        <v>669</v>
      </c>
    </row>
    <row r="57" spans="2:22" ht="12.75">
      <c r="B57" s="197" t="s">
        <v>1190</v>
      </c>
      <c r="G57" s="1">
        <f>D49+K49</f>
        <v>669</v>
      </c>
      <c r="I57" s="1" t="s">
        <v>1135</v>
      </c>
      <c r="J57" s="118">
        <f>G57/(G56/100)</f>
        <v>100</v>
      </c>
      <c r="V57" s="18" t="s">
        <v>1406</v>
      </c>
    </row>
    <row r="58" spans="2:10" ht="12.75">
      <c r="B58" s="18" t="s">
        <v>1134</v>
      </c>
      <c r="G58" s="1">
        <f>D53+K53</f>
        <v>0</v>
      </c>
      <c r="I58" s="1" t="s">
        <v>1135</v>
      </c>
      <c r="J58" s="118">
        <f>G58/(G56/100)</f>
        <v>0</v>
      </c>
    </row>
    <row r="60" ht="12.75">
      <c r="B60" s="1"/>
    </row>
  </sheetData>
  <sheetProtection/>
  <mergeCells count="8">
    <mergeCell ref="P4:X4"/>
    <mergeCell ref="U5:W5"/>
    <mergeCell ref="C6:F6"/>
    <mergeCell ref="J6:M6"/>
    <mergeCell ref="J5:O5"/>
    <mergeCell ref="B4:O4"/>
    <mergeCell ref="C5:I5"/>
    <mergeCell ref="P5:T5"/>
  </mergeCells>
  <printOptions/>
  <pageMargins left="0.75" right="0.75" top="1" bottom="1" header="0.5" footer="0.5"/>
  <pageSetup fitToWidth="2" fitToHeight="1"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90"/>
  <sheetViews>
    <sheetView zoomScalePageLayoutView="0" workbookViewId="0" topLeftCell="A70">
      <selection activeCell="F7" sqref="F7"/>
    </sheetView>
  </sheetViews>
  <sheetFormatPr defaultColWidth="9.140625" defaultRowHeight="12.75"/>
  <cols>
    <col min="2" max="2" width="9.140625" style="15" customWidth="1"/>
    <col min="3" max="3" width="9.140625" style="104" customWidth="1"/>
    <col min="7" max="7" width="21.57421875" style="0" customWidth="1"/>
  </cols>
  <sheetData>
    <row r="1" spans="1:3" ht="12.75">
      <c r="A1">
        <v>267</v>
      </c>
      <c r="B1" s="15">
        <f>'Point 4'!C46</f>
        <v>0</v>
      </c>
      <c r="C1" s="104">
        <f>'Point 1'!D33</f>
        <v>457</v>
      </c>
    </row>
    <row r="2" spans="1:3" ht="12.75">
      <c r="A2">
        <v>551</v>
      </c>
      <c r="B2" s="15" t="str">
        <f>'Point 6'!C15</f>
        <v>BLECF_</v>
      </c>
      <c r="C2" s="104" t="e">
        <f>'Point 4'!#REF!</f>
        <v>#REF!</v>
      </c>
    </row>
    <row r="3" spans="1:3" ht="12.75">
      <c r="A3">
        <v>578</v>
      </c>
      <c r="B3" s="15" t="str">
        <f>'Point 8'!C91</f>
        <v>BLECF_</v>
      </c>
      <c r="C3" s="104">
        <f>'Point 5'!D32</f>
        <v>757</v>
      </c>
    </row>
    <row r="4" spans="1:3" ht="12.75">
      <c r="A4">
        <v>435</v>
      </c>
      <c r="B4" s="15" t="str">
        <f>'Point 6'!C78</f>
        <v>BLECF_</v>
      </c>
      <c r="C4" s="104">
        <f>'Point 3'!D31</f>
        <v>754</v>
      </c>
    </row>
    <row r="5" spans="1:3" ht="12.75">
      <c r="A5">
        <v>574</v>
      </c>
      <c r="B5" s="15" t="str">
        <f>'Point 7'!C99</f>
        <v>BLECF_</v>
      </c>
      <c r="C5" s="104">
        <f>'Point 5'!D28</f>
        <v>753</v>
      </c>
    </row>
    <row r="6" spans="1:3" ht="12.75">
      <c r="A6">
        <v>596</v>
      </c>
      <c r="B6" s="15" t="str">
        <f>SPS!D8</f>
        <v>BLECF_</v>
      </c>
      <c r="C6" s="104">
        <f>'Point 5'!D51</f>
        <v>750</v>
      </c>
    </row>
    <row r="7" spans="1:3" ht="12.75">
      <c r="A7">
        <v>594</v>
      </c>
      <c r="B7" s="15" t="str">
        <f>'Point 8'!C42</f>
        <v>BLECF_</v>
      </c>
      <c r="C7" s="104">
        <f>'Point 5'!D49</f>
        <v>749</v>
      </c>
    </row>
    <row r="8" spans="1:3" ht="12.75">
      <c r="A8">
        <v>492</v>
      </c>
      <c r="B8" s="15" t="str">
        <f>'Point 8'!C18</f>
        <v>BLECF_</v>
      </c>
      <c r="C8" s="104">
        <f>'Point 4'!D6</f>
        <v>748</v>
      </c>
    </row>
    <row r="9" spans="1:3" ht="12.75">
      <c r="A9">
        <v>519</v>
      </c>
      <c r="B9" s="15" t="str">
        <f>'Point 8'!C14</f>
        <v>BLECF_</v>
      </c>
      <c r="C9" s="104">
        <f>'Point 4'!D35</f>
        <v>744</v>
      </c>
    </row>
    <row r="10" spans="1:3" ht="12.75">
      <c r="A10">
        <v>502</v>
      </c>
      <c r="B10" s="15" t="str">
        <f>'Point 8'!C67</f>
        <v>BLECF_</v>
      </c>
      <c r="C10" s="104">
        <f>'Point 4'!D16</f>
        <v>743</v>
      </c>
    </row>
    <row r="11" spans="1:3" ht="12.75">
      <c r="A11">
        <v>619</v>
      </c>
      <c r="B11" s="15" t="str">
        <f>'Point 8'!C81</f>
        <v>BLECF_</v>
      </c>
      <c r="C11" s="104">
        <f>'Point 5'!D75</f>
        <v>742</v>
      </c>
    </row>
    <row r="12" spans="1:3" ht="12.75">
      <c r="A12">
        <v>422</v>
      </c>
      <c r="B12" s="15" t="str">
        <f>'Point 7'!C77</f>
        <v>BLECF_</v>
      </c>
      <c r="C12" s="104">
        <f>'Point 3'!D17</f>
        <v>741</v>
      </c>
    </row>
    <row r="13" spans="1:3" ht="12.75">
      <c r="A13">
        <v>622</v>
      </c>
      <c r="B13" s="15" t="str">
        <f>'Point 6'!C76</f>
        <v>BLECF_</v>
      </c>
      <c r="C13" s="104">
        <f>'Point 5'!D78</f>
        <v>739</v>
      </c>
    </row>
    <row r="14" spans="1:3" ht="12.75">
      <c r="A14">
        <v>615</v>
      </c>
      <c r="B14" s="15" t="str">
        <f>'Point 6'!C12</f>
        <v>BLECF_</v>
      </c>
      <c r="C14" s="104">
        <f>'Point 5'!D71</f>
        <v>737</v>
      </c>
    </row>
    <row r="15" spans="1:3" ht="12.75">
      <c r="A15">
        <v>625</v>
      </c>
      <c r="B15" s="15" t="str">
        <f>'Point 8'!C12</f>
        <v>BLECF_</v>
      </c>
      <c r="C15" s="104">
        <f>'Point 5'!D81</f>
        <v>736</v>
      </c>
    </row>
    <row r="16" spans="1:3" ht="12.75">
      <c r="A16">
        <v>632</v>
      </c>
      <c r="B16" s="15" t="str">
        <f>'Point 1'!C16</f>
        <v>BLECF_</v>
      </c>
      <c r="C16" s="104">
        <f>'Point 5'!D88</f>
        <v>735</v>
      </c>
    </row>
    <row r="17" spans="1:3" ht="12.75">
      <c r="A17">
        <v>628</v>
      </c>
      <c r="B17" s="15" t="str">
        <f>'Point 1'!C6</f>
        <v>BLECF_</v>
      </c>
      <c r="C17" s="104">
        <f>'Point 5'!D84</f>
        <v>734</v>
      </c>
    </row>
    <row r="18" spans="1:3" ht="12.75">
      <c r="A18">
        <v>616</v>
      </c>
      <c r="B18" s="15" t="str">
        <f>'Point 8'!C57</f>
        <v>BLECF_</v>
      </c>
      <c r="C18" s="104">
        <f>'Point 5'!D72</f>
        <v>733</v>
      </c>
    </row>
    <row r="19" spans="1:3" ht="12.75">
      <c r="A19">
        <v>618</v>
      </c>
      <c r="B19" s="15" t="str">
        <f>'Point 8'!C45</f>
        <v>BLECF_</v>
      </c>
      <c r="C19" s="104">
        <f>'Point 5'!D74</f>
        <v>732</v>
      </c>
    </row>
    <row r="20" spans="1:3" ht="12.75">
      <c r="A20">
        <v>633</v>
      </c>
      <c r="B20" s="15" t="str">
        <f>'Point 1'!C5</f>
        <v>BLECF_</v>
      </c>
      <c r="C20" s="104">
        <f>'Point 5'!D89</f>
        <v>731</v>
      </c>
    </row>
    <row r="21" spans="1:3" ht="12.75">
      <c r="A21">
        <v>449</v>
      </c>
      <c r="B21" s="15" t="str">
        <f>'Point 1'!C21</f>
        <v>BLECF_</v>
      </c>
      <c r="C21" s="104">
        <f>'Point 3'!D45</f>
        <v>729</v>
      </c>
    </row>
    <row r="22" spans="1:3" ht="12.75">
      <c r="A22">
        <v>613</v>
      </c>
      <c r="B22" s="15" t="str">
        <f>'Point 7'!C89</f>
        <v>BLECF_</v>
      </c>
      <c r="C22" s="104">
        <f>'Point 5'!D69</f>
        <v>728</v>
      </c>
    </row>
    <row r="23" spans="1:3" ht="12.75">
      <c r="A23">
        <v>412</v>
      </c>
      <c r="B23" s="15" t="str">
        <f>'Point 7'!C67</f>
        <v>BLECF_</v>
      </c>
      <c r="C23" s="104">
        <f>'Point 3'!D7</f>
        <v>727</v>
      </c>
    </row>
    <row r="24" spans="1:3" ht="12.75">
      <c r="A24">
        <v>597</v>
      </c>
      <c r="B24" s="15" t="str">
        <f>'Point 8'!C40</f>
        <v>BLECF_</v>
      </c>
      <c r="C24" s="104">
        <f>'Point 5'!D52</f>
        <v>726</v>
      </c>
    </row>
    <row r="25" spans="1:3" ht="12.75">
      <c r="A25">
        <v>404</v>
      </c>
      <c r="B25" s="15" t="str">
        <f>'Point 7'!C59</f>
        <v>BLECF_</v>
      </c>
      <c r="C25" s="104">
        <f>'Point 2'!D90</f>
        <v>725</v>
      </c>
    </row>
    <row r="26" spans="1:3" ht="12.75">
      <c r="A26">
        <v>409</v>
      </c>
      <c r="B26" s="15" t="str">
        <f>'Point 7'!C64</f>
        <v>BLECF_</v>
      </c>
      <c r="C26" s="104">
        <f>'Point 2'!D95</f>
        <v>724</v>
      </c>
    </row>
    <row r="27" spans="1:3" ht="12.75">
      <c r="A27">
        <v>418</v>
      </c>
      <c r="B27" s="15" t="str">
        <f>'Point 7'!C73</f>
        <v>BLECF_</v>
      </c>
      <c r="C27" s="104">
        <f>'Point 3'!D13</f>
        <v>717</v>
      </c>
    </row>
    <row r="28" spans="1:3" ht="12.75">
      <c r="A28">
        <v>448</v>
      </c>
      <c r="B28" s="15" t="str">
        <f>'Point 1'!C19</f>
        <v>BLECF_</v>
      </c>
      <c r="C28" s="104">
        <f>'Point 3'!D44</f>
        <v>711</v>
      </c>
    </row>
    <row r="29" spans="1:3" ht="12.75">
      <c r="A29">
        <v>599</v>
      </c>
      <c r="B29" s="15" t="str">
        <f>'Point 8'!C41</f>
        <v>BLECF_</v>
      </c>
      <c r="C29" s="104">
        <f>'Point 5'!D54</f>
        <v>710</v>
      </c>
    </row>
    <row r="30" spans="1:3" ht="12.75">
      <c r="A30">
        <v>64</v>
      </c>
      <c r="B30" s="15" t="str">
        <f>'Point 2'!C8</f>
        <v>BLECF_</v>
      </c>
      <c r="C30" s="104">
        <f>'Point 6'!D22</f>
        <v>708</v>
      </c>
    </row>
    <row r="31" spans="1:3" ht="12.75">
      <c r="A31">
        <v>413</v>
      </c>
      <c r="B31" s="15" t="str">
        <f>'Point 7'!C68</f>
        <v>BLECF_</v>
      </c>
      <c r="C31" s="104">
        <f>'Point 3'!D8</f>
        <v>705</v>
      </c>
    </row>
    <row r="32" spans="1:3" ht="12.75">
      <c r="A32">
        <v>630</v>
      </c>
      <c r="B32" s="15" t="str">
        <f>'Point 1'!C12</f>
        <v>BLECF_</v>
      </c>
      <c r="C32" s="104">
        <f>'Point 5'!D86</f>
        <v>704</v>
      </c>
    </row>
    <row r="33" spans="1:3" ht="12.75">
      <c r="A33">
        <v>431</v>
      </c>
      <c r="B33" s="15" t="str">
        <f>'Point 6'!C46</f>
        <v>BLECF_</v>
      </c>
      <c r="C33" s="104">
        <f>'Point 3'!D26</f>
        <v>703</v>
      </c>
    </row>
    <row r="34" spans="1:3" ht="12.75">
      <c r="A34">
        <v>415</v>
      </c>
      <c r="B34" s="15" t="str">
        <f>'Point 7'!C70</f>
        <v>BLECF_</v>
      </c>
      <c r="C34" s="104">
        <f>'Point 3'!D10</f>
        <v>702</v>
      </c>
    </row>
    <row r="35" spans="1:3" ht="12.75">
      <c r="A35">
        <v>629</v>
      </c>
      <c r="B35" s="15" t="str">
        <f>'Point 6'!C24</f>
        <v>BLECF_</v>
      </c>
      <c r="C35" s="104">
        <f>'Point 5'!D85</f>
        <v>701</v>
      </c>
    </row>
    <row r="36" spans="1:3" ht="12.75">
      <c r="A36">
        <v>612</v>
      </c>
      <c r="B36" s="15" t="str">
        <f>'Point 7'!C92</f>
        <v>BLECF_</v>
      </c>
      <c r="C36" s="104">
        <f>'Point 5'!D68</f>
        <v>699</v>
      </c>
    </row>
    <row r="37" spans="1:3" ht="12.75">
      <c r="A37">
        <v>614</v>
      </c>
      <c r="B37" s="15" t="str">
        <f>'Point 8'!C46</f>
        <v>BLECF_</v>
      </c>
      <c r="C37" s="104">
        <f>'Point 5'!D70</f>
        <v>698</v>
      </c>
    </row>
    <row r="38" spans="1:3" ht="12.75">
      <c r="A38">
        <v>601</v>
      </c>
      <c r="B38" s="15" t="str">
        <f>'Point 8'!C43</f>
        <v>BLECF_</v>
      </c>
      <c r="C38" s="104">
        <f>'Point 5'!D56</f>
        <v>697</v>
      </c>
    </row>
    <row r="39" spans="1:3" ht="12.75">
      <c r="A39">
        <v>620</v>
      </c>
      <c r="B39" s="15" t="str">
        <f>'Point 8'!C90</f>
        <v>BLECF_</v>
      </c>
      <c r="C39" s="104">
        <f>'Point 5'!D76</f>
        <v>695</v>
      </c>
    </row>
    <row r="40" spans="1:3" ht="12.75">
      <c r="A40">
        <v>402</v>
      </c>
      <c r="B40" s="15" t="str">
        <f>'Point 7'!C57</f>
        <v>BLECF_</v>
      </c>
      <c r="C40" s="104">
        <f>'Point 2'!D88</f>
        <v>694</v>
      </c>
    </row>
    <row r="41" spans="1:3" ht="12.75">
      <c r="A41">
        <v>631</v>
      </c>
      <c r="B41" s="15" t="str">
        <f>'Point 1'!C15</f>
        <v>BLECF_</v>
      </c>
      <c r="C41" s="104">
        <f>'Point 5'!D87</f>
        <v>693</v>
      </c>
    </row>
    <row r="42" spans="1:3" ht="12.75">
      <c r="A42">
        <v>623</v>
      </c>
      <c r="B42" s="15" t="str">
        <f>'Point 8'!C11</f>
        <v>BLECF_</v>
      </c>
      <c r="C42" s="104">
        <f>'Point 5'!D79</f>
        <v>691</v>
      </c>
    </row>
    <row r="43" spans="1:3" ht="12.75">
      <c r="A43">
        <v>406</v>
      </c>
      <c r="B43" s="15" t="str">
        <f>'Point 7'!C61</f>
        <v>BLECF_</v>
      </c>
      <c r="C43" s="104">
        <f>'Point 2'!D92</f>
        <v>690</v>
      </c>
    </row>
    <row r="44" spans="1:3" ht="12.75">
      <c r="A44">
        <v>621</v>
      </c>
      <c r="B44" s="15" t="str">
        <f>'Point 8'!C70</f>
        <v>BLECF_</v>
      </c>
      <c r="C44" s="104">
        <f>'Point 5'!D77</f>
        <v>688</v>
      </c>
    </row>
    <row r="45" spans="1:3" ht="12.75">
      <c r="A45">
        <v>388</v>
      </c>
      <c r="B45" s="15" t="str">
        <f>'Point 7'!C42</f>
        <v>BLECF_</v>
      </c>
      <c r="C45" s="104">
        <f>'Point 2'!D74</f>
        <v>687</v>
      </c>
    </row>
    <row r="46" spans="1:3" ht="12.75">
      <c r="A46">
        <v>391</v>
      </c>
      <c r="B46" s="15" t="str">
        <f>'Point 7'!C45</f>
        <v>BLECF_</v>
      </c>
      <c r="C46" s="104">
        <f>'Point 2'!D77</f>
        <v>686</v>
      </c>
    </row>
    <row r="47" spans="1:3" ht="12.75">
      <c r="A47">
        <v>403</v>
      </c>
      <c r="B47" s="15" t="str">
        <f>'Point 7'!C58</f>
        <v>BLECF_</v>
      </c>
      <c r="C47" s="104">
        <f>'Point 2'!D89</f>
        <v>685</v>
      </c>
    </row>
    <row r="48" spans="1:3" ht="12.75">
      <c r="A48">
        <v>389</v>
      </c>
      <c r="B48" s="15" t="str">
        <f>'Point 7'!C43</f>
        <v>BLECF_</v>
      </c>
      <c r="C48" s="104">
        <f>'Point 2'!D75</f>
        <v>684</v>
      </c>
    </row>
    <row r="49" spans="1:3" ht="12.75">
      <c r="A49">
        <v>626</v>
      </c>
      <c r="B49" s="15" t="str">
        <f>'Point 8'!C54</f>
        <v>BLECF_</v>
      </c>
      <c r="C49" s="104">
        <f>'Point 5'!D82</f>
        <v>683</v>
      </c>
    </row>
    <row r="50" spans="1:3" ht="12.75">
      <c r="A50">
        <v>651</v>
      </c>
      <c r="B50" s="15" t="str">
        <f>'Point 7'!C106</f>
        <v>BLECF_</v>
      </c>
      <c r="C50" s="104">
        <f>'Point 7'!D44</f>
        <v>682</v>
      </c>
    </row>
    <row r="51" spans="1:3" ht="12.75">
      <c r="A51">
        <v>387</v>
      </c>
      <c r="B51" s="15" t="str">
        <f>'Point 7'!C41</f>
        <v>BLECF_</v>
      </c>
      <c r="C51" s="104">
        <f>'Point 2'!D73</f>
        <v>681</v>
      </c>
    </row>
    <row r="52" spans="1:3" ht="12.75">
      <c r="A52">
        <v>559</v>
      </c>
      <c r="B52" s="15" t="str">
        <f>'Point 1'!C8</f>
        <v>BLECF_</v>
      </c>
      <c r="C52" s="104">
        <f>'Point 5'!D12</f>
        <v>680</v>
      </c>
    </row>
    <row r="53" spans="1:3" ht="12.75">
      <c r="A53">
        <v>636</v>
      </c>
      <c r="B53" s="15" t="str">
        <f>SPS!D10</f>
        <v>BLECF_</v>
      </c>
      <c r="C53" s="104">
        <f>'Point 7'!D29</f>
        <v>679</v>
      </c>
    </row>
    <row r="54" spans="1:3" ht="12.75">
      <c r="A54">
        <v>638</v>
      </c>
      <c r="B54" s="15" t="str">
        <f>CMS!D6</f>
        <v>BLECF_</v>
      </c>
      <c r="C54" s="104">
        <f>'Point 7'!D31</f>
        <v>678</v>
      </c>
    </row>
    <row r="55" spans="1:3" ht="12.75">
      <c r="A55">
        <v>451</v>
      </c>
      <c r="B55" s="15" t="str">
        <f>'Point 7'!C22</f>
        <v>BLECF_</v>
      </c>
      <c r="C55" s="104">
        <f>'Point 3'!D48</f>
        <v>677</v>
      </c>
    </row>
    <row r="56" spans="1:3" ht="12.75">
      <c r="A56">
        <v>285</v>
      </c>
      <c r="B56" s="15" t="str">
        <f>'Point 4'!C65</f>
        <v>BLECF_</v>
      </c>
      <c r="C56" s="104">
        <f>'Point 1'!D52</f>
        <v>676</v>
      </c>
    </row>
    <row r="57" spans="1:3" ht="12.75">
      <c r="A57">
        <v>434</v>
      </c>
      <c r="B57" s="15" t="str">
        <f>'Point 8'!C65</f>
        <v>BLECF_</v>
      </c>
      <c r="C57" s="104">
        <f>'Point 3'!D30</f>
        <v>674</v>
      </c>
    </row>
    <row r="58" spans="1:3" ht="12.75">
      <c r="A58">
        <v>609</v>
      </c>
      <c r="B58" s="15" t="str">
        <f>CMS!D8</f>
        <v>BLECF_</v>
      </c>
      <c r="C58" s="104">
        <f>'Point 5'!D64</f>
        <v>673</v>
      </c>
    </row>
    <row r="59" spans="1:3" ht="12.75">
      <c r="A59">
        <v>437</v>
      </c>
      <c r="B59" s="15" t="str">
        <f>'Point 1'!C18</f>
        <v>BLECF_</v>
      </c>
      <c r="C59" s="104">
        <f>'Point 3'!D33</f>
        <v>672</v>
      </c>
    </row>
    <row r="60" spans="1:3" ht="12.75">
      <c r="A60">
        <v>595</v>
      </c>
      <c r="B60" s="15" t="str">
        <f>SPS!D7</f>
        <v>BLECF_</v>
      </c>
      <c r="C60" s="104">
        <f>'Point 5'!D50</f>
        <v>671</v>
      </c>
    </row>
    <row r="61" spans="1:3" ht="12.75">
      <c r="A61">
        <v>510</v>
      </c>
      <c r="B61" s="15" t="str">
        <f>'Point 7'!C9</f>
        <v>BLECF_</v>
      </c>
      <c r="C61" s="104">
        <f>'Point 4'!D24</f>
        <v>670</v>
      </c>
    </row>
    <row r="62" spans="1:3" ht="12.75">
      <c r="A62">
        <v>426</v>
      </c>
      <c r="B62" s="15" t="str">
        <f>'Point 7'!C81</f>
        <v>BLECF_</v>
      </c>
      <c r="C62" s="104">
        <f>'Point 3'!D21</f>
        <v>668</v>
      </c>
    </row>
    <row r="63" spans="1:3" ht="12.75">
      <c r="A63">
        <v>262</v>
      </c>
      <c r="B63" s="15" t="str">
        <f>'Point 4'!C41</f>
        <v>BLECF_</v>
      </c>
      <c r="C63" s="104">
        <f>'Point 1'!D28</f>
        <v>667</v>
      </c>
    </row>
    <row r="64" spans="1:3" ht="12.75">
      <c r="A64">
        <v>444</v>
      </c>
      <c r="B64" s="15" t="str">
        <f>'Point 8'!C58</f>
        <v>BLECF_</v>
      </c>
      <c r="C64" s="104">
        <f>'Point 3'!D40</f>
        <v>175</v>
      </c>
    </row>
    <row r="65" spans="1:3" ht="12.75">
      <c r="A65">
        <v>503</v>
      </c>
      <c r="B65" s="15" t="str">
        <f>'Point 8'!C19</f>
        <v>BLECF_</v>
      </c>
      <c r="C65" s="104">
        <f>'Point 4'!D17</f>
        <v>664</v>
      </c>
    </row>
    <row r="66" spans="1:3" ht="12.75">
      <c r="A66">
        <v>598</v>
      </c>
      <c r="B66" s="15" t="str">
        <f>'Point 8'!C13</f>
        <v>BLECF_</v>
      </c>
      <c r="C66" s="104">
        <f>'Point 5'!D53</f>
        <v>663</v>
      </c>
    </row>
    <row r="67" spans="1:3" ht="12.75">
      <c r="A67">
        <v>494</v>
      </c>
      <c r="B67" s="15" t="str">
        <f>'Point 6'!C50</f>
        <v>BLECF_</v>
      </c>
      <c r="C67" s="104">
        <f>'Point 4'!D8</f>
        <v>662</v>
      </c>
    </row>
    <row r="68" spans="1:3" ht="12.75">
      <c r="A68">
        <v>634</v>
      </c>
      <c r="B68" s="15" t="str">
        <f>'Point 8'!C79</f>
        <v>BLECF_</v>
      </c>
      <c r="C68" s="104">
        <f>'Point 5'!D90</f>
        <v>661</v>
      </c>
    </row>
    <row r="69" spans="1:3" ht="12.75">
      <c r="A69">
        <v>606</v>
      </c>
      <c r="B69" s="15" t="str">
        <f>'Point 7'!C96</f>
        <v>BLECF_</v>
      </c>
      <c r="C69" s="104">
        <f>'Point 5'!D61</f>
        <v>660</v>
      </c>
    </row>
    <row r="70" spans="1:3" ht="12.75">
      <c r="A70">
        <v>512</v>
      </c>
      <c r="B70" s="15" t="str">
        <f>'Point 7'!C12</f>
        <v>BLECF_</v>
      </c>
      <c r="C70" s="104">
        <f>'Point 4'!D26</f>
        <v>659</v>
      </c>
    </row>
    <row r="71" spans="1:3" ht="12.75">
      <c r="A71">
        <v>432</v>
      </c>
      <c r="B71" s="15" t="str">
        <f>'Point 8'!C77</f>
        <v>BLECF_</v>
      </c>
      <c r="C71" s="104">
        <f>'Point 3'!D28</f>
        <v>657</v>
      </c>
    </row>
    <row r="72" spans="1:3" ht="12.75">
      <c r="A72">
        <v>603</v>
      </c>
      <c r="B72" s="15" t="str">
        <f>'Point 8'!C88</f>
        <v>BLECF_</v>
      </c>
      <c r="C72" s="104">
        <f>'Point 5'!D58</f>
        <v>656</v>
      </c>
    </row>
    <row r="73" spans="1:3" ht="12.75">
      <c r="A73">
        <v>500</v>
      </c>
      <c r="B73" s="15" t="str">
        <f>'LHCb + Alice'!D9</f>
        <v>BLECF_</v>
      </c>
      <c r="C73" s="104">
        <f>'Point 4'!D14</f>
        <v>655</v>
      </c>
    </row>
    <row r="74" spans="1:3" ht="12.75">
      <c r="A74">
        <v>433</v>
      </c>
      <c r="B74" s="15" t="str">
        <f>'Point 7'!C15</f>
        <v>BLECF_</v>
      </c>
      <c r="C74" s="104">
        <f>'Point 3'!D29</f>
        <v>654</v>
      </c>
    </row>
    <row r="75" spans="1:3" ht="12.75">
      <c r="A75">
        <v>286</v>
      </c>
      <c r="B75" s="15" t="str">
        <f>'Point 4'!C66</f>
        <v>BLECF_</v>
      </c>
      <c r="C75" s="104">
        <f>'Point 1'!D53</f>
        <v>653</v>
      </c>
    </row>
    <row r="76" spans="1:3" ht="12.75">
      <c r="A76">
        <v>516</v>
      </c>
      <c r="B76" s="15" t="str">
        <f>'Point 8'!C82</f>
        <v>BLECF_</v>
      </c>
      <c r="C76" s="104">
        <f>'Point 4'!D32</f>
        <v>651</v>
      </c>
    </row>
    <row r="77" spans="1:3" ht="12.75">
      <c r="A77">
        <v>554</v>
      </c>
      <c r="B77" s="15" t="str">
        <f>'Point 6'!C92</f>
        <v>BLECF_</v>
      </c>
      <c r="C77" s="104">
        <f>'Point 5'!D7</f>
        <v>650</v>
      </c>
    </row>
    <row r="78" spans="1:3" ht="12.75">
      <c r="A78">
        <v>640</v>
      </c>
      <c r="B78" s="15" t="str">
        <f>'Point 8'!C7</f>
        <v>BLECF_</v>
      </c>
      <c r="C78" s="104">
        <f>'Point 7'!D33</f>
        <v>649</v>
      </c>
    </row>
    <row r="79" spans="1:3" ht="12.75">
      <c r="A79">
        <v>602</v>
      </c>
      <c r="B79" s="15" t="str">
        <f>SPS!D9</f>
        <v>BLECF_</v>
      </c>
      <c r="C79" s="104">
        <f>'Point 5'!D57</f>
        <v>648</v>
      </c>
    </row>
    <row r="80" spans="1:3" ht="12.75">
      <c r="A80">
        <v>294</v>
      </c>
      <c r="B80" s="15" t="str">
        <f>'Point 5'!C8</f>
        <v>BLECF_</v>
      </c>
      <c r="C80" s="104">
        <f>'Point 1'!D61</f>
        <v>647</v>
      </c>
    </row>
    <row r="81" spans="1:3" ht="12.75">
      <c r="A81">
        <v>414</v>
      </c>
      <c r="B81" s="15" t="str">
        <f>'Point 7'!C69</f>
        <v>BLECF_</v>
      </c>
      <c r="C81" s="104">
        <f>'Point 3'!D9</f>
        <v>646</v>
      </c>
    </row>
    <row r="82" spans="1:3" ht="12.75">
      <c r="A82">
        <v>421</v>
      </c>
      <c r="B82" s="15" t="str">
        <f>'Point 7'!C76</f>
        <v>BLECF_</v>
      </c>
      <c r="C82" s="104">
        <f>'Point 3'!D16</f>
        <v>645</v>
      </c>
    </row>
    <row r="83" spans="1:3" ht="12.75">
      <c r="A83">
        <v>533</v>
      </c>
      <c r="B83" s="15" t="str">
        <f>'Point 7'!C95</f>
        <v>BLECF_</v>
      </c>
      <c r="C83" s="104">
        <f>'Point 4'!D52</f>
        <v>644</v>
      </c>
    </row>
    <row r="84" spans="1:3" ht="12.75">
      <c r="A84">
        <v>513</v>
      </c>
      <c r="B84" s="15" t="str">
        <f>'Point 8'!C63</f>
        <v>BLECF_</v>
      </c>
      <c r="C84" s="104">
        <f>'Point 4'!D29</f>
        <v>643</v>
      </c>
    </row>
    <row r="85" spans="1:3" ht="12.75">
      <c r="A85">
        <v>509</v>
      </c>
      <c r="B85" s="15" t="str">
        <f>'Point 7'!C6</f>
        <v>BLECF_</v>
      </c>
      <c r="C85" s="104">
        <f>'Point 4'!D23</f>
        <v>642</v>
      </c>
    </row>
    <row r="86" spans="1:3" ht="12.75">
      <c r="A86">
        <v>572</v>
      </c>
      <c r="B86" s="15" t="str">
        <f>'Point 1'!C13</f>
        <v>BLECF_</v>
      </c>
      <c r="C86" s="104">
        <f>'Point 5'!D25</f>
        <v>640</v>
      </c>
    </row>
    <row r="87" spans="1:3" ht="12.75">
      <c r="A87">
        <v>280</v>
      </c>
      <c r="B87" s="15" t="str">
        <f>'Point 4'!C60</f>
        <v>BLECF_</v>
      </c>
      <c r="C87" s="104">
        <f>'Point 1'!D46</f>
        <v>639</v>
      </c>
    </row>
    <row r="88" spans="1:3" ht="12.75">
      <c r="A88">
        <v>440</v>
      </c>
      <c r="B88" s="15" t="str">
        <f>'Point 8'!C62</f>
        <v>BLECF_</v>
      </c>
      <c r="C88" s="104">
        <f>'Point 3'!D36</f>
        <v>637</v>
      </c>
    </row>
    <row r="89" spans="1:3" ht="12.75">
      <c r="A89">
        <v>284</v>
      </c>
      <c r="B89" s="15" t="str">
        <f>'Point 4'!C64</f>
        <v>BLECF_</v>
      </c>
      <c r="C89" s="104">
        <f>'Point 1'!D51</f>
        <v>636</v>
      </c>
    </row>
    <row r="90" spans="1:3" ht="12.75">
      <c r="A90">
        <v>279</v>
      </c>
      <c r="B90" s="15" t="str">
        <f>'Point 4'!C59</f>
        <v>BLECF_</v>
      </c>
      <c r="C90" s="104">
        <f>'Point 1'!D45</f>
        <v>635</v>
      </c>
    </row>
    <row r="91" spans="1:3" ht="12.75">
      <c r="A91">
        <v>617</v>
      </c>
      <c r="B91" s="15" t="str">
        <f>'Point 6'!C25</f>
        <v>BLECF_</v>
      </c>
      <c r="C91" s="104">
        <f>'Point 5'!D73</f>
        <v>634</v>
      </c>
    </row>
    <row r="92" spans="1:3" ht="12.75">
      <c r="A92">
        <v>661</v>
      </c>
      <c r="B92" s="15" t="str">
        <f>'Point 7'!C14</f>
        <v>BLECF_</v>
      </c>
      <c r="C92" s="104">
        <f>'Point 7'!D54</f>
        <v>633</v>
      </c>
    </row>
    <row r="93" spans="1:3" ht="12.75">
      <c r="A93">
        <v>582</v>
      </c>
      <c r="B93" s="15" t="str">
        <f>'Point 6'!C73</f>
        <v>BLECF_</v>
      </c>
      <c r="C93" s="104">
        <f>'Point 5'!D36</f>
        <v>632</v>
      </c>
    </row>
    <row r="94" spans="1:3" ht="12.75">
      <c r="A94">
        <v>501</v>
      </c>
      <c r="B94" s="15" t="str">
        <f>'Point 8'!C17</f>
        <v>BLECF_</v>
      </c>
      <c r="C94" s="104">
        <f>'Point 4'!D15</f>
        <v>631</v>
      </c>
    </row>
    <row r="95" spans="1:3" ht="12.75">
      <c r="A95">
        <v>425</v>
      </c>
      <c r="B95" s="15" t="str">
        <f>'Point 7'!C80</f>
        <v>BLECF_</v>
      </c>
      <c r="C95" s="104">
        <f>'Point 3'!D20</f>
        <v>630</v>
      </c>
    </row>
    <row r="96" spans="1:3" ht="12.75">
      <c r="A96">
        <v>442</v>
      </c>
      <c r="B96" s="15" t="str">
        <f>'Point 8'!C59</f>
        <v>BLECF_</v>
      </c>
      <c r="C96" s="104">
        <f>'Point 3'!D38</f>
        <v>629</v>
      </c>
    </row>
    <row r="97" spans="1:3" ht="12.75">
      <c r="A97">
        <v>563</v>
      </c>
      <c r="B97" s="15" t="str">
        <f>'Point 8'!C80</f>
        <v>BLECF_</v>
      </c>
      <c r="C97" s="104">
        <f>'Point 5'!D16</f>
        <v>625</v>
      </c>
    </row>
    <row r="98" spans="1:3" ht="12.75">
      <c r="A98">
        <v>417</v>
      </c>
      <c r="B98" s="15" t="str">
        <f>'Point 7'!C72</f>
        <v>BLECF_</v>
      </c>
      <c r="C98" s="104">
        <f>'Point 3'!D12</f>
        <v>623</v>
      </c>
    </row>
    <row r="99" spans="1:3" ht="12.75">
      <c r="A99">
        <v>428</v>
      </c>
      <c r="B99" s="15" t="str">
        <f>'Point 7'!C83</f>
        <v>BLECF_</v>
      </c>
      <c r="C99" s="104">
        <f>'Point 3'!D23</f>
        <v>622</v>
      </c>
    </row>
    <row r="100" spans="1:3" ht="12.75">
      <c r="A100">
        <v>610</v>
      </c>
      <c r="B100" s="15" t="str">
        <f>'Point 8'!C44</f>
        <v>BLECF_</v>
      </c>
      <c r="C100" s="104">
        <f>'Point 5'!D65</f>
        <v>621</v>
      </c>
    </row>
    <row r="101" spans="1:3" ht="12.75">
      <c r="A101">
        <v>424</v>
      </c>
      <c r="B101" s="15" t="str">
        <f>'Point 7'!C79</f>
        <v>BLECF_</v>
      </c>
      <c r="C101" s="104">
        <f>'Point 3'!D19</f>
        <v>620</v>
      </c>
    </row>
    <row r="102" spans="1:3" ht="12.75">
      <c r="A102">
        <v>410</v>
      </c>
      <c r="B102" s="15" t="str">
        <f>'Point 7'!C65</f>
        <v>BLECF_</v>
      </c>
      <c r="C102" s="104">
        <f>'Point 3'!D5</f>
        <v>619</v>
      </c>
    </row>
    <row r="103" spans="1:3" ht="12.75">
      <c r="A103">
        <v>604</v>
      </c>
      <c r="B103" s="15" t="str">
        <f>'Point 8'!C84</f>
        <v>BLECF_</v>
      </c>
      <c r="C103" s="104">
        <f>'Point 5'!D59</f>
        <v>618</v>
      </c>
    </row>
    <row r="104" spans="1:3" ht="12.75">
      <c r="A104">
        <v>624</v>
      </c>
      <c r="B104" s="15" t="str">
        <f>'Point 1'!C7</f>
        <v>BLECF_</v>
      </c>
      <c r="C104" s="104">
        <f>'Point 5'!D80</f>
        <v>617</v>
      </c>
    </row>
    <row r="105" spans="1:3" ht="12.75">
      <c r="A105">
        <v>493</v>
      </c>
      <c r="B105" s="15" t="str">
        <f>'Point 8'!C23</f>
        <v>BLECF_</v>
      </c>
      <c r="C105" s="104">
        <f>'Point 4'!D7</f>
        <v>616</v>
      </c>
    </row>
    <row r="106" spans="1:3" ht="12.75">
      <c r="A106">
        <v>507</v>
      </c>
      <c r="B106" s="15" t="str">
        <f>'Point 7'!C87</f>
        <v>BLECF_</v>
      </c>
      <c r="C106" s="104">
        <f>'Point 4'!D21</f>
        <v>615</v>
      </c>
    </row>
    <row r="107" spans="1:3" ht="12.75">
      <c r="A107">
        <v>423</v>
      </c>
      <c r="B107" s="15" t="str">
        <f>'Point 7'!C78</f>
        <v>BLECF_</v>
      </c>
      <c r="C107" s="104">
        <f>'Point 3'!D18</f>
        <v>614</v>
      </c>
    </row>
    <row r="108" spans="1:3" ht="12.75">
      <c r="A108">
        <v>499</v>
      </c>
      <c r="B108" s="15" t="str">
        <f>'Point 6'!C31</f>
        <v>BLECF_</v>
      </c>
      <c r="C108" s="104">
        <f>'Point 4'!D13</f>
        <v>613</v>
      </c>
    </row>
    <row r="109" spans="1:3" ht="12.75">
      <c r="A109">
        <v>1</v>
      </c>
      <c r="B109" s="15" t="str">
        <f>'Point 1'!C28</f>
        <v>BLECF_</v>
      </c>
      <c r="C109" s="104">
        <f>'Point 6'!D45</f>
        <v>612</v>
      </c>
    </row>
    <row r="110" spans="1:3" ht="12.75">
      <c r="A110">
        <v>469</v>
      </c>
      <c r="B110" s="15" t="str">
        <f>'Point 6'!C42</f>
        <v>BLECF_</v>
      </c>
      <c r="C110" s="104">
        <f>'Point 3'!D67</f>
        <v>611</v>
      </c>
    </row>
    <row r="111" spans="1:3" ht="12.75">
      <c r="A111">
        <v>2</v>
      </c>
      <c r="B111" s="15" t="str">
        <f>'Point 1'!C29</f>
        <v>BLECF_</v>
      </c>
      <c r="C111" s="104">
        <f>'Point 6'!D43</f>
        <v>610</v>
      </c>
    </row>
    <row r="112" spans="1:3" ht="12.75">
      <c r="A112">
        <v>436</v>
      </c>
      <c r="B112" s="15" t="str">
        <f>'Point 7'!C10</f>
        <v>BLECF_</v>
      </c>
      <c r="C112" s="104">
        <f>'Point 3'!D32</f>
        <v>609</v>
      </c>
    </row>
    <row r="113" spans="1:3" ht="12.75">
      <c r="A113">
        <v>416</v>
      </c>
      <c r="B113" s="15" t="str">
        <f>'Point 7'!C71</f>
        <v>BLECF_</v>
      </c>
      <c r="C113" s="104">
        <f>'Point 3'!D11</f>
        <v>607</v>
      </c>
    </row>
    <row r="114" spans="1:3" ht="12.75">
      <c r="A114">
        <v>608</v>
      </c>
      <c r="B114" s="15" t="str">
        <f>CMS!D7</f>
        <v>BLECF_</v>
      </c>
      <c r="C114" s="104">
        <f>'Point 5'!D63</f>
        <v>605</v>
      </c>
    </row>
    <row r="115" spans="1:3" ht="12.75">
      <c r="A115">
        <v>427</v>
      </c>
      <c r="B115" s="15" t="str">
        <f>'Point 7'!C82</f>
        <v>BLECF_</v>
      </c>
      <c r="C115" s="104">
        <f>'Point 3'!D22</f>
        <v>604</v>
      </c>
    </row>
    <row r="116" spans="1:3" ht="12.75">
      <c r="A116">
        <v>611</v>
      </c>
      <c r="B116" s="15" t="str">
        <f>'Point 6'!C59</f>
        <v>BLECF_</v>
      </c>
      <c r="C116" s="104">
        <f>'Point 5'!D66</f>
        <v>603</v>
      </c>
    </row>
    <row r="117" spans="1:3" ht="12.75">
      <c r="A117">
        <v>447</v>
      </c>
      <c r="B117" s="15" t="str">
        <f>'Point 1'!C20</f>
        <v>BLECF_</v>
      </c>
      <c r="C117" s="104">
        <f>'Point 3'!D43</f>
        <v>602</v>
      </c>
    </row>
    <row r="118" spans="1:3" ht="12.75">
      <c r="A118">
        <v>411</v>
      </c>
      <c r="B118" s="15" t="str">
        <f>'Point 7'!C66</f>
        <v>BLECF_</v>
      </c>
      <c r="C118" s="104">
        <f>'Point 3'!D6</f>
        <v>601</v>
      </c>
    </row>
    <row r="119" spans="1:3" ht="12.75">
      <c r="A119">
        <v>430</v>
      </c>
      <c r="B119" s="15" t="str">
        <f>'Point 7'!C107</f>
        <v>BLECF_</v>
      </c>
      <c r="C119" s="104">
        <f>'Point 3'!D25</f>
        <v>600</v>
      </c>
    </row>
    <row r="120" spans="1:3" ht="12.75">
      <c r="A120">
        <v>511</v>
      </c>
      <c r="B120" s="15" t="str">
        <f>'Point 6'!C21</f>
        <v>BLECF_</v>
      </c>
      <c r="C120" s="104">
        <f>'Point 4'!D25</f>
        <v>599</v>
      </c>
    </row>
    <row r="121" spans="1:3" ht="12.75">
      <c r="A121">
        <v>600</v>
      </c>
      <c r="B121" s="15" t="str">
        <f>'Point 1'!C10</f>
        <v>BLECF_</v>
      </c>
      <c r="C121" s="104">
        <f>'Point 5'!D55</f>
        <v>598</v>
      </c>
    </row>
    <row r="122" spans="1:3" ht="12.75">
      <c r="A122">
        <v>273</v>
      </c>
      <c r="B122" s="15" t="str">
        <f>'Point 4'!C53</f>
        <v>BLECF_</v>
      </c>
      <c r="C122" s="104">
        <f>'Point 1'!D39</f>
        <v>597</v>
      </c>
    </row>
    <row r="123" spans="1:3" ht="12.75">
      <c r="A123">
        <v>605</v>
      </c>
      <c r="B123" s="15" t="str">
        <f>'Point 6'!C29</f>
        <v>BLECF_</v>
      </c>
      <c r="C123" s="104">
        <f>'Point 5'!D60</f>
        <v>596</v>
      </c>
    </row>
    <row r="124" spans="1:3" ht="12.75">
      <c r="A124">
        <v>276</v>
      </c>
      <c r="B124" s="15" t="str">
        <f>'Point 4'!C56</f>
        <v>BLECF_</v>
      </c>
      <c r="C124" s="104">
        <f>'Point 1'!D42</f>
        <v>595</v>
      </c>
    </row>
    <row r="125" spans="1:3" ht="12.75">
      <c r="A125">
        <v>263</v>
      </c>
      <c r="B125" s="15" t="str">
        <f>'Point 4'!C42</f>
        <v>BLECF_</v>
      </c>
      <c r="C125" s="104">
        <f>'Point 1'!D29</f>
        <v>594</v>
      </c>
    </row>
    <row r="126" spans="1:3" ht="12.75">
      <c r="A126">
        <v>277</v>
      </c>
      <c r="B126" s="15" t="str">
        <f>'Point 4'!C57</f>
        <v>BLECF_</v>
      </c>
      <c r="C126" s="104">
        <f>'Point 1'!D43</f>
        <v>593</v>
      </c>
    </row>
    <row r="127" spans="1:3" ht="12.75">
      <c r="A127">
        <v>278</v>
      </c>
      <c r="B127" s="15" t="str">
        <f>'Point 4'!C58</f>
        <v>BLECF_</v>
      </c>
      <c r="C127" s="104">
        <f>'Point 1'!D44</f>
        <v>592</v>
      </c>
    </row>
    <row r="128" spans="1:3" ht="12.75">
      <c r="A128">
        <v>508</v>
      </c>
      <c r="B128" s="15" t="str">
        <f>'Point 8'!C66</f>
        <v>BLECF_</v>
      </c>
      <c r="C128" s="104">
        <f>'Point 4'!D22</f>
        <v>591</v>
      </c>
    </row>
    <row r="129" spans="1:3" ht="12.75">
      <c r="A129">
        <v>656</v>
      </c>
      <c r="B129" s="15" t="str">
        <f>'Point 7'!C7</f>
        <v>BLECF_</v>
      </c>
      <c r="C129" s="104">
        <f>'Point 7'!D49</f>
        <v>590</v>
      </c>
    </row>
    <row r="130" spans="1:3" ht="12.75">
      <c r="A130">
        <v>565</v>
      </c>
      <c r="B130" s="15" t="str">
        <f>'Point 8'!C85</f>
        <v>BLECF_</v>
      </c>
      <c r="C130" s="104">
        <f>'Point 5'!D18</f>
        <v>589</v>
      </c>
    </row>
    <row r="131" spans="1:3" ht="12.75">
      <c r="A131">
        <v>268</v>
      </c>
      <c r="B131" s="15" t="str">
        <f>'Point 4'!C48</f>
        <v>BLECF_</v>
      </c>
      <c r="C131" s="104">
        <f>'Point 1'!D34</f>
        <v>588</v>
      </c>
    </row>
    <row r="132" spans="1:3" ht="12.75">
      <c r="A132">
        <v>644</v>
      </c>
      <c r="B132" s="15" t="str">
        <f>'Point 8'!C92</f>
        <v>BLECF_</v>
      </c>
      <c r="C132" s="104">
        <f>'Point 7'!D37</f>
        <v>587</v>
      </c>
    </row>
    <row r="133" spans="1:3" ht="12.75">
      <c r="A133">
        <v>591</v>
      </c>
      <c r="B133" s="15" t="str">
        <f>'Point 8'!C39</f>
        <v>BLECF_</v>
      </c>
      <c r="C133" s="104">
        <f>'Point 5'!D45</f>
        <v>586</v>
      </c>
    </row>
    <row r="134" spans="1:3" ht="12.75">
      <c r="A134">
        <v>537</v>
      </c>
      <c r="B134" s="15" t="str">
        <f>'Point 6'!C13</f>
        <v>BLECF_</v>
      </c>
      <c r="C134" s="104">
        <f>'Point 4'!D56</f>
        <v>585</v>
      </c>
    </row>
    <row r="135" spans="1:3" ht="12.75">
      <c r="A135">
        <v>524</v>
      </c>
      <c r="B135" s="15" t="str">
        <f>'Point 8'!C74</f>
        <v>BLECF_</v>
      </c>
      <c r="C135" s="104">
        <f>'Point 4'!D42</f>
        <v>584</v>
      </c>
    </row>
    <row r="136" spans="1:3" ht="12.75">
      <c r="A136">
        <v>549</v>
      </c>
      <c r="B136" s="15" t="str">
        <f>'Point 7'!C104</f>
        <v>BLECF_</v>
      </c>
      <c r="C136" s="104">
        <f>'Point 4'!D69</f>
        <v>582</v>
      </c>
    </row>
    <row r="137" spans="1:3" ht="12.75">
      <c r="A137">
        <v>575</v>
      </c>
      <c r="B137" s="15" t="str">
        <f>'Point 8'!C36</f>
        <v>BLECF_</v>
      </c>
      <c r="C137" s="104">
        <f>'Point 5'!D29</f>
        <v>581</v>
      </c>
    </row>
    <row r="138" spans="1:3" ht="12.75">
      <c r="A138">
        <v>120</v>
      </c>
      <c r="B138" s="15" t="str">
        <f>'Point 2'!C66</f>
        <v>BLECF_</v>
      </c>
      <c r="C138" s="104">
        <f>'Point 7'!D8</f>
        <v>580</v>
      </c>
    </row>
    <row r="139" spans="1:3" ht="12.75">
      <c r="A139">
        <v>592</v>
      </c>
      <c r="B139" s="15" t="str">
        <f>'Point 1'!C11</f>
        <v>BLECF_</v>
      </c>
      <c r="C139" s="104">
        <f>'Point 5'!D46</f>
        <v>579</v>
      </c>
    </row>
    <row r="140" spans="1:3" ht="12.75">
      <c r="A140">
        <v>514</v>
      </c>
      <c r="B140" s="15" t="str">
        <f>'Point 8'!C16</f>
        <v>BLECF_</v>
      </c>
      <c r="C140" s="104">
        <f>'Point 4'!D30</f>
        <v>578</v>
      </c>
    </row>
    <row r="141" spans="1:3" ht="12.75">
      <c r="A141">
        <v>445</v>
      </c>
      <c r="B141" s="15" t="str">
        <f>'Point 8'!C73</f>
        <v>BLECF_</v>
      </c>
      <c r="C141" s="104">
        <f>'Point 3'!D41</f>
        <v>577</v>
      </c>
    </row>
    <row r="142" spans="1:3" ht="12.75">
      <c r="A142">
        <v>439</v>
      </c>
      <c r="B142" s="15" t="str">
        <f>'Point 8'!C61</f>
        <v>BLECF_</v>
      </c>
      <c r="C142" s="104">
        <f>'Point 3'!D35</f>
        <v>576</v>
      </c>
    </row>
    <row r="143" spans="1:3" ht="12.75">
      <c r="A143">
        <v>446</v>
      </c>
      <c r="B143" s="15" t="str">
        <f>'Point 8'!C32</f>
        <v>BLECF_</v>
      </c>
      <c r="C143" s="104">
        <f>'Point 3'!D42</f>
        <v>575</v>
      </c>
    </row>
    <row r="144" spans="1:3" ht="12.75">
      <c r="A144">
        <v>438</v>
      </c>
      <c r="B144" s="15" t="str">
        <f>'Point 1'!C17</f>
        <v>BLECF_</v>
      </c>
      <c r="C144" s="104">
        <f>'Point 3'!D34</f>
        <v>574</v>
      </c>
    </row>
    <row r="145" spans="1:3" ht="12.75">
      <c r="A145">
        <v>497</v>
      </c>
      <c r="B145" s="15" t="str">
        <f>'Point 8'!C87</f>
        <v>BLECF_</v>
      </c>
      <c r="C145" s="104">
        <f>'Point 4'!D11</f>
        <v>572</v>
      </c>
    </row>
    <row r="146" spans="1:3" ht="12.75">
      <c r="A146">
        <v>3</v>
      </c>
      <c r="B146" s="15" t="str">
        <f>'Point 1'!C30</f>
        <v>BLECF_</v>
      </c>
      <c r="C146" s="104">
        <f>'Point 7'!D20</f>
        <v>571</v>
      </c>
    </row>
    <row r="147" spans="1:3" ht="12.75">
      <c r="A147">
        <v>301</v>
      </c>
      <c r="B147" s="15" t="str">
        <f>'Point 5'!C15</f>
        <v>BLECF_</v>
      </c>
      <c r="C147" s="104">
        <f>'Point 1'!D70</f>
        <v>570</v>
      </c>
    </row>
    <row r="148" spans="1:3" ht="12.75">
      <c r="A148">
        <v>4</v>
      </c>
      <c r="B148" s="15" t="str">
        <f>'Point 1'!C31</f>
        <v>BLECF_</v>
      </c>
      <c r="C148" s="104">
        <f>'Point 6'!D75</f>
        <v>569</v>
      </c>
    </row>
    <row r="149" spans="1:3" ht="12.75">
      <c r="A149">
        <v>531</v>
      </c>
      <c r="B149" s="15" t="str">
        <f>'Point 8'!C86</f>
        <v>BLECF_</v>
      </c>
      <c r="C149" s="104">
        <f>'Point 4'!D50</f>
        <v>568</v>
      </c>
    </row>
    <row r="150" spans="1:3" ht="12.75">
      <c r="A150">
        <v>297</v>
      </c>
      <c r="B150" s="15" t="str">
        <f>'Point 5'!C11</f>
        <v>BLECF_</v>
      </c>
      <c r="C150" s="104">
        <f>'Point 1'!D64</f>
        <v>567</v>
      </c>
    </row>
    <row r="151" spans="1:3" ht="12.75">
      <c r="A151">
        <v>5</v>
      </c>
      <c r="B151" s="15" t="str">
        <f>'Point 1'!C32</f>
        <v>BLECF_</v>
      </c>
      <c r="C151" s="104">
        <f>'Point 6'!D80</f>
        <v>566</v>
      </c>
    </row>
    <row r="152" spans="1:3" ht="12.75">
      <c r="A152">
        <v>6</v>
      </c>
      <c r="B152" s="15" t="str">
        <f>'Point 1'!C33</f>
        <v>BLECF_</v>
      </c>
      <c r="C152" s="104">
        <f>'Point 6'!D90</f>
        <v>565</v>
      </c>
    </row>
    <row r="153" spans="1:3" ht="12.75">
      <c r="A153">
        <v>7</v>
      </c>
      <c r="B153" s="15" t="str">
        <f>'Point 1'!C34</f>
        <v>BLECF_</v>
      </c>
      <c r="C153" s="104">
        <f>'Point 6'!D86</f>
        <v>564</v>
      </c>
    </row>
    <row r="154" spans="1:3" ht="12.75">
      <c r="A154">
        <v>8</v>
      </c>
      <c r="B154" s="15" t="str">
        <f>'Point 1'!C35</f>
        <v>BLECF_</v>
      </c>
      <c r="C154" s="104">
        <f>'Point 6'!D79</f>
        <v>563</v>
      </c>
    </row>
    <row r="155" spans="1:3" ht="12.75">
      <c r="A155">
        <v>466</v>
      </c>
      <c r="B155" s="15" t="str">
        <f>'Point 8'!C75</f>
        <v>BLECF_</v>
      </c>
      <c r="C155" s="104">
        <f>'Point 3'!D63</f>
        <v>562</v>
      </c>
    </row>
    <row r="156" spans="1:3" ht="12.75">
      <c r="A156">
        <v>9</v>
      </c>
      <c r="B156" s="15" t="str">
        <f>'Point 1'!C36</f>
        <v>BLECF_</v>
      </c>
      <c r="C156" s="104">
        <f>'Point 6'!D89</f>
        <v>561</v>
      </c>
    </row>
    <row r="157" spans="1:3" ht="12.75">
      <c r="A157">
        <v>648</v>
      </c>
      <c r="B157" s="15" t="str">
        <f>'Point 6'!C41</f>
        <v>BLECF_</v>
      </c>
      <c r="C157" s="104">
        <f>'Point 7'!D41</f>
        <v>560</v>
      </c>
    </row>
    <row r="158" spans="1:3" ht="12.75">
      <c r="A158">
        <v>639</v>
      </c>
      <c r="B158" s="15" t="str">
        <f>'Point 7'!C93</f>
        <v>BLECF_</v>
      </c>
      <c r="C158" s="104">
        <f>'Point 7'!D32</f>
        <v>559</v>
      </c>
    </row>
    <row r="159" spans="1:3" ht="12.75">
      <c r="A159">
        <v>535</v>
      </c>
      <c r="B159" s="15" t="str">
        <f>'Point 7'!C86</f>
        <v>BLECF_</v>
      </c>
      <c r="C159" s="104">
        <f>'Point 4'!D54</f>
        <v>558</v>
      </c>
    </row>
    <row r="160" spans="1:3" ht="12.75">
      <c r="A160">
        <v>10</v>
      </c>
      <c r="B160" s="15" t="str">
        <f>'Point 1'!C37</f>
        <v>BLECF_</v>
      </c>
      <c r="C160" s="104">
        <f>'Point 6'!D87</f>
        <v>557</v>
      </c>
    </row>
    <row r="161" spans="1:3" ht="12.75">
      <c r="A161">
        <v>523</v>
      </c>
      <c r="B161" s="15" t="str">
        <f>'Point 1'!C9</f>
        <v>BLECF_</v>
      </c>
      <c r="C161" s="104">
        <f>'Point 4'!D41</f>
        <v>556</v>
      </c>
    </row>
    <row r="162" spans="1:3" ht="12.75">
      <c r="A162">
        <v>11</v>
      </c>
      <c r="B162" s="15" t="str">
        <f>'Point 1'!C38</f>
        <v>BLECF_</v>
      </c>
      <c r="C162" s="104">
        <f>'Point 6'!D85</f>
        <v>555</v>
      </c>
    </row>
    <row r="163" spans="1:3" ht="12.75">
      <c r="A163">
        <v>650</v>
      </c>
      <c r="B163" s="15" t="str">
        <f>'Point 6'!C44</f>
        <v>BLECF_</v>
      </c>
      <c r="C163" s="104">
        <f>'Point 7'!D43</f>
        <v>553</v>
      </c>
    </row>
    <row r="164" spans="1:3" ht="12.75">
      <c r="A164">
        <v>505</v>
      </c>
      <c r="B164" s="15" t="str">
        <f>'Point 6'!C51</f>
        <v>BLECF_</v>
      </c>
      <c r="C164" s="104">
        <f>'Point 4'!D19</f>
        <v>552</v>
      </c>
    </row>
    <row r="165" spans="1:3" ht="12.75">
      <c r="A165">
        <v>544</v>
      </c>
      <c r="B165" s="15" t="str">
        <f>CMS!D9</f>
        <v>BLECF_</v>
      </c>
      <c r="C165" s="104">
        <f>'Point 4'!D64</f>
        <v>551</v>
      </c>
    </row>
    <row r="166" spans="1:3" ht="12.75">
      <c r="A166">
        <v>265</v>
      </c>
      <c r="B166" s="15" t="str">
        <f>'Point 4'!C44</f>
        <v>BLECF_</v>
      </c>
      <c r="C166" s="104">
        <f>'Point 1'!D31</f>
        <v>550</v>
      </c>
    </row>
    <row r="167" spans="1:3" ht="12.75">
      <c r="A167">
        <v>12</v>
      </c>
      <c r="B167" s="15" t="str">
        <f>'Point 1'!C39</f>
        <v>BLECF_</v>
      </c>
      <c r="C167" s="104">
        <f>'Point 6'!D10</f>
        <v>549</v>
      </c>
    </row>
    <row r="168" spans="1:3" ht="12.75">
      <c r="A168">
        <v>13</v>
      </c>
      <c r="B168" s="15" t="str">
        <f>'Point 1'!C40</f>
        <v>BLECF_</v>
      </c>
      <c r="C168" s="104">
        <f>'Point 6'!D39</f>
        <v>548</v>
      </c>
    </row>
    <row r="169" spans="1:3" ht="12.75">
      <c r="A169">
        <v>543</v>
      </c>
      <c r="B169" s="15" t="str">
        <f>'Point 6'!C14</f>
        <v>BLECF_</v>
      </c>
      <c r="C169" s="104">
        <f>'Point 4'!D63</f>
        <v>547</v>
      </c>
    </row>
    <row r="170" spans="1:3" ht="12.75">
      <c r="A170">
        <v>566</v>
      </c>
      <c r="B170" s="15" t="str">
        <f>'Point 8'!C55</f>
        <v>BLECF_</v>
      </c>
      <c r="C170" s="104">
        <f>'Point 5'!D19</f>
        <v>546</v>
      </c>
    </row>
    <row r="171" spans="1:3" ht="12.75">
      <c r="A171">
        <v>14</v>
      </c>
      <c r="B171" s="15" t="str">
        <f>'Point 1'!C41</f>
        <v>BLECF_</v>
      </c>
      <c r="C171" s="104">
        <f>'Point 6'!D55</f>
        <v>545</v>
      </c>
    </row>
    <row r="172" spans="1:3" ht="12.75">
      <c r="A172">
        <v>637</v>
      </c>
      <c r="B172" s="15" t="str">
        <f>'Point 6'!C61</f>
        <v>BLECF_</v>
      </c>
      <c r="C172" s="104">
        <f>'Point 7'!D30</f>
        <v>544</v>
      </c>
    </row>
    <row r="173" spans="1:3" ht="12.75">
      <c r="A173">
        <v>450</v>
      </c>
      <c r="B173" s="15" t="str">
        <f>'LHCb + Alice'!D5</f>
        <v>BLECF_</v>
      </c>
      <c r="C173" s="104">
        <f>'Point 3'!D47</f>
        <v>543</v>
      </c>
    </row>
    <row r="174" spans="1:3" ht="12.75">
      <c r="A174">
        <v>15</v>
      </c>
      <c r="B174" s="15" t="str">
        <f>'Point 1'!C42</f>
        <v>BLECF_</v>
      </c>
      <c r="C174" s="104">
        <f>'Point 6'!D65</f>
        <v>542</v>
      </c>
    </row>
    <row r="175" spans="1:3" ht="12.75">
      <c r="A175">
        <v>456</v>
      </c>
      <c r="B175" s="15" t="str">
        <f>CMS!D12</f>
        <v>BLECF_</v>
      </c>
      <c r="C175" s="104">
        <f>'Point 3'!D53</f>
        <v>541</v>
      </c>
    </row>
    <row r="176" spans="1:3" ht="12.75">
      <c r="A176">
        <v>16</v>
      </c>
      <c r="B176" s="15" t="str">
        <f>'Point 1'!C43</f>
        <v>BLECF_</v>
      </c>
      <c r="C176" s="104">
        <f>'Point 6'!D83</f>
        <v>540</v>
      </c>
    </row>
    <row r="177" spans="1:3" ht="12.75">
      <c r="A177">
        <v>299</v>
      </c>
      <c r="B177" s="15" t="str">
        <f>'Point 5'!C13</f>
        <v>BLECF_</v>
      </c>
      <c r="C177" s="104">
        <f>'Point 1'!D68</f>
        <v>539</v>
      </c>
    </row>
    <row r="178" spans="1:3" ht="12.75">
      <c r="A178">
        <v>17</v>
      </c>
      <c r="B178" s="15" t="str">
        <f>'Point 1'!C44</f>
        <v>BLECF_</v>
      </c>
      <c r="C178" s="104">
        <f>'Point 6'!D93</f>
        <v>538</v>
      </c>
    </row>
    <row r="179" spans="1:3" ht="12.75">
      <c r="A179">
        <v>540</v>
      </c>
      <c r="B179" s="15" t="str">
        <f>'Point 6'!C62</f>
        <v>BLECF_</v>
      </c>
      <c r="C179" s="104">
        <f>'Point 4'!D59</f>
        <v>537</v>
      </c>
    </row>
    <row r="180" spans="1:3" ht="12.75">
      <c r="A180">
        <v>443</v>
      </c>
      <c r="B180" s="15" t="str">
        <f>'Point 6'!C82</f>
        <v>BLECF_</v>
      </c>
      <c r="C180" s="104">
        <f>'Point 3'!D39</f>
        <v>536</v>
      </c>
    </row>
    <row r="181" spans="1:3" ht="12.75">
      <c r="A181">
        <v>18</v>
      </c>
      <c r="B181" s="15" t="str">
        <f>'Point 1'!C45</f>
        <v>BLECF_</v>
      </c>
      <c r="C181" s="104">
        <f>'Point 7'!D23</f>
        <v>534</v>
      </c>
    </row>
    <row r="182" spans="1:3" ht="12.75">
      <c r="A182">
        <v>19</v>
      </c>
      <c r="B182" s="15" t="str">
        <f>'Point 1'!C46</f>
        <v>BLECF_</v>
      </c>
      <c r="C182" s="104">
        <f>'Point 6'!D5</f>
        <v>533</v>
      </c>
    </row>
    <row r="183" spans="1:3" ht="12.75">
      <c r="A183">
        <v>20</v>
      </c>
      <c r="B183" s="15" t="str">
        <f>'Point 1'!C48</f>
        <v>BLECF_</v>
      </c>
      <c r="C183" s="104">
        <f>'Point 6'!D74</f>
        <v>532</v>
      </c>
    </row>
    <row r="184" spans="1:3" ht="12.75">
      <c r="A184">
        <v>530</v>
      </c>
      <c r="B184" s="15" t="str">
        <f>'Point 7'!C98</f>
        <v>BLECF_</v>
      </c>
      <c r="C184" s="104">
        <f>'Point 4'!D49</f>
        <v>531</v>
      </c>
    </row>
    <row r="185" spans="1:3" ht="12.75">
      <c r="A185">
        <v>272</v>
      </c>
      <c r="B185" s="15" t="str">
        <f>'Point 4'!C52</f>
        <v>BLECF_</v>
      </c>
      <c r="C185" s="104">
        <f>'Point 1'!D38</f>
        <v>530</v>
      </c>
    </row>
    <row r="186" spans="1:3" ht="12.75">
      <c r="A186">
        <v>21</v>
      </c>
      <c r="B186" s="15" t="str">
        <f>'Point 1'!C49</f>
        <v>BLECF_</v>
      </c>
      <c r="C186" s="104">
        <f>'Point 6'!D72</f>
        <v>527</v>
      </c>
    </row>
    <row r="187" spans="1:3" ht="12.75">
      <c r="A187">
        <v>581</v>
      </c>
      <c r="B187" s="15" t="str">
        <f>'Point 8'!C5</f>
        <v>BLECF_</v>
      </c>
      <c r="C187" s="104">
        <f>'Point 5'!D35</f>
        <v>525</v>
      </c>
    </row>
    <row r="188" spans="1:3" ht="12.75">
      <c r="A188">
        <v>476</v>
      </c>
      <c r="B188" s="15" t="str">
        <f>'Point 7'!C18</f>
        <v>BLECF_</v>
      </c>
      <c r="C188" s="104">
        <f>'Point 3'!D74</f>
        <v>523</v>
      </c>
    </row>
    <row r="189" spans="1:3" ht="12.75">
      <c r="A189">
        <v>308</v>
      </c>
      <c r="B189" s="15" t="str">
        <f>'Point 5'!C22</f>
        <v>BLECF_</v>
      </c>
      <c r="C189" s="104">
        <f>'Point 1'!D77</f>
        <v>522</v>
      </c>
    </row>
    <row r="190" spans="1:3" ht="12.75">
      <c r="A190">
        <v>585</v>
      </c>
      <c r="B190" s="15" t="str">
        <f>'Point 8'!C56</f>
        <v>BLECF_</v>
      </c>
      <c r="C190" s="104">
        <f>'Point 5'!D39</f>
        <v>521</v>
      </c>
    </row>
    <row r="191" spans="1:3" ht="12.75">
      <c r="A191">
        <v>326</v>
      </c>
      <c r="B191" s="15" t="str">
        <f>'Point 5'!C41</f>
        <v>BLECF_</v>
      </c>
      <c r="C191" s="104">
        <f>'Point 2'!D9</f>
        <v>520</v>
      </c>
    </row>
    <row r="192" spans="1:3" ht="12.75">
      <c r="A192">
        <v>483</v>
      </c>
      <c r="B192" s="15" t="str">
        <f>'Point 8'!C30</f>
        <v>BLECF_</v>
      </c>
      <c r="C192" s="104">
        <f>'Point 3'!D81</f>
        <v>519</v>
      </c>
    </row>
    <row r="193" spans="1:3" ht="12.75">
      <c r="A193">
        <v>266</v>
      </c>
      <c r="B193" s="15" t="str">
        <f>'Point 4'!C45</f>
        <v>BLECF_</v>
      </c>
      <c r="C193" s="104">
        <f>'Point 1'!D32</f>
        <v>518</v>
      </c>
    </row>
    <row r="194" spans="1:3" ht="12.75">
      <c r="A194">
        <v>349</v>
      </c>
      <c r="B194" s="15" t="str">
        <f>'Point 5'!C65</f>
        <v>BLECF_</v>
      </c>
      <c r="C194" s="104">
        <f>'Point 2'!D33</f>
        <v>517</v>
      </c>
    </row>
    <row r="195" spans="1:3" ht="12.75">
      <c r="A195">
        <v>361</v>
      </c>
      <c r="B195" s="15" t="str">
        <f>'Point 5'!C78</f>
        <v>BLECF_</v>
      </c>
      <c r="C195" s="104">
        <f>'Point 2'!D45</f>
        <v>516</v>
      </c>
    </row>
    <row r="196" spans="1:3" ht="12.75">
      <c r="A196">
        <v>305</v>
      </c>
      <c r="B196" s="15" t="str">
        <f>'Point 5'!C19</f>
        <v>BLECF_</v>
      </c>
      <c r="C196" s="104">
        <f>'Point 1'!D74</f>
        <v>515</v>
      </c>
    </row>
    <row r="197" spans="1:3" ht="12.75">
      <c r="A197">
        <v>472</v>
      </c>
      <c r="B197" s="15" t="str">
        <f>'Point 7'!C5</f>
        <v>BLECF_</v>
      </c>
      <c r="C197" s="104">
        <f>'Point 3'!D70</f>
        <v>514</v>
      </c>
    </row>
    <row r="198" spans="1:3" ht="12.75">
      <c r="A198">
        <v>642</v>
      </c>
      <c r="B198" s="15" t="str">
        <f>'Point 8'!C78</f>
        <v>BLECF_</v>
      </c>
      <c r="C198" s="104">
        <f>'Point 7'!D35</f>
        <v>513</v>
      </c>
    </row>
    <row r="199" spans="1:3" ht="12.75">
      <c r="A199">
        <v>292</v>
      </c>
      <c r="B199" s="15" t="str">
        <f>'Point 5'!C6</f>
        <v>BLECF_</v>
      </c>
      <c r="C199" s="104">
        <f>'Point 1'!D59</f>
        <v>512</v>
      </c>
    </row>
    <row r="200" spans="1:3" ht="12.75">
      <c r="A200">
        <v>23</v>
      </c>
      <c r="B200" s="15" t="str">
        <f>'Point 1'!C51</f>
        <v>BLECF_</v>
      </c>
      <c r="C200" s="104">
        <f>'Point 6'!D30</f>
        <v>511</v>
      </c>
    </row>
    <row r="201" spans="1:3" ht="12.75">
      <c r="A201">
        <v>364</v>
      </c>
      <c r="B201" s="15" t="str">
        <f>'Point 5'!C81</f>
        <v>BLECF_</v>
      </c>
      <c r="C201" s="104">
        <f>'Point 2'!D48</f>
        <v>510</v>
      </c>
    </row>
    <row r="202" spans="1:3" ht="12.75">
      <c r="A202">
        <v>525</v>
      </c>
      <c r="B202" s="15" t="str">
        <f>'Point 6'!C48</f>
        <v>BLECF_</v>
      </c>
      <c r="C202" s="104">
        <f>'Point 4'!D43</f>
        <v>509</v>
      </c>
    </row>
    <row r="203" spans="1:3" ht="12.75">
      <c r="A203">
        <v>24</v>
      </c>
      <c r="B203" s="15" t="str">
        <f>'Point 1'!C52</f>
        <v>BLECF_</v>
      </c>
      <c r="C203" s="104">
        <f>'Point 6'!D40</f>
        <v>508</v>
      </c>
    </row>
    <row r="204" spans="1:3" ht="12.75">
      <c r="A204">
        <v>564</v>
      </c>
      <c r="B204" s="15" t="str">
        <f>'Point 6'!C20</f>
        <v>BLECF_</v>
      </c>
      <c r="C204" s="104">
        <f>'Point 5'!D17</f>
        <v>506</v>
      </c>
    </row>
    <row r="205" spans="1:3" ht="12.75">
      <c r="A205">
        <v>686</v>
      </c>
      <c r="B205" s="15" t="str">
        <f>'Point 6'!C80</f>
        <v>BLECF_</v>
      </c>
      <c r="C205" s="104">
        <f>'Point 7'!D80</f>
        <v>505</v>
      </c>
    </row>
    <row r="206" spans="1:3" ht="12.75">
      <c r="A206">
        <v>470</v>
      </c>
      <c r="B206" s="15" t="str">
        <f>'Point 8'!C31</f>
        <v>BLECF_</v>
      </c>
      <c r="C206" s="104">
        <f>'Point 3'!D68</f>
        <v>504</v>
      </c>
    </row>
    <row r="207" spans="1:3" ht="12.75">
      <c r="A207">
        <v>461</v>
      </c>
      <c r="B207" s="15" t="str">
        <f>'LHCb + Alice'!D6</f>
        <v>BLECF_</v>
      </c>
      <c r="C207" s="104">
        <f>'Point 3'!D58</f>
        <v>502</v>
      </c>
    </row>
    <row r="208" spans="1:3" ht="12.75">
      <c r="A208">
        <v>283</v>
      </c>
      <c r="B208" s="15" t="str">
        <f>'Point 4'!C63</f>
        <v>BLECF_</v>
      </c>
      <c r="C208" s="104">
        <f>'Point 1'!D50</f>
        <v>501</v>
      </c>
    </row>
    <row r="209" spans="1:3" ht="12.75">
      <c r="A209">
        <v>312</v>
      </c>
      <c r="B209" s="15" t="str">
        <f>'Point 5'!C26</f>
        <v>BLECF_</v>
      </c>
      <c r="C209" s="104">
        <f>'Point 1'!D81</f>
        <v>500</v>
      </c>
    </row>
    <row r="210" spans="1:3" ht="12.75">
      <c r="A210">
        <v>25</v>
      </c>
      <c r="B210" s="15" t="str">
        <f>'Point 1'!C53</f>
        <v>BLECF_</v>
      </c>
      <c r="C210" s="104">
        <f>SPS!E12</f>
        <v>499</v>
      </c>
    </row>
    <row r="211" spans="1:3" ht="12.75">
      <c r="A211">
        <v>471</v>
      </c>
      <c r="B211" s="15" t="str">
        <f>'Point 7'!C26</f>
        <v>BLECF_</v>
      </c>
      <c r="C211" s="104">
        <f>'Point 3'!D69</f>
        <v>499</v>
      </c>
    </row>
    <row r="212" spans="1:3" ht="12.75">
      <c r="A212">
        <v>324</v>
      </c>
      <c r="B212" s="15" t="str">
        <f>'Point 5'!C39</f>
        <v>BLECF_</v>
      </c>
      <c r="C212" s="104">
        <f>'Point 2'!D7</f>
        <v>497</v>
      </c>
    </row>
    <row r="213" spans="1:3" ht="12.75">
      <c r="A213">
        <v>474</v>
      </c>
      <c r="B213" s="15" t="str">
        <f>'Point 8'!C52</f>
        <v>BLECF_</v>
      </c>
      <c r="C213" s="104">
        <f>'Point 3'!D72</f>
        <v>496</v>
      </c>
    </row>
    <row r="214" spans="1:3" ht="12.75">
      <c r="A214">
        <v>318</v>
      </c>
      <c r="B214" s="15" t="str">
        <f>'Point 5'!C33</f>
        <v>BLECF_</v>
      </c>
      <c r="C214" s="104">
        <f>'Point 1'!D87</f>
        <v>495</v>
      </c>
    </row>
    <row r="215" spans="1:3" ht="12.75">
      <c r="A215">
        <v>344</v>
      </c>
      <c r="B215" s="15" t="str">
        <f>'Point 5'!C60</f>
        <v>BLECF_</v>
      </c>
      <c r="C215" s="104">
        <f>'Point 2'!D28</f>
        <v>494</v>
      </c>
    </row>
    <row r="216" spans="1:3" ht="12.75">
      <c r="A216">
        <v>473</v>
      </c>
      <c r="B216" s="15" t="str">
        <f>'Point 8'!C50</f>
        <v>BLECF_</v>
      </c>
      <c r="C216" s="104">
        <f>'Point 3'!D71</f>
        <v>493</v>
      </c>
    </row>
    <row r="217" spans="1:3" ht="12.75">
      <c r="A217">
        <v>460</v>
      </c>
      <c r="B217" s="15" t="str">
        <f>'Point 1'!C22</f>
        <v>BLECF_</v>
      </c>
      <c r="C217" s="104">
        <f>'Point 3'!D57</f>
        <v>709</v>
      </c>
    </row>
    <row r="218" spans="1:3" ht="12.75">
      <c r="A218">
        <v>352</v>
      </c>
      <c r="B218" s="15" t="str">
        <f>'Point 5'!C69</f>
        <v>BLECF_</v>
      </c>
      <c r="C218" s="104">
        <f>'Point 2'!D36</f>
        <v>491</v>
      </c>
    </row>
    <row r="219" spans="1:3" ht="12.75">
      <c r="A219">
        <v>627</v>
      </c>
      <c r="B219" s="15" t="str">
        <f>'Point 6'!C22</f>
        <v>BLECF_</v>
      </c>
      <c r="C219" s="104">
        <f>'Point 5'!D83</f>
        <v>490</v>
      </c>
    </row>
    <row r="220" spans="1:3" ht="12.75">
      <c r="A220">
        <v>485</v>
      </c>
      <c r="B220" s="15" t="str">
        <f>'Point 6'!C63</f>
        <v>BLECF_</v>
      </c>
      <c r="C220" s="104">
        <f>'Point 3'!D83</f>
        <v>489</v>
      </c>
    </row>
    <row r="221" spans="1:3" ht="12.75">
      <c r="A221">
        <v>487</v>
      </c>
      <c r="B221" s="15" t="str">
        <f>'Point 8'!C29</f>
        <v>BLECF_</v>
      </c>
      <c r="C221" s="104">
        <f>'Point 3'!D85</f>
        <v>488</v>
      </c>
    </row>
    <row r="222" spans="1:3" ht="12.75">
      <c r="A222">
        <v>454</v>
      </c>
      <c r="B222" s="15" t="str">
        <f>'Point 7'!C88</f>
        <v>BLECF_</v>
      </c>
      <c r="C222" s="104">
        <f>'Point 3'!D51</f>
        <v>487</v>
      </c>
    </row>
    <row r="223" spans="1:3" ht="12.75">
      <c r="A223">
        <v>26</v>
      </c>
      <c r="B223" s="15" t="str">
        <f>'Point 1'!C54</f>
        <v>BLECF_</v>
      </c>
      <c r="C223" s="104">
        <f>'Point 7'!D108</f>
        <v>486</v>
      </c>
    </row>
    <row r="224" spans="1:3" ht="12.75">
      <c r="A224">
        <v>479</v>
      </c>
      <c r="B224" s="15" t="str">
        <f>'Point 8'!C48</f>
        <v>BLECF_</v>
      </c>
      <c r="C224" s="104">
        <f>'Point 3'!D77</f>
        <v>485</v>
      </c>
    </row>
    <row r="225" spans="1:3" ht="12.75">
      <c r="A225">
        <v>390</v>
      </c>
      <c r="B225" s="15" t="str">
        <f>'Point 7'!C44</f>
        <v>BLECF_</v>
      </c>
      <c r="C225" s="104">
        <f>'Point 2'!D76</f>
        <v>484</v>
      </c>
    </row>
    <row r="226" spans="1:3" ht="12.75">
      <c r="A226">
        <v>680</v>
      </c>
      <c r="B226" s="15" t="str">
        <f>'Point 6'!C85</f>
        <v>BLECF_</v>
      </c>
      <c r="C226" s="104">
        <f>'Point 7'!D74</f>
        <v>482</v>
      </c>
    </row>
    <row r="227" spans="1:3" ht="12.75">
      <c r="A227">
        <v>306</v>
      </c>
      <c r="B227" s="15" t="str">
        <f>'Point 5'!C20</f>
        <v>BLECF_</v>
      </c>
      <c r="C227" s="104">
        <f>'Point 1'!D75</f>
        <v>481</v>
      </c>
    </row>
    <row r="228" spans="1:3" ht="12.75">
      <c r="A228">
        <v>465</v>
      </c>
      <c r="B228" s="15" t="str">
        <f>'Point 1'!C23</f>
        <v>BLECF_</v>
      </c>
      <c r="C228" s="104">
        <f>'Point 3'!D62</f>
        <v>480</v>
      </c>
    </row>
    <row r="229" spans="1:3" ht="12.75">
      <c r="A229">
        <v>313</v>
      </c>
      <c r="B229" s="15" t="str">
        <f>'Point 5'!C28</f>
        <v>BLECF_</v>
      </c>
      <c r="C229" s="104">
        <f>'Point 1'!D82</f>
        <v>479</v>
      </c>
    </row>
    <row r="230" spans="1:3" ht="12.75">
      <c r="A230">
        <v>314</v>
      </c>
      <c r="B230" s="15" t="str">
        <f>'Point 5'!C29</f>
        <v>BLECF_</v>
      </c>
      <c r="C230" s="104">
        <f>'Point 1'!D83</f>
        <v>478</v>
      </c>
    </row>
    <row r="231" spans="1:3" ht="12.75">
      <c r="A231">
        <v>573</v>
      </c>
      <c r="B231" s="15" t="str">
        <f>'Point 6'!C56</f>
        <v>BLECF_</v>
      </c>
      <c r="C231" s="104">
        <f>'Point 5'!D26</f>
        <v>477</v>
      </c>
    </row>
    <row r="232" spans="1:3" ht="12.75">
      <c r="A232">
        <v>365</v>
      </c>
      <c r="B232" s="15" t="str">
        <f>'Point 5'!C82</f>
        <v>BLECF_</v>
      </c>
      <c r="C232" s="104">
        <f>'Point 2'!D49</f>
        <v>476</v>
      </c>
    </row>
    <row r="233" spans="1:3" ht="12.75">
      <c r="A233">
        <v>568</v>
      </c>
      <c r="B233" s="15" t="str">
        <f>'Point 8'!C10</f>
        <v>BLECF_</v>
      </c>
      <c r="C233" s="104">
        <f>'Point 5'!D21</f>
        <v>475</v>
      </c>
    </row>
    <row r="234" spans="1:3" ht="12.75">
      <c r="A234">
        <v>356</v>
      </c>
      <c r="B234" s="15" t="str">
        <f>'Point 5'!C73</f>
        <v>BLECF_</v>
      </c>
      <c r="C234" s="104">
        <f>'Point 2'!D40</f>
        <v>474</v>
      </c>
    </row>
    <row r="235" spans="1:3" ht="12.75">
      <c r="A235">
        <v>567</v>
      </c>
      <c r="B235" s="15" t="str">
        <f>'Point 6'!C91</f>
        <v>BLECF_</v>
      </c>
      <c r="C235" s="104">
        <f>'Point 5'!D20</f>
        <v>473</v>
      </c>
    </row>
    <row r="236" spans="1:3" ht="12.75">
      <c r="A236">
        <v>468</v>
      </c>
      <c r="B236" s="15" t="str">
        <f>'Point 7'!C97</f>
        <v>BLECF_</v>
      </c>
      <c r="C236" s="104">
        <f>'Point 3'!D66</f>
        <v>472</v>
      </c>
    </row>
    <row r="237" spans="1:3" ht="12.75">
      <c r="A237">
        <v>504</v>
      </c>
      <c r="B237" s="15" t="str">
        <f>'Point 6'!C34</f>
        <v>BLECF_</v>
      </c>
      <c r="C237" s="104">
        <f>'Point 4'!D18</f>
        <v>471</v>
      </c>
    </row>
    <row r="238" spans="1:3" ht="12.75">
      <c r="A238">
        <v>683</v>
      </c>
      <c r="B238" s="15" t="str">
        <f>'Point 6'!C79</f>
        <v>BLECF_</v>
      </c>
      <c r="C238" s="104">
        <f>'Point 7'!D77</f>
        <v>470</v>
      </c>
    </row>
    <row r="239" spans="1:3" ht="12.75">
      <c r="A239">
        <v>635</v>
      </c>
      <c r="B239" s="15" t="str">
        <f>'Point 8'!C53</f>
        <v>BLECF_</v>
      </c>
      <c r="C239" s="104">
        <f>'Point 7'!D28</f>
        <v>469</v>
      </c>
    </row>
    <row r="240" spans="1:3" ht="12.75">
      <c r="A240">
        <v>332</v>
      </c>
      <c r="B240" s="15" t="str">
        <f>'Point 5'!C48</f>
        <v>BLECF_</v>
      </c>
      <c r="C240" s="104">
        <f>'Point 2'!D15</f>
        <v>468</v>
      </c>
    </row>
    <row r="241" spans="1:3" ht="12.75">
      <c r="A241">
        <v>27</v>
      </c>
      <c r="B241" s="15" t="str">
        <f>'Point 1'!C55</f>
        <v>BLECF_</v>
      </c>
      <c r="C241" s="104">
        <f>'Point 7'!D91</f>
        <v>467</v>
      </c>
    </row>
    <row r="242" spans="1:3" ht="12.75">
      <c r="A242">
        <v>29</v>
      </c>
      <c r="B242" s="15" t="str">
        <f>'Point 1'!C57</f>
        <v>BLECF_</v>
      </c>
      <c r="C242" s="104">
        <f>'Point 7'!D19</f>
        <v>466</v>
      </c>
    </row>
    <row r="243" spans="1:3" ht="12.75">
      <c r="A243">
        <v>652</v>
      </c>
      <c r="B243" s="15" t="str">
        <f>'LHCb + Alice'!D7</f>
        <v>BLECF_</v>
      </c>
      <c r="C243" s="104">
        <f>'Point 7'!D45</f>
        <v>465</v>
      </c>
    </row>
    <row r="244" spans="1:3" ht="12.75">
      <c r="A244">
        <v>681</v>
      </c>
      <c r="B244" s="15" t="str">
        <f>'Point 6'!C87</f>
        <v>BLECF_</v>
      </c>
      <c r="C244" s="104">
        <f>'Point 7'!D75</f>
        <v>464</v>
      </c>
    </row>
    <row r="245" spans="1:3" ht="12.75">
      <c r="A245">
        <v>393</v>
      </c>
      <c r="B245" s="15" t="str">
        <f>'Point 7'!C47</f>
        <v>BLECF_</v>
      </c>
      <c r="C245" s="104">
        <f>'Point 2'!D79</f>
        <v>463</v>
      </c>
    </row>
    <row r="246" spans="1:3" ht="12.75">
      <c r="A246">
        <v>641</v>
      </c>
      <c r="B246" s="15" t="str">
        <f>'Point 8'!C20</f>
        <v>BLECF_</v>
      </c>
      <c r="C246" s="104">
        <f>'Point 7'!D34</f>
        <v>462</v>
      </c>
    </row>
    <row r="247" spans="1:3" ht="12.75">
      <c r="A247">
        <v>28</v>
      </c>
      <c r="B247" s="15" t="str">
        <f>'Point 1'!C56</f>
        <v>BLECF_</v>
      </c>
      <c r="C247" s="104">
        <f>'Point 7'!D24</f>
        <v>461</v>
      </c>
    </row>
    <row r="248" spans="1:3" ht="12.75">
      <c r="A248">
        <v>329</v>
      </c>
      <c r="B248" s="15" t="str">
        <f>'Point 5'!C44</f>
        <v>BLECF_</v>
      </c>
      <c r="C248" s="104">
        <f>'Point 2'!D12</f>
        <v>460</v>
      </c>
    </row>
    <row r="249" spans="1:3" ht="12.75">
      <c r="A249">
        <v>467</v>
      </c>
      <c r="B249" s="15" t="str">
        <f>'Point 6'!C88</f>
        <v>BLECF_</v>
      </c>
      <c r="C249" s="104">
        <f>'Point 3'!D64</f>
        <v>459</v>
      </c>
    </row>
    <row r="250" spans="1:3" ht="12.75">
      <c r="A250">
        <v>333</v>
      </c>
      <c r="B250" s="15" t="str">
        <f>'Point 5'!C49</f>
        <v>BLECF_</v>
      </c>
      <c r="C250" s="104">
        <f>'Point 2'!D16</f>
        <v>456</v>
      </c>
    </row>
    <row r="251" spans="1:3" ht="12.75">
      <c r="A251">
        <v>664</v>
      </c>
      <c r="B251" s="15" t="str">
        <f>'Point 7'!C91</f>
        <v>BLECF_</v>
      </c>
      <c r="C251" s="104">
        <f>'Point 7'!D58</f>
        <v>455</v>
      </c>
    </row>
    <row r="252" spans="1:3" ht="12.75">
      <c r="A252">
        <v>30</v>
      </c>
      <c r="B252" s="15" t="str">
        <f>'Point 1'!C58</f>
        <v>BLECF_</v>
      </c>
      <c r="C252" s="104">
        <f>'Point 7'!D14</f>
        <v>454</v>
      </c>
    </row>
    <row r="253" spans="1:3" ht="12.75">
      <c r="A253">
        <v>489</v>
      </c>
      <c r="B253" s="15" t="str">
        <f>'Point 8'!C28</f>
        <v>BLECF_</v>
      </c>
      <c r="C253" s="104">
        <f>'Point 3'!D87</f>
        <v>453</v>
      </c>
    </row>
    <row r="254" spans="1:3" ht="12.75">
      <c r="A254">
        <v>491</v>
      </c>
      <c r="B254" s="15" t="str">
        <f>'Point 8'!C25</f>
        <v>BLECF_</v>
      </c>
      <c r="C254" s="104">
        <f>'Point 4'!D5</f>
        <v>452</v>
      </c>
    </row>
    <row r="255" spans="1:3" ht="12.75">
      <c r="A255">
        <v>396</v>
      </c>
      <c r="B255" s="15" t="str">
        <f>'Point 7'!C50</f>
        <v>BLECF_</v>
      </c>
      <c r="C255" s="104">
        <f>'Point 2'!D82</f>
        <v>451</v>
      </c>
    </row>
    <row r="256" spans="1:3" ht="12.75">
      <c r="A256">
        <v>31</v>
      </c>
      <c r="B256" s="15" t="str">
        <f>'Point 1'!C59</f>
        <v>BLECF_</v>
      </c>
      <c r="C256" s="104">
        <f>'Point 7'!D25</f>
        <v>449</v>
      </c>
    </row>
    <row r="257" spans="1:3" ht="12.75">
      <c r="A257">
        <v>484</v>
      </c>
      <c r="B257" s="15" t="str">
        <f>'Point 7'!C17</f>
        <v>BLECF_</v>
      </c>
      <c r="C257" s="104">
        <f>'Point 3'!D82</f>
        <v>448</v>
      </c>
    </row>
    <row r="258" spans="1:3" ht="12.75">
      <c r="A258">
        <v>557</v>
      </c>
      <c r="B258" s="15" t="str">
        <f>'Point 6'!C60</f>
        <v>BLECF_</v>
      </c>
      <c r="C258" s="104">
        <f>'Point 5'!D10</f>
        <v>447</v>
      </c>
    </row>
    <row r="259" spans="1:3" ht="12.75">
      <c r="A259">
        <v>669</v>
      </c>
      <c r="B259" s="15" t="str">
        <f>'Point 6'!C84</f>
        <v>BLECF_</v>
      </c>
      <c r="C259" s="104">
        <f>'Point 7'!D63</f>
        <v>446</v>
      </c>
    </row>
    <row r="260" spans="1:3" ht="12.75">
      <c r="A260">
        <v>659</v>
      </c>
      <c r="B260" s="15" t="str">
        <f>'Point 6'!C47</f>
        <v>BLECF_</v>
      </c>
      <c r="C260" s="104">
        <f>'Point 7'!D52</f>
        <v>445</v>
      </c>
    </row>
    <row r="261" spans="1:3" ht="12.75">
      <c r="A261">
        <v>340</v>
      </c>
      <c r="B261" s="15" t="str">
        <f>'Point 5'!C56</f>
        <v>BLECF_</v>
      </c>
      <c r="C261" s="104">
        <f>'Point 2'!D23</f>
        <v>444</v>
      </c>
    </row>
    <row r="262" spans="1:3" ht="12.75">
      <c r="A262">
        <v>663</v>
      </c>
      <c r="B262" s="15" t="str">
        <f>'Point 7'!C24</f>
        <v>BLECF_</v>
      </c>
      <c r="C262" s="104">
        <f>'Point 7'!D57</f>
        <v>443</v>
      </c>
    </row>
    <row r="263" spans="1:3" ht="12.75">
      <c r="A263">
        <v>289</v>
      </c>
      <c r="B263" s="15" t="str">
        <f>'Point 4'!C69</f>
        <v>BLECF_</v>
      </c>
      <c r="C263" s="104">
        <f>'Point 1'!D56</f>
        <v>442</v>
      </c>
    </row>
    <row r="264" spans="1:3" ht="12.75">
      <c r="A264">
        <v>690</v>
      </c>
      <c r="B264" s="15" t="str">
        <f>'Point 6'!C45</f>
        <v>BLECF_</v>
      </c>
      <c r="C264" s="104">
        <f>'Point 7'!D84</f>
        <v>441</v>
      </c>
    </row>
    <row r="265" spans="1:3" ht="12.75">
      <c r="A265">
        <v>331</v>
      </c>
      <c r="B265" s="15" t="str">
        <f>'Point 5'!C46</f>
        <v>BLECF_</v>
      </c>
      <c r="C265" s="104">
        <f>'Point 2'!D14</f>
        <v>440</v>
      </c>
    </row>
    <row r="266" spans="1:3" ht="12.75">
      <c r="A266">
        <v>327</v>
      </c>
      <c r="B266" s="15" t="str">
        <f>'Point 5'!C42</f>
        <v>BLECF_</v>
      </c>
      <c r="C266" s="104">
        <f>'Point 2'!D10</f>
        <v>439</v>
      </c>
    </row>
    <row r="267" spans="1:3" ht="12.75">
      <c r="A267">
        <v>542</v>
      </c>
      <c r="B267" s="15" t="str">
        <f>'Point 6'!C54</f>
        <v>BLECF_</v>
      </c>
      <c r="C267" s="104">
        <f>'Point 4'!D62</f>
        <v>438</v>
      </c>
    </row>
    <row r="268" spans="1:3" ht="12.75">
      <c r="A268">
        <v>288</v>
      </c>
      <c r="B268" s="15" t="str">
        <f>'Point 4'!C68</f>
        <v>BLECF_</v>
      </c>
      <c r="C268" s="104">
        <f>'Point 1'!D55</f>
        <v>437</v>
      </c>
    </row>
    <row r="269" spans="1:3" ht="12.75">
      <c r="A269">
        <v>32</v>
      </c>
      <c r="B269" s="15" t="str">
        <f>'Point 1'!C60</f>
        <v>BLECF_</v>
      </c>
      <c r="C269" s="104">
        <f>'Point 6'!D47</f>
        <v>436</v>
      </c>
    </row>
    <row r="270" spans="1:3" ht="12.75">
      <c r="A270">
        <v>546</v>
      </c>
      <c r="B270" s="15" t="str">
        <f>CMS!D10</f>
        <v>BLECF_</v>
      </c>
      <c r="C270" s="104">
        <f>'Point 4'!D66</f>
        <v>435</v>
      </c>
    </row>
    <row r="271" spans="1:3" ht="12.75">
      <c r="A271">
        <v>647</v>
      </c>
      <c r="B271" s="15" t="str">
        <f>'Point 8'!C68</f>
        <v>BLECF_</v>
      </c>
      <c r="C271" s="104">
        <f>'Point 7'!D40</f>
        <v>434</v>
      </c>
    </row>
    <row r="272" spans="1:3" ht="12.75">
      <c r="A272">
        <v>679</v>
      </c>
      <c r="B272" s="15" t="str">
        <f>'Point 6'!C10</f>
        <v>BLECF_</v>
      </c>
      <c r="C272" s="104">
        <f>'Point 7'!D73</f>
        <v>433</v>
      </c>
    </row>
    <row r="273" spans="1:3" ht="12.75">
      <c r="A273">
        <v>325</v>
      </c>
      <c r="B273" s="15" t="str">
        <f>'Point 5'!C40</f>
        <v>BLECF_</v>
      </c>
      <c r="C273" s="104">
        <f>'Point 2'!D8</f>
        <v>432</v>
      </c>
    </row>
    <row r="274" spans="1:3" ht="12.75">
      <c r="A274">
        <v>666</v>
      </c>
      <c r="B274" s="15" t="str">
        <f>SPS!D12</f>
        <v>BLECF_</v>
      </c>
      <c r="C274" s="104">
        <f>'Point 7'!D60</f>
        <v>431</v>
      </c>
    </row>
    <row r="275" spans="1:3" ht="12.75">
      <c r="A275">
        <v>33</v>
      </c>
      <c r="B275" s="15" t="str">
        <f>'Point 1'!C61</f>
        <v>BLECF_</v>
      </c>
      <c r="C275" s="104">
        <f>'Point 7'!D21</f>
        <v>430</v>
      </c>
    </row>
    <row r="276" spans="1:3" ht="12.75">
      <c r="A276">
        <v>34</v>
      </c>
      <c r="B276" s="15" t="str">
        <f>'Point 1'!C62</f>
        <v>BLECF_</v>
      </c>
      <c r="C276" s="104">
        <f>'Point 6'!D36</f>
        <v>429</v>
      </c>
    </row>
    <row r="277" spans="1:3" ht="12.75">
      <c r="A277">
        <v>689</v>
      </c>
      <c r="B277" s="15" t="str">
        <f>'Point 6'!C43</f>
        <v>BLECF_</v>
      </c>
      <c r="C277" s="104">
        <f>'Point 7'!D83</f>
        <v>428</v>
      </c>
    </row>
    <row r="278" spans="1:3" ht="12.75">
      <c r="A278">
        <v>338</v>
      </c>
      <c r="B278" s="15" t="str">
        <f>'Point 5'!C54</f>
        <v>BLECF_</v>
      </c>
      <c r="C278" s="104">
        <f>'Point 2'!D21</f>
        <v>427</v>
      </c>
    </row>
    <row r="279" spans="1:3" ht="12.75">
      <c r="A279">
        <v>35</v>
      </c>
      <c r="B279" s="15" t="str">
        <f>'Point 1'!C63</f>
        <v>BLECF_</v>
      </c>
      <c r="C279" s="104">
        <f>'Point 7'!D7</f>
        <v>426</v>
      </c>
    </row>
    <row r="280" spans="1:3" ht="12.75">
      <c r="A280">
        <v>36</v>
      </c>
      <c r="B280" s="15" t="str">
        <f>'Point 1'!C64</f>
        <v>BLECF_</v>
      </c>
      <c r="C280" s="104">
        <f>SPS!E13</f>
        <v>425</v>
      </c>
    </row>
    <row r="281" spans="1:3" ht="12.75">
      <c r="A281">
        <v>560</v>
      </c>
      <c r="B281" s="15" t="str">
        <f>'Point 6'!C53</f>
        <v>BLECF_</v>
      </c>
      <c r="C281" s="104">
        <f>'Point 5'!D13</f>
        <v>424</v>
      </c>
    </row>
    <row r="282" spans="1:3" ht="12.75">
      <c r="A282">
        <v>310</v>
      </c>
      <c r="B282" s="15" t="str">
        <f>'Point 5'!C24</f>
        <v>BLECF_</v>
      </c>
      <c r="C282" s="104">
        <f>'Point 1'!D79</f>
        <v>423</v>
      </c>
    </row>
    <row r="283" spans="1:3" ht="12.75">
      <c r="A283">
        <v>684</v>
      </c>
      <c r="B283" s="15" t="str">
        <f>'Point 6'!C86</f>
        <v>BLECF_</v>
      </c>
      <c r="C283" s="104">
        <f>'Point 7'!D78</f>
        <v>700</v>
      </c>
    </row>
    <row r="284" spans="1:3" ht="12.75">
      <c r="A284">
        <v>670</v>
      </c>
      <c r="B284" s="15" t="str">
        <f>'Point 6'!C72</f>
        <v>BLECF_</v>
      </c>
      <c r="C284" s="104">
        <f>'Point 7'!D64</f>
        <v>421</v>
      </c>
    </row>
    <row r="285" spans="1:3" ht="12.75">
      <c r="A285">
        <v>667</v>
      </c>
      <c r="B285" s="15" t="str">
        <f>'Point 6'!C40</f>
        <v>BLECF_</v>
      </c>
      <c r="C285" s="104">
        <f>'Point 7'!D61</f>
        <v>420</v>
      </c>
    </row>
    <row r="286" spans="1:3" ht="12.75">
      <c r="A286">
        <v>561</v>
      </c>
      <c r="B286" s="15" t="str">
        <f>'Point 1'!C14</f>
        <v>BLECF_</v>
      </c>
      <c r="C286" s="104">
        <f>'Point 5'!D14</f>
        <v>419</v>
      </c>
    </row>
    <row r="287" spans="1:3" ht="12.75">
      <c r="A287">
        <v>399</v>
      </c>
      <c r="B287" s="15" t="str">
        <f>'Point 7'!C53</f>
        <v>BLECF_</v>
      </c>
      <c r="C287" s="104">
        <f>'Point 2'!D85</f>
        <v>418</v>
      </c>
    </row>
    <row r="288" spans="1:3" ht="12.75">
      <c r="A288">
        <v>320</v>
      </c>
      <c r="B288" s="15" t="str">
        <f>'Point 5'!C35</f>
        <v>BLECF_</v>
      </c>
      <c r="C288" s="104">
        <f>'Point 1'!D89</f>
        <v>417</v>
      </c>
    </row>
    <row r="289" spans="1:3" ht="12.75">
      <c r="A289">
        <v>671</v>
      </c>
      <c r="B289" s="15" t="str">
        <f>'Point 6'!C74</f>
        <v>BLECF_</v>
      </c>
      <c r="C289" s="104">
        <f>'Point 7'!D65</f>
        <v>415</v>
      </c>
    </row>
    <row r="290" spans="1:3" ht="12.75">
      <c r="A290">
        <v>555</v>
      </c>
      <c r="B290" s="15" t="str">
        <f>'Point 6'!C28</f>
        <v>BLECF_</v>
      </c>
      <c r="C290" s="104">
        <f>'Point 5'!D8</f>
        <v>414</v>
      </c>
    </row>
    <row r="291" spans="1:3" ht="12.75">
      <c r="A291">
        <v>37</v>
      </c>
      <c r="B291" s="15" t="str">
        <f>'Point 1'!C65</f>
        <v>BLECF_</v>
      </c>
      <c r="C291" s="104">
        <f>'Point 7'!D90</f>
        <v>413</v>
      </c>
    </row>
    <row r="292" spans="1:3" ht="12.75">
      <c r="A292">
        <v>668</v>
      </c>
      <c r="B292" s="15" t="str">
        <f>'Point 6'!C30</f>
        <v>BLECF_</v>
      </c>
      <c r="C292" s="104">
        <f>'Point 7'!D62</f>
        <v>412</v>
      </c>
    </row>
    <row r="293" spans="1:3" ht="12.75">
      <c r="A293">
        <v>643</v>
      </c>
      <c r="B293" s="15" t="str">
        <f>'Point 6'!C81</f>
        <v>BLECF_</v>
      </c>
      <c r="C293" s="104">
        <f>'Point 7'!D36</f>
        <v>411</v>
      </c>
    </row>
    <row r="294" spans="1:3" ht="12.75">
      <c r="A294">
        <v>464</v>
      </c>
      <c r="B294" s="15" t="str">
        <f>'Point 1'!C24</f>
        <v>BLECF_</v>
      </c>
      <c r="C294" s="104">
        <f>'Point 3'!D61</f>
        <v>410</v>
      </c>
    </row>
    <row r="295" spans="1:3" ht="12.75">
      <c r="A295">
        <v>264</v>
      </c>
      <c r="B295" s="15" t="str">
        <f>'Point 4'!C43</f>
        <v>BLECF_</v>
      </c>
      <c r="C295" s="104">
        <f>'Point 1'!D30</f>
        <v>409</v>
      </c>
    </row>
    <row r="296" spans="1:3" ht="12.75">
      <c r="A296">
        <v>515</v>
      </c>
      <c r="B296" s="15" t="str">
        <f>'Point 8'!C22</f>
        <v>BLECF_</v>
      </c>
      <c r="C296" s="104">
        <f>'Point 4'!D31</f>
        <v>408</v>
      </c>
    </row>
    <row r="297" spans="1:3" ht="12.75">
      <c r="A297">
        <v>488</v>
      </c>
      <c r="B297" s="15" t="str">
        <f>'Point 6'!C8</f>
        <v>BLECF_</v>
      </c>
      <c r="C297" s="104">
        <f>'Point 3'!D86</f>
        <v>407</v>
      </c>
    </row>
    <row r="298" spans="1:3" ht="12.75">
      <c r="A298">
        <v>541</v>
      </c>
      <c r="B298" s="15" t="str">
        <f>'Point 6'!C11</f>
        <v>BLECF_</v>
      </c>
      <c r="C298" s="104">
        <f>'Point 4'!D60</f>
        <v>405</v>
      </c>
    </row>
    <row r="299" spans="1:3" ht="12.75">
      <c r="A299">
        <v>397</v>
      </c>
      <c r="B299" s="15" t="str">
        <f>'Point 7'!C51</f>
        <v>BLECF_</v>
      </c>
      <c r="C299" s="104">
        <f>'Point 2'!D83</f>
        <v>404</v>
      </c>
    </row>
    <row r="300" spans="1:3" ht="12.75">
      <c r="A300">
        <v>534</v>
      </c>
      <c r="B300" s="15" t="str">
        <f>'Point 6'!C64</f>
        <v>BLECF_</v>
      </c>
      <c r="C300" s="104">
        <f>'Point 4'!D53</f>
        <v>403</v>
      </c>
    </row>
    <row r="301" spans="1:3" ht="12.75">
      <c r="A301">
        <v>38</v>
      </c>
      <c r="B301" s="15" t="str">
        <f>'Point 1'!C68</f>
        <v>BLECF_</v>
      </c>
      <c r="C301" s="104">
        <f>'LHCb + Alice'!E8</f>
        <v>402</v>
      </c>
    </row>
    <row r="302" spans="1:3" ht="12.75">
      <c r="A302">
        <v>486</v>
      </c>
      <c r="B302" s="15" t="str">
        <f>'Point 6'!C32</f>
        <v>BLECF_</v>
      </c>
      <c r="C302" s="104">
        <f>'Point 3'!D84</f>
        <v>401</v>
      </c>
    </row>
    <row r="303" spans="1:3" ht="12.75">
      <c r="A303">
        <v>39</v>
      </c>
      <c r="B303" s="15" t="str">
        <f>'Point 1'!C69</f>
        <v>BLECF_</v>
      </c>
      <c r="C303" s="104">
        <f>'LHCb + Alice'!E7</f>
        <v>400</v>
      </c>
    </row>
    <row r="304" spans="1:3" ht="12.75">
      <c r="A304">
        <v>322</v>
      </c>
      <c r="B304" s="15" t="str">
        <f>'Point 5'!C37</f>
        <v>BLECF_</v>
      </c>
      <c r="C304" s="104">
        <f>'Point 2'!D5</f>
        <v>399</v>
      </c>
    </row>
    <row r="305" spans="1:3" ht="12.75">
      <c r="A305">
        <v>274</v>
      </c>
      <c r="B305" s="15" t="str">
        <f>'Point 4'!C54</f>
        <v>BLECF_</v>
      </c>
      <c r="C305" s="104">
        <f>'Point 1'!D40</f>
        <v>398</v>
      </c>
    </row>
    <row r="306" spans="1:3" ht="12.75">
      <c r="A306">
        <v>40</v>
      </c>
      <c r="B306" s="15" t="str">
        <f>'Point 1'!C70</f>
        <v>BLECF_</v>
      </c>
      <c r="C306" s="104">
        <f>'Point 7'!D106</f>
        <v>397</v>
      </c>
    </row>
    <row r="307" spans="1:3" ht="12.75">
      <c r="A307">
        <v>506</v>
      </c>
      <c r="B307" s="15" t="str">
        <f>'Point 6'!C6</f>
        <v>BLECF_</v>
      </c>
      <c r="C307" s="104">
        <f>'Point 4'!D20</f>
        <v>395</v>
      </c>
    </row>
    <row r="308" spans="1:3" ht="12.75">
      <c r="A308">
        <v>677</v>
      </c>
      <c r="B308" s="15" t="str">
        <f>'Point 6'!C55</f>
        <v>BLECF_</v>
      </c>
      <c r="C308" s="104">
        <f>'Point 7'!D71</f>
        <v>394</v>
      </c>
    </row>
    <row r="309" spans="1:3" ht="12.75">
      <c r="A309">
        <v>455</v>
      </c>
      <c r="B309" s="15" t="str">
        <f>'Point 6'!C57</f>
        <v>BLECF_</v>
      </c>
      <c r="C309" s="104">
        <f>'Point 3'!D52</f>
        <v>393</v>
      </c>
    </row>
    <row r="310" spans="1:3" ht="12.75">
      <c r="A310">
        <v>41</v>
      </c>
      <c r="B310" s="15" t="str">
        <f>'Point 1'!C71</f>
        <v>BLECF_</v>
      </c>
      <c r="C310" s="104">
        <f>'Point 6'!D44</f>
        <v>392</v>
      </c>
    </row>
    <row r="311" spans="1:3" ht="12.75">
      <c r="A311">
        <v>395</v>
      </c>
      <c r="B311" s="15" t="str">
        <f>'Point 7'!C49</f>
        <v>BLECF_</v>
      </c>
      <c r="C311" s="104">
        <f>'Point 2'!D81</f>
        <v>382</v>
      </c>
    </row>
    <row r="312" spans="1:3" ht="12.75">
      <c r="A312">
        <v>42</v>
      </c>
      <c r="B312" s="15" t="str">
        <f>'Point 1'!C72</f>
        <v>BLECF_</v>
      </c>
      <c r="C312" s="104">
        <f>'Point 6'!D68</f>
        <v>391</v>
      </c>
    </row>
    <row r="313" spans="1:3" ht="12.75">
      <c r="A313">
        <v>400</v>
      </c>
      <c r="B313" s="15" t="str">
        <f>'Point 7'!C54</f>
        <v>BLECF_</v>
      </c>
      <c r="C313" s="104">
        <f>'Point 2'!D86</f>
        <v>390</v>
      </c>
    </row>
    <row r="314" spans="1:3" ht="12.75">
      <c r="A314">
        <v>550</v>
      </c>
      <c r="B314" s="15" t="str">
        <f>'Point 6'!C94</f>
        <v>BLECF_</v>
      </c>
      <c r="C314" s="104">
        <f>'Point 4'!D70</f>
        <v>389</v>
      </c>
    </row>
    <row r="315" spans="1:3" ht="12.75">
      <c r="A315">
        <v>330</v>
      </c>
      <c r="B315" s="15" t="str">
        <f>'Point 5'!C45</f>
        <v>BLECF_</v>
      </c>
      <c r="C315" s="104">
        <f>'Point 2'!D13</f>
        <v>388</v>
      </c>
    </row>
    <row r="316" spans="1:3" ht="12.75">
      <c r="A316">
        <v>478</v>
      </c>
      <c r="B316" s="15" t="str">
        <f>'Point 1'!C25</f>
        <v>BLECF_</v>
      </c>
      <c r="C316" s="104">
        <f>'Point 3'!D76</f>
        <v>387</v>
      </c>
    </row>
    <row r="317" spans="1:3" ht="12.75">
      <c r="A317">
        <v>517</v>
      </c>
      <c r="B317" s="15" t="str">
        <f>'Point 7'!C105</f>
        <v>BLECF_</v>
      </c>
      <c r="C317" s="104">
        <f>'Point 4'!D33</f>
        <v>386</v>
      </c>
    </row>
    <row r="318" spans="1:3" ht="12.75">
      <c r="A318">
        <v>339</v>
      </c>
      <c r="B318" s="15" t="str">
        <f>'Point 5'!C55</f>
        <v>BLECF_</v>
      </c>
      <c r="C318" s="104">
        <f>'Point 2'!D22</f>
        <v>385</v>
      </c>
    </row>
    <row r="319" spans="1:3" ht="12.75">
      <c r="A319">
        <v>319</v>
      </c>
      <c r="B319" s="15" t="str">
        <f>'Point 5'!C34</f>
        <v>BLECF_</v>
      </c>
      <c r="C319" s="104">
        <f>'Point 1'!D88</f>
        <v>384</v>
      </c>
    </row>
    <row r="320" spans="1:3" ht="12.75">
      <c r="A320">
        <v>290</v>
      </c>
      <c r="B320" s="15" t="str">
        <f>'Point 4'!C70</f>
        <v>BLECF_</v>
      </c>
      <c r="C320" s="104">
        <f>'Point 1'!D57</f>
        <v>383</v>
      </c>
    </row>
    <row r="321" spans="1:3" ht="12.75">
      <c r="A321">
        <v>688</v>
      </c>
      <c r="B321" s="15" t="str">
        <f>'Point 7'!C20</f>
        <v>BLECF_</v>
      </c>
      <c r="C321" s="104">
        <f>'Point 7'!D82</f>
        <v>381</v>
      </c>
    </row>
    <row r="322" spans="1:3" ht="12.75">
      <c r="A322">
        <v>341</v>
      </c>
      <c r="B322" s="15" t="str">
        <f>'Point 5'!C57</f>
        <v>BLECF_</v>
      </c>
      <c r="C322" s="104">
        <f>'Point 2'!D24</f>
        <v>380</v>
      </c>
    </row>
    <row r="323" spans="1:3" ht="12.75">
      <c r="A323">
        <v>394</v>
      </c>
      <c r="B323" s="15" t="str">
        <f>'Point 7'!C48</f>
        <v>BLECF_</v>
      </c>
      <c r="C323" s="104">
        <f>'Point 2'!D80</f>
        <v>379</v>
      </c>
    </row>
    <row r="324" spans="1:3" ht="12.75">
      <c r="A324">
        <v>346</v>
      </c>
      <c r="B324" s="15" t="str">
        <f>'Point 5'!C62</f>
        <v>BLECF_</v>
      </c>
      <c r="C324" s="104">
        <f>'Point 2'!D30</f>
        <v>378</v>
      </c>
    </row>
    <row r="325" spans="1:3" ht="12.75">
      <c r="A325">
        <v>281</v>
      </c>
      <c r="B325" s="15" t="str">
        <f>'Point 4'!C61</f>
        <v>BLECF_</v>
      </c>
      <c r="C325" s="104">
        <f>'Point 1'!D48</f>
        <v>377</v>
      </c>
    </row>
    <row r="326" spans="1:3" ht="12.75">
      <c r="A326">
        <v>287</v>
      </c>
      <c r="B326" s="15" t="str">
        <f>'Point 4'!C67</f>
        <v>BLECF_</v>
      </c>
      <c r="C326" s="104">
        <f>'Point 1'!D54</f>
        <v>376</v>
      </c>
    </row>
    <row r="327" spans="1:3" ht="12.75">
      <c r="A327">
        <v>463</v>
      </c>
      <c r="B327" s="15" t="str">
        <f>'Point 6'!C69</f>
        <v>BLECF_</v>
      </c>
      <c r="C327" s="104">
        <f>'Point 3'!D60</f>
        <v>375</v>
      </c>
    </row>
    <row r="328" spans="1:3" ht="12.75">
      <c r="A328">
        <v>275</v>
      </c>
      <c r="B328" s="15" t="str">
        <f>'Point 4'!C55</f>
        <v>BLECF_</v>
      </c>
      <c r="C328" s="104">
        <f>'Point 1'!D41</f>
        <v>374</v>
      </c>
    </row>
    <row r="329" spans="1:3" ht="12.75">
      <c r="A329">
        <v>309</v>
      </c>
      <c r="B329" s="15" t="str">
        <f>'Point 5'!C23</f>
        <v>BLECF_</v>
      </c>
      <c r="C329" s="104">
        <f>'Point 1'!D78</f>
        <v>373</v>
      </c>
    </row>
    <row r="330" spans="1:3" ht="12.75">
      <c r="A330">
        <v>658</v>
      </c>
      <c r="B330" s="15" t="str">
        <f>'Point 7'!C21</f>
        <v>BLECF_</v>
      </c>
      <c r="C330" s="104">
        <f>'Point 7'!D51</f>
        <v>372</v>
      </c>
    </row>
    <row r="331" spans="1:3" ht="12.75">
      <c r="A331">
        <v>358</v>
      </c>
      <c r="B331" s="15" t="str">
        <f>'Point 5'!C75</f>
        <v>BLECF_</v>
      </c>
      <c r="C331" s="104">
        <f>'Point 2'!D42</f>
        <v>371</v>
      </c>
    </row>
    <row r="332" spans="1:3" ht="12.75">
      <c r="A332">
        <v>587</v>
      </c>
      <c r="B332" s="15" t="str">
        <f>'Point 7'!C94</f>
        <v>BLECF_</v>
      </c>
      <c r="C332" s="104">
        <f>'Point 5'!D41</f>
        <v>370</v>
      </c>
    </row>
    <row r="333" spans="1:3" ht="12.75">
      <c r="A333">
        <v>660</v>
      </c>
      <c r="B333" s="15" t="str">
        <f>'Point 7'!C25</f>
        <v>BLECF_</v>
      </c>
      <c r="C333" s="104">
        <f>'Point 7'!D53</f>
        <v>369</v>
      </c>
    </row>
    <row r="334" spans="1:3" ht="12.75">
      <c r="A334">
        <v>672</v>
      </c>
      <c r="B334" s="15" t="str">
        <f>'Point 6'!C5</f>
        <v>BLECF_</v>
      </c>
      <c r="C334" s="104">
        <f>'Point 7'!D66</f>
        <v>368</v>
      </c>
    </row>
    <row r="335" spans="1:3" ht="12.75">
      <c r="A335">
        <v>459</v>
      </c>
      <c r="B335" s="15" t="str">
        <f>'Point 8'!C71</f>
        <v>BLECF_</v>
      </c>
      <c r="C335" s="104">
        <f>'Point 3'!D56</f>
        <v>367</v>
      </c>
    </row>
    <row r="336" spans="1:3" ht="12.75">
      <c r="A336">
        <v>337</v>
      </c>
      <c r="B336" s="15" t="str">
        <f>'Point 5'!C53</f>
        <v>BLECF_</v>
      </c>
      <c r="C336" s="104">
        <f>'Point 2'!D20</f>
        <v>366</v>
      </c>
    </row>
    <row r="337" spans="1:3" ht="12.75">
      <c r="A337">
        <v>22</v>
      </c>
      <c r="B337" s="15" t="str">
        <f>'Point 1'!C50</f>
        <v>BLECF_</v>
      </c>
      <c r="C337" s="104">
        <f>'Point 6'!D84</f>
        <v>364</v>
      </c>
    </row>
    <row r="338" spans="1:3" ht="12.75">
      <c r="A338">
        <v>348</v>
      </c>
      <c r="B338" s="15" t="str">
        <f>'Point 5'!C64</f>
        <v>BLECF_</v>
      </c>
      <c r="C338" s="104">
        <f>'Point 2'!D32</f>
        <v>363</v>
      </c>
    </row>
    <row r="339" spans="1:3" ht="12.75">
      <c r="A339">
        <v>353</v>
      </c>
      <c r="B339" s="15" t="str">
        <f>'Point 5'!C70</f>
        <v>BLECF_</v>
      </c>
      <c r="C339" s="104">
        <f>'Point 2'!D37</f>
        <v>362</v>
      </c>
    </row>
    <row r="340" spans="1:3" ht="12.75">
      <c r="A340">
        <v>300</v>
      </c>
      <c r="B340" s="15" t="str">
        <f>'Point 5'!C14</f>
        <v>BLECF_</v>
      </c>
      <c r="C340" s="104">
        <f>'Point 1'!D69</f>
        <v>361</v>
      </c>
    </row>
    <row r="341" spans="1:3" ht="12.75">
      <c r="A341">
        <v>407</v>
      </c>
      <c r="B341" s="15" t="str">
        <f>'Point 7'!C62</f>
        <v>BLECF_</v>
      </c>
      <c r="C341" s="104">
        <f>'Point 2'!D93</f>
        <v>360</v>
      </c>
    </row>
    <row r="342" spans="1:3" ht="12.75">
      <c r="A342">
        <v>682</v>
      </c>
      <c r="B342" s="15" t="str">
        <f>'Point 6'!C89</f>
        <v>BLECF_</v>
      </c>
      <c r="C342" s="104">
        <f>'Point 7'!D76</f>
        <v>359</v>
      </c>
    </row>
    <row r="343" spans="1:3" ht="12.75">
      <c r="A343">
        <v>685</v>
      </c>
      <c r="B343" s="15" t="str">
        <f>'Point 6'!C90</f>
        <v>BLECF_</v>
      </c>
      <c r="C343" s="104">
        <f>'Point 7'!D79</f>
        <v>358</v>
      </c>
    </row>
    <row r="344" spans="1:3" ht="12.75">
      <c r="A344">
        <v>350</v>
      </c>
      <c r="B344" s="15" t="str">
        <f>'Point 5'!C66</f>
        <v>BLECF_</v>
      </c>
      <c r="C344" s="104">
        <f>'Point 2'!D34</f>
        <v>357</v>
      </c>
    </row>
    <row r="345" spans="1:3" ht="12.75">
      <c r="A345">
        <v>586</v>
      </c>
      <c r="B345" s="15" t="str">
        <f>SPS!D5</f>
        <v>BLECF_</v>
      </c>
      <c r="C345" s="104">
        <f>'Point 5'!D40</f>
        <v>356</v>
      </c>
    </row>
    <row r="346" spans="1:3" ht="12.75">
      <c r="A346">
        <v>649</v>
      </c>
      <c r="B346" s="15" t="str">
        <f>'Point 6'!C68</f>
        <v>BLECF_</v>
      </c>
      <c r="C346" s="104">
        <f>'Point 7'!D42</f>
        <v>355</v>
      </c>
    </row>
    <row r="347" spans="1:3" ht="12.75">
      <c r="A347">
        <v>311</v>
      </c>
      <c r="B347" s="15" t="str">
        <f>'Point 5'!C25</f>
        <v>BLECF_</v>
      </c>
      <c r="C347" s="104">
        <f>'Point 1'!D80</f>
        <v>352</v>
      </c>
    </row>
    <row r="348" spans="1:3" ht="12.75">
      <c r="A348">
        <v>665</v>
      </c>
      <c r="B348" s="15" t="str">
        <f>'Point 7'!C108</f>
        <v>BLECF_</v>
      </c>
      <c r="C348" s="104">
        <f>'Point 7'!D59</f>
        <v>351</v>
      </c>
    </row>
    <row r="349" spans="1:3" ht="12.75">
      <c r="A349">
        <v>675</v>
      </c>
      <c r="B349" s="15" t="str">
        <f>'Point 6'!C83</f>
        <v>BLECF_</v>
      </c>
      <c r="C349" s="104">
        <f>'Point 7'!D69</f>
        <v>350</v>
      </c>
    </row>
    <row r="350" spans="1:3" ht="12.75">
      <c r="A350">
        <v>298</v>
      </c>
      <c r="B350" s="15" t="str">
        <f>'Point 5'!C12</f>
        <v>BLECF_</v>
      </c>
      <c r="C350" s="104">
        <f>'Point 1'!D65</f>
        <v>349</v>
      </c>
    </row>
    <row r="351" spans="1:3" ht="12.75">
      <c r="A351">
        <v>323</v>
      </c>
      <c r="B351" s="15" t="str">
        <f>'Point 5'!C38</f>
        <v>BLECF_</v>
      </c>
      <c r="C351" s="104">
        <f>'Point 2'!D6</f>
        <v>348</v>
      </c>
    </row>
    <row r="352" spans="1:3" ht="12.75">
      <c r="A352">
        <v>342</v>
      </c>
      <c r="B352" s="15" t="str">
        <f>'Point 5'!C58</f>
        <v>BLECF_</v>
      </c>
      <c r="C352" s="104">
        <f>'Point 2'!D25</f>
        <v>347</v>
      </c>
    </row>
    <row r="353" spans="1:3" ht="12.75">
      <c r="A353">
        <v>570</v>
      </c>
      <c r="B353" s="15" t="str">
        <f>'Point 7'!C103</f>
        <v>BLECF_</v>
      </c>
      <c r="C353" s="104">
        <f>'Point 5'!D23</f>
        <v>346</v>
      </c>
    </row>
    <row r="354" spans="1:3" ht="12.75">
      <c r="A354">
        <v>687</v>
      </c>
      <c r="B354" s="15" t="str">
        <f>'Point 6'!C75</f>
        <v>BLECF_</v>
      </c>
      <c r="C354" s="104">
        <f>'Point 7'!D81</f>
        <v>345</v>
      </c>
    </row>
    <row r="355" spans="1:3" ht="12.75">
      <c r="A355">
        <v>355</v>
      </c>
      <c r="B355" s="15" t="str">
        <f>'Point 5'!C72</f>
        <v>BLECF_</v>
      </c>
      <c r="C355" s="104">
        <f>'Point 2'!D39</f>
        <v>344</v>
      </c>
    </row>
    <row r="356" spans="1:3" ht="12.75">
      <c r="A356">
        <v>345</v>
      </c>
      <c r="B356" s="15" t="str">
        <f>'Point 5'!C61</f>
        <v>BLECF_</v>
      </c>
      <c r="C356" s="104">
        <f>'Point 2'!D29</f>
        <v>343</v>
      </c>
    </row>
    <row r="357" spans="1:3" ht="12.75">
      <c r="A357">
        <v>328</v>
      </c>
      <c r="B357" s="15" t="str">
        <f>'Point 5'!C43</f>
        <v>BLECF_</v>
      </c>
      <c r="C357" s="104">
        <f>'Point 2'!D11</f>
        <v>342</v>
      </c>
    </row>
    <row r="358" spans="1:3" ht="12.75">
      <c r="A358">
        <v>457</v>
      </c>
      <c r="B358" s="15" t="str">
        <f>'Point 7'!C16</f>
        <v>BLECF_</v>
      </c>
      <c r="C358" s="104">
        <f>'Point 3'!D54</f>
        <v>341</v>
      </c>
    </row>
    <row r="359" spans="1:3" ht="12.75">
      <c r="A359">
        <v>539</v>
      </c>
      <c r="B359" s="15" t="str">
        <f>'Point 6'!C66</f>
        <v>BLECF_</v>
      </c>
      <c r="C359" s="104">
        <f>'Point 4'!D58</f>
        <v>340</v>
      </c>
    </row>
    <row r="360" spans="1:3" ht="12.75">
      <c r="A360">
        <v>458</v>
      </c>
      <c r="B360" s="15" t="str">
        <f>'Point 6'!C35</f>
        <v>BLECF_</v>
      </c>
      <c r="C360" s="104">
        <f>'Point 3'!D55</f>
        <v>339</v>
      </c>
    </row>
    <row r="361" spans="1:3" ht="12.75">
      <c r="A361">
        <v>296</v>
      </c>
      <c r="B361" s="15" t="str">
        <f>'Point 5'!C10</f>
        <v>BLECF_</v>
      </c>
      <c r="C361" s="104">
        <f>'Point 1'!D63</f>
        <v>338</v>
      </c>
    </row>
    <row r="362" spans="1:3" ht="12.75">
      <c r="A362">
        <v>482</v>
      </c>
      <c r="B362" s="15" t="str">
        <f>'Point 6'!C70</f>
        <v>BLECF_</v>
      </c>
      <c r="C362" s="104">
        <f>'Point 3'!D80</f>
        <v>337</v>
      </c>
    </row>
    <row r="363" spans="1:3" ht="12.75">
      <c r="A363">
        <v>43</v>
      </c>
      <c r="B363" s="15" t="str">
        <f>'Point 1'!C73</f>
        <v>BLECF_</v>
      </c>
      <c r="C363" s="104">
        <f>'Point 6'!D41</f>
        <v>336</v>
      </c>
    </row>
    <row r="364" spans="1:3" ht="12.75">
      <c r="A364">
        <v>552</v>
      </c>
      <c r="B364" s="15" t="str">
        <f>'Point 6'!C19</f>
        <v>BLECF_</v>
      </c>
      <c r="C364" s="104">
        <f>'Point 5'!D5</f>
        <v>335</v>
      </c>
    </row>
    <row r="365" spans="1:3" ht="12.75">
      <c r="A365">
        <v>673</v>
      </c>
      <c r="B365" s="15" t="str">
        <f>'Point 7'!C23</f>
        <v>BLECF_</v>
      </c>
      <c r="C365" s="104">
        <f>'Point 7'!D67</f>
        <v>334</v>
      </c>
    </row>
    <row r="366" spans="1:3" ht="12.75">
      <c r="A366">
        <v>351</v>
      </c>
      <c r="B366" s="15" t="str">
        <f>'Point 5'!C68</f>
        <v>BLECF_</v>
      </c>
      <c r="C366" s="104">
        <f>'Point 2'!D35</f>
        <v>333</v>
      </c>
    </row>
    <row r="367" spans="1:3" ht="12.75">
      <c r="A367">
        <v>282</v>
      </c>
      <c r="B367" s="15" t="str">
        <f>'Point 4'!C62</f>
        <v>BLECF_</v>
      </c>
      <c r="C367" s="104">
        <f>'Point 1'!D49</f>
        <v>331</v>
      </c>
    </row>
    <row r="368" spans="1:3" ht="12.75">
      <c r="A368">
        <v>553</v>
      </c>
      <c r="B368" s="15" t="str">
        <f>'Point 6'!C18</f>
        <v>BLECF_</v>
      </c>
      <c r="C368" s="104">
        <f>'Point 5'!D6</f>
        <v>330</v>
      </c>
    </row>
    <row r="369" spans="1:3" ht="12.75">
      <c r="A369">
        <v>317</v>
      </c>
      <c r="B369" s="15" t="str">
        <f>'Point 5'!C32</f>
        <v>BLECF_</v>
      </c>
      <c r="C369" s="104">
        <f>'Point 1'!D86</f>
        <v>329</v>
      </c>
    </row>
    <row r="370" spans="1:3" ht="12.75">
      <c r="A370">
        <v>357</v>
      </c>
      <c r="B370" s="15" t="str">
        <f>'Point 5'!C74</f>
        <v>BLECF_</v>
      </c>
      <c r="C370" s="104">
        <f>'Point 2'!D41</f>
        <v>328</v>
      </c>
    </row>
    <row r="371" spans="1:3" ht="12.75">
      <c r="A371">
        <v>453</v>
      </c>
      <c r="B371" s="15" t="str">
        <f>'Point 7'!C13</f>
        <v>BLECF_</v>
      </c>
      <c r="C371" s="104">
        <f>'Point 3'!D50</f>
        <v>326</v>
      </c>
    </row>
    <row r="372" spans="1:3" ht="12.75">
      <c r="A372">
        <v>293</v>
      </c>
      <c r="B372" s="15" t="str">
        <f>'Point 5'!C7</f>
        <v>BLECF_</v>
      </c>
      <c r="C372" s="104">
        <f>'Point 1'!D60</f>
        <v>325</v>
      </c>
    </row>
    <row r="373" spans="1:3" ht="12.75">
      <c r="A373">
        <v>362</v>
      </c>
      <c r="B373" s="15" t="str">
        <f>'Point 5'!C79</f>
        <v>BLECF_</v>
      </c>
      <c r="C373" s="104">
        <f>'Point 2'!D46</f>
        <v>324</v>
      </c>
    </row>
    <row r="374" spans="1:3" ht="12.75">
      <c r="A374">
        <v>291</v>
      </c>
      <c r="B374" s="15" t="str">
        <f>'Point 5'!C5</f>
        <v>BLECF_</v>
      </c>
      <c r="C374" s="104">
        <f>'Point 1'!D58</f>
        <v>323</v>
      </c>
    </row>
    <row r="375" spans="1:3" ht="12.75">
      <c r="A375">
        <v>269</v>
      </c>
      <c r="B375" s="15" t="str">
        <f>'Point 4'!C49</f>
        <v>BLECF_</v>
      </c>
      <c r="C375" s="104">
        <f>'Point 1'!D35</f>
        <v>322</v>
      </c>
    </row>
    <row r="376" spans="1:3" ht="12.75">
      <c r="A376">
        <v>321</v>
      </c>
      <c r="B376" s="15" t="str">
        <f>'Point 5'!C36</f>
        <v>BLECF_</v>
      </c>
      <c r="C376" s="104">
        <f>'Point 1'!D90</f>
        <v>321</v>
      </c>
    </row>
    <row r="377" spans="1:3" ht="12.75">
      <c r="A377">
        <v>360</v>
      </c>
      <c r="B377" s="15" t="str">
        <f>'Point 5'!C77</f>
        <v>BLECF_</v>
      </c>
      <c r="C377" s="104">
        <f>'Point 2'!D44</f>
        <v>320</v>
      </c>
    </row>
    <row r="378" spans="1:3" ht="12.75">
      <c r="A378">
        <v>419</v>
      </c>
      <c r="B378" s="15" t="str">
        <f>'Point 7'!C74</f>
        <v>BLECF_</v>
      </c>
      <c r="C378" s="104">
        <f>'Point 3'!D14</f>
        <v>319</v>
      </c>
    </row>
    <row r="379" spans="1:3" ht="12.75">
      <c r="A379">
        <v>498</v>
      </c>
      <c r="B379" s="15" t="str">
        <f>'Point 6'!C37</f>
        <v>BLECF_</v>
      </c>
      <c r="C379" s="104">
        <f>'Point 4'!D12</f>
        <v>318</v>
      </c>
    </row>
    <row r="380" spans="1:3" ht="12.75">
      <c r="A380">
        <v>307</v>
      </c>
      <c r="B380" s="15" t="str">
        <f>'Point 5'!C21</f>
        <v>BLECF_</v>
      </c>
      <c r="C380" s="104">
        <f>'Point 1'!D76</f>
        <v>317</v>
      </c>
    </row>
    <row r="381" spans="1:3" ht="12.75">
      <c r="A381">
        <v>522</v>
      </c>
      <c r="B381" s="15" t="str">
        <f>'Point 7'!C11</f>
        <v>BLECF_</v>
      </c>
      <c r="C381" s="104">
        <f>'Point 4'!D40</f>
        <v>316</v>
      </c>
    </row>
    <row r="382" spans="1:3" ht="12.75">
      <c r="A382">
        <v>538</v>
      </c>
      <c r="B382" s="15" t="str">
        <f>'Point 6'!C9</f>
        <v>BLECF_</v>
      </c>
      <c r="C382" s="104">
        <f>'Point 4'!D57</f>
        <v>315</v>
      </c>
    </row>
    <row r="383" spans="1:3" ht="12.75">
      <c r="A383">
        <v>475</v>
      </c>
      <c r="B383" s="15" t="str">
        <f>'Point 6'!C67</f>
        <v>BLECF_</v>
      </c>
      <c r="C383" s="104">
        <f>'Point 3'!D73</f>
        <v>314</v>
      </c>
    </row>
    <row r="384" spans="1:3" ht="12.75">
      <c r="A384">
        <v>584</v>
      </c>
      <c r="B384" s="15" t="str">
        <f>'Point 6'!C7</f>
        <v>BLECF_</v>
      </c>
      <c r="C384" s="104">
        <f>'Point 5'!D38</f>
        <v>313</v>
      </c>
    </row>
    <row r="385" spans="1:3" ht="12.75">
      <c r="A385">
        <v>590</v>
      </c>
      <c r="B385" s="15" t="str">
        <f>'Point 8'!C37</f>
        <v>BLECF_</v>
      </c>
      <c r="C385" s="104">
        <f>'Point 5'!D44</f>
        <v>312</v>
      </c>
    </row>
    <row r="386" spans="1:3" ht="12.75">
      <c r="A386">
        <v>303</v>
      </c>
      <c r="B386" s="15" t="str">
        <f>'Point 5'!C17</f>
        <v>BLECF_</v>
      </c>
      <c r="C386" s="104">
        <f>'Point 1'!D72</f>
        <v>311</v>
      </c>
    </row>
    <row r="387" spans="1:3" ht="12.75">
      <c r="A387">
        <v>316</v>
      </c>
      <c r="B387" s="15" t="str">
        <f>'Point 5'!C31</f>
        <v>BLECF_</v>
      </c>
      <c r="C387" s="104">
        <f>'Point 1'!D85</f>
        <v>310</v>
      </c>
    </row>
    <row r="388" spans="1:3" ht="12.75">
      <c r="A388">
        <v>480</v>
      </c>
      <c r="B388" s="15" t="str">
        <f>'Point 1'!C26</f>
        <v>BLECF_</v>
      </c>
      <c r="C388" s="104">
        <f>'Point 3'!D78</f>
        <v>309</v>
      </c>
    </row>
    <row r="389" spans="1:3" ht="12.75">
      <c r="A389">
        <v>662</v>
      </c>
      <c r="B389" s="15" t="str">
        <f>'Point 7'!C19</f>
        <v>BLECF_</v>
      </c>
      <c r="C389" s="104">
        <f>'Point 7'!D55</f>
        <v>308</v>
      </c>
    </row>
    <row r="390" spans="1:3" ht="12.75">
      <c r="A390">
        <v>556</v>
      </c>
      <c r="B390" s="15" t="str">
        <f>'Point 6'!C16</f>
        <v>BLECF_</v>
      </c>
      <c r="C390" s="104">
        <f>'Point 5'!D9</f>
        <v>307</v>
      </c>
    </row>
    <row r="391" spans="1:3" ht="12.75">
      <c r="A391">
        <v>302</v>
      </c>
      <c r="B391" s="15" t="str">
        <f>'Point 5'!C16</f>
        <v>BLECF_</v>
      </c>
      <c r="C391" s="104">
        <f>'Point 1'!D71</f>
        <v>306</v>
      </c>
    </row>
    <row r="392" spans="1:3" ht="12.75">
      <c r="A392">
        <v>429</v>
      </c>
      <c r="B392" s="15" t="str">
        <f>'Point 7'!C84</f>
        <v>BLECF_</v>
      </c>
      <c r="C392" s="104">
        <f>'Point 3'!D24</f>
        <v>305</v>
      </c>
    </row>
    <row r="393" spans="1:3" ht="12.75">
      <c r="A393">
        <v>315</v>
      </c>
      <c r="B393" s="15" t="str">
        <f>'Point 5'!C30</f>
        <v>BLECF_</v>
      </c>
      <c r="C393" s="104">
        <f>'Point 1'!D84</f>
        <v>304</v>
      </c>
    </row>
    <row r="394" spans="1:3" ht="12.75">
      <c r="A394">
        <v>304</v>
      </c>
      <c r="B394" s="15" t="str">
        <f>'Point 5'!C18</f>
        <v>BLECF_</v>
      </c>
      <c r="C394" s="104">
        <f>'Point 1'!D73</f>
        <v>303</v>
      </c>
    </row>
    <row r="395" spans="1:3" ht="12.75">
      <c r="A395">
        <v>133</v>
      </c>
      <c r="B395" s="15" t="str">
        <f>'Point 2'!C80</f>
        <v>BLECF_</v>
      </c>
      <c r="C395" s="104">
        <f>'Point 6'!D77</f>
        <v>301</v>
      </c>
    </row>
    <row r="396" spans="1:3" ht="12.75">
      <c r="A396">
        <v>44</v>
      </c>
      <c r="B396" s="15" t="str">
        <f>'Point 1'!C74</f>
        <v>BLECF_</v>
      </c>
      <c r="C396" s="104">
        <f>'Point 8'!D68</f>
        <v>300</v>
      </c>
    </row>
    <row r="397" spans="1:3" ht="12.75">
      <c r="A397">
        <v>45</v>
      </c>
      <c r="B397" s="15" t="str">
        <f>'Point 1'!C75</f>
        <v>BLECF_</v>
      </c>
      <c r="C397" s="104">
        <f>'Point 6'!D23</f>
        <v>299</v>
      </c>
    </row>
    <row r="398" spans="1:3" ht="12.75">
      <c r="A398">
        <v>46</v>
      </c>
      <c r="B398" s="15" t="str">
        <f>'Point 1'!C76</f>
        <v>BLECF_</v>
      </c>
      <c r="C398" s="104">
        <f>CMS!E5</f>
        <v>298</v>
      </c>
    </row>
    <row r="399" spans="1:3" ht="12.75">
      <c r="A399">
        <v>47</v>
      </c>
      <c r="B399" s="15" t="str">
        <f>'Point 1'!C77</f>
        <v>BLECF_</v>
      </c>
      <c r="C399" s="104">
        <f>'Point 8'!D92</f>
        <v>297</v>
      </c>
    </row>
    <row r="400" spans="1:3" ht="12.75">
      <c r="A400">
        <v>48</v>
      </c>
      <c r="B400" s="15" t="str">
        <f>'Point 1'!C78</f>
        <v>BLECF_</v>
      </c>
      <c r="C400" s="104">
        <f>'Point 6'!D81</f>
        <v>295</v>
      </c>
    </row>
    <row r="401" spans="1:3" ht="12.75">
      <c r="A401">
        <v>49</v>
      </c>
      <c r="B401" s="15" t="str">
        <f>'Point 1'!C79</f>
        <v>BLECF_</v>
      </c>
      <c r="C401" s="104">
        <f>'Point 8'!D78</f>
        <v>294</v>
      </c>
    </row>
    <row r="402" spans="1:3" ht="12.75">
      <c r="A402">
        <v>50</v>
      </c>
      <c r="B402" s="15" t="str">
        <f>'Point 1'!C80</f>
        <v>BLECF_</v>
      </c>
      <c r="C402" s="104">
        <f>'Point 8'!D20</f>
        <v>293</v>
      </c>
    </row>
    <row r="403" spans="1:3" ht="12.75">
      <c r="A403">
        <v>51</v>
      </c>
      <c r="B403" s="15" t="str">
        <f>'Point 1'!C81</f>
        <v>BLECF_</v>
      </c>
      <c r="C403" s="104">
        <f>'Point 8'!D7</f>
        <v>292</v>
      </c>
    </row>
    <row r="404" spans="1:3" ht="12.75">
      <c r="A404">
        <v>52</v>
      </c>
      <c r="B404" s="15" t="str">
        <f>'Point 1'!C82</f>
        <v>BLECF_</v>
      </c>
      <c r="C404" s="104">
        <f>'Point 7'!D93</f>
        <v>291</v>
      </c>
    </row>
    <row r="405" spans="1:3" ht="12.75">
      <c r="A405">
        <v>53</v>
      </c>
      <c r="B405" s="15" t="str">
        <f>'Point 1'!C83</f>
        <v>BLECF_</v>
      </c>
      <c r="C405" s="104">
        <f>CMS!E6</f>
        <v>290</v>
      </c>
    </row>
    <row r="406" spans="1:3" ht="12.75">
      <c r="A406">
        <v>54</v>
      </c>
      <c r="B406" s="15" t="str">
        <f>'Point 1'!C84</f>
        <v>BLECF_</v>
      </c>
      <c r="C406" s="104">
        <f>'Point 6'!D61</f>
        <v>289</v>
      </c>
    </row>
    <row r="407" spans="1:3" ht="12.75">
      <c r="A407">
        <v>55</v>
      </c>
      <c r="B407" s="15" t="str">
        <f>'Point 1'!C85</f>
        <v>BLECF_</v>
      </c>
      <c r="C407" s="104">
        <f>SPS!E10</f>
        <v>288</v>
      </c>
    </row>
    <row r="408" spans="1:3" ht="12.75">
      <c r="A408">
        <v>56</v>
      </c>
      <c r="B408" s="15" t="str">
        <f>'Point 1'!C86</f>
        <v>BLECF_</v>
      </c>
      <c r="C408" s="104">
        <f>'Point 8'!D53</f>
        <v>287</v>
      </c>
    </row>
    <row r="409" spans="1:3" ht="12.75">
      <c r="A409">
        <v>57</v>
      </c>
      <c r="B409" s="15" t="str">
        <f>'Point 1'!C87</f>
        <v>BLECF_</v>
      </c>
      <c r="C409" s="104">
        <f>'Point 8'!D79</f>
        <v>286</v>
      </c>
    </row>
    <row r="410" spans="1:3" ht="12.75">
      <c r="A410">
        <v>58</v>
      </c>
      <c r="B410" s="15" t="str">
        <f>'Point 1'!C88</f>
        <v>BLECF_</v>
      </c>
      <c r="C410" s="104">
        <f>'Point 1'!D5</f>
        <v>285</v>
      </c>
    </row>
    <row r="411" spans="1:3" ht="12.75">
      <c r="A411">
        <v>59</v>
      </c>
      <c r="B411" s="15" t="str">
        <f>'Point 1'!C89</f>
        <v>BLECF_</v>
      </c>
      <c r="C411" s="104">
        <f>'Point 1'!D16</f>
        <v>284</v>
      </c>
    </row>
    <row r="412" spans="1:3" ht="12.75">
      <c r="A412">
        <v>60</v>
      </c>
      <c r="B412" s="15" t="str">
        <f>'Point 1'!C90</f>
        <v>BLECF_</v>
      </c>
      <c r="C412" s="104">
        <f>'Point 1'!D15</f>
        <v>212</v>
      </c>
    </row>
    <row r="413" spans="1:3" ht="12.75">
      <c r="A413">
        <v>61</v>
      </c>
      <c r="B413" s="15" t="str">
        <f>'Point 2'!C5</f>
        <v>BLECF_</v>
      </c>
      <c r="C413" s="104">
        <f>'Point 1'!D12</f>
        <v>282</v>
      </c>
    </row>
    <row r="414" spans="1:3" ht="12.75">
      <c r="A414">
        <v>62</v>
      </c>
      <c r="B414" s="15" t="str">
        <f>'Point 2'!C6</f>
        <v>BLECF_</v>
      </c>
      <c r="C414" s="104">
        <f>'Point 6'!D24</f>
        <v>281</v>
      </c>
    </row>
    <row r="415" spans="1:3" ht="12.75">
      <c r="A415">
        <v>63</v>
      </c>
      <c r="B415" s="15" t="str">
        <f>'Point 2'!C7</f>
        <v>BLECF_</v>
      </c>
      <c r="C415" s="104">
        <f>'Point 1'!D6</f>
        <v>280</v>
      </c>
    </row>
    <row r="416" spans="1:3" ht="12.75">
      <c r="A416">
        <v>65</v>
      </c>
      <c r="B416" s="15" t="str">
        <f>'Point 2'!C9</f>
        <v>BLECF_</v>
      </c>
      <c r="C416" s="104">
        <f>'Point 8'!D54</f>
        <v>278</v>
      </c>
    </row>
    <row r="417" spans="1:3" ht="12.75">
      <c r="A417">
        <v>66</v>
      </c>
      <c r="B417" s="15" t="str">
        <f>'Point 2'!C10</f>
        <v>BLECF_</v>
      </c>
      <c r="C417" s="104">
        <f>'Point 8'!D12</f>
        <v>277</v>
      </c>
    </row>
    <row r="418" spans="1:3" ht="12.75">
      <c r="A418">
        <v>67</v>
      </c>
      <c r="B418" s="15" t="str">
        <f>'Point 2'!C11</f>
        <v>BLECF_</v>
      </c>
      <c r="C418" s="104">
        <f>'Point 1'!D7</f>
        <v>276</v>
      </c>
    </row>
    <row r="419" spans="1:3" ht="12.75">
      <c r="A419">
        <v>68</v>
      </c>
      <c r="B419" s="15" t="str">
        <f>'Point 2'!C12</f>
        <v>BLECF_</v>
      </c>
      <c r="C419" s="104">
        <f>'Point 8'!D11</f>
        <v>275</v>
      </c>
    </row>
    <row r="420" spans="1:3" ht="12.75">
      <c r="A420">
        <v>69</v>
      </c>
      <c r="B420" s="15" t="str">
        <f>'Point 2'!C13</f>
        <v>BLECF_</v>
      </c>
      <c r="C420" s="104">
        <f>'Point 6'!D76</f>
        <v>274</v>
      </c>
    </row>
    <row r="421" spans="1:3" ht="12.75">
      <c r="A421">
        <v>655</v>
      </c>
      <c r="B421" s="15" t="str">
        <f>SPS!D13</f>
        <v>BLECF_</v>
      </c>
      <c r="C421" s="104">
        <f>'Point 7'!D48</f>
        <v>273</v>
      </c>
    </row>
    <row r="422" spans="1:3" ht="12.75">
      <c r="A422">
        <v>70</v>
      </c>
      <c r="B422" s="15" t="str">
        <f>'Point 2'!C14</f>
        <v>BLECF_</v>
      </c>
      <c r="C422" s="104">
        <f>'Point 8'!D70</f>
        <v>272</v>
      </c>
    </row>
    <row r="423" spans="1:3" ht="12.75">
      <c r="A423">
        <v>71</v>
      </c>
      <c r="B423" s="15" t="str">
        <f>'Point 2'!C15</f>
        <v>BLECF_</v>
      </c>
      <c r="C423" s="104">
        <f>'Point 8'!D90</f>
        <v>271</v>
      </c>
    </row>
    <row r="424" spans="1:3" ht="12.75">
      <c r="A424">
        <v>72</v>
      </c>
      <c r="B424" s="15" t="str">
        <f>'Point 2'!C16</f>
        <v>BLECF_</v>
      </c>
      <c r="C424" s="104">
        <f>'Point 8'!D81</f>
        <v>270</v>
      </c>
    </row>
    <row r="425" spans="1:3" ht="12.75">
      <c r="A425">
        <v>73</v>
      </c>
      <c r="B425" s="15" t="str">
        <f>'Point 2'!C17</f>
        <v>BLECF_</v>
      </c>
      <c r="C425" s="104">
        <f>'Point 8'!D45</f>
        <v>269</v>
      </c>
    </row>
    <row r="426" spans="1:3" ht="12.75">
      <c r="A426">
        <v>74</v>
      </c>
      <c r="B426" s="15" t="str">
        <f>'Point 2'!C18</f>
        <v>BLECF_</v>
      </c>
      <c r="C426" s="104">
        <f>'Point 6'!D25</f>
        <v>268</v>
      </c>
    </row>
    <row r="427" spans="1:3" ht="12.75">
      <c r="A427">
        <v>75</v>
      </c>
      <c r="B427" s="15" t="str">
        <f>'Point 2'!C19</f>
        <v>BLECF_</v>
      </c>
      <c r="C427" s="104">
        <f>'Point 8'!D57</f>
        <v>267</v>
      </c>
    </row>
    <row r="428" spans="1:3" ht="12.75">
      <c r="A428">
        <v>76</v>
      </c>
      <c r="B428" s="15" t="str">
        <f>'Point 2'!C20</f>
        <v>BLECF_</v>
      </c>
      <c r="C428" s="104">
        <f>'Point 6'!D12</f>
        <v>266</v>
      </c>
    </row>
    <row r="429" spans="1:3" ht="12.75">
      <c r="A429">
        <v>77</v>
      </c>
      <c r="B429" s="15" t="str">
        <f>'Point 2'!C21</f>
        <v>BLECF_</v>
      </c>
      <c r="C429" s="104">
        <f>'Point 8'!D46</f>
        <v>265</v>
      </c>
    </row>
    <row r="430" spans="1:3" ht="12.75">
      <c r="A430">
        <v>78</v>
      </c>
      <c r="B430" s="15" t="str">
        <f>'Point 2'!C22</f>
        <v>BLECF_</v>
      </c>
      <c r="C430" s="104">
        <f>'Point 7'!D89</f>
        <v>264</v>
      </c>
    </row>
    <row r="431" spans="1:3" ht="12.75">
      <c r="A431">
        <v>79</v>
      </c>
      <c r="B431" s="15" t="str">
        <f>'Point 2'!C23</f>
        <v>BLECF_</v>
      </c>
      <c r="C431" s="104">
        <f>'Point 7'!D92</f>
        <v>263</v>
      </c>
    </row>
    <row r="432" spans="1:3" ht="12.75">
      <c r="A432">
        <v>80</v>
      </c>
      <c r="B432" s="15" t="str">
        <f>'Point 2'!C24</f>
        <v>BLECF_</v>
      </c>
      <c r="C432" s="104">
        <f>'Point 6'!D59</f>
        <v>262</v>
      </c>
    </row>
    <row r="433" spans="1:3" ht="12.75">
      <c r="A433">
        <v>81</v>
      </c>
      <c r="B433" s="15" t="str">
        <f>'Point 2'!C25</f>
        <v>BLECF_</v>
      </c>
      <c r="C433" s="104">
        <f>'Point 8'!D44</f>
        <v>261</v>
      </c>
    </row>
    <row r="434" spans="1:3" ht="12.75">
      <c r="A434">
        <v>82</v>
      </c>
      <c r="B434" s="15" t="str">
        <f>'Point 2'!C26</f>
        <v>BLECF_</v>
      </c>
      <c r="C434" s="104">
        <f>CMS!E8</f>
        <v>260</v>
      </c>
    </row>
    <row r="435" spans="1:3" ht="12.75">
      <c r="A435">
        <v>83</v>
      </c>
      <c r="B435" s="15" t="str">
        <f>'Point 2'!C28</f>
        <v>BLECF_</v>
      </c>
      <c r="C435" s="104">
        <f>CMS!E7</f>
        <v>258</v>
      </c>
    </row>
    <row r="436" spans="1:3" ht="12.75">
      <c r="A436">
        <v>84</v>
      </c>
      <c r="B436" s="15" t="str">
        <f>'Point 2'!C29</f>
        <v>BLECF_</v>
      </c>
      <c r="C436" s="104">
        <f>'Point 8'!D8</f>
        <v>257</v>
      </c>
    </row>
    <row r="437" spans="1:3" ht="12.75">
      <c r="A437">
        <v>85</v>
      </c>
      <c r="B437" s="15" t="str">
        <f>'Point 2'!C30</f>
        <v>BLECF_</v>
      </c>
      <c r="C437" s="104">
        <f>'Point 7'!D96</f>
        <v>256</v>
      </c>
    </row>
    <row r="438" spans="1:3" ht="12.75">
      <c r="A438">
        <v>86</v>
      </c>
      <c r="B438" s="15" t="str">
        <f>'Point 2'!C31</f>
        <v>BLECF_</v>
      </c>
      <c r="C438" s="104">
        <f>'Point 6'!D29</f>
        <v>255</v>
      </c>
    </row>
    <row r="439" spans="1:3" ht="12.75">
      <c r="A439">
        <v>87</v>
      </c>
      <c r="B439" s="15" t="str">
        <f>'Point 2'!C32</f>
        <v>BLECF_</v>
      </c>
      <c r="C439" s="104">
        <f>'Point 8'!D84</f>
        <v>253</v>
      </c>
    </row>
    <row r="440" spans="1:3" ht="12.75">
      <c r="A440">
        <v>88</v>
      </c>
      <c r="B440" s="15" t="str">
        <f>'Point 2'!C33</f>
        <v>BLECF_</v>
      </c>
      <c r="C440" s="104">
        <f>'Point 8'!D88</f>
        <v>252</v>
      </c>
    </row>
    <row r="441" spans="1:3" ht="12.75">
      <c r="A441">
        <v>89</v>
      </c>
      <c r="B441" s="15" t="str">
        <f>'Point 2'!C34</f>
        <v>BLECF_</v>
      </c>
      <c r="C441" s="104">
        <f>SPS!E9</f>
        <v>251</v>
      </c>
    </row>
    <row r="442" spans="1:3" ht="12.75">
      <c r="A442">
        <v>90</v>
      </c>
      <c r="B442" s="15" t="str">
        <f>'Point 2'!C35</f>
        <v>BLECF_</v>
      </c>
      <c r="C442" s="104">
        <f>'Point 8'!D43</f>
        <v>250</v>
      </c>
    </row>
    <row r="443" spans="1:3" ht="12.75">
      <c r="A443">
        <v>91</v>
      </c>
      <c r="B443" s="15" t="str">
        <f>'Point 2'!C36</f>
        <v>BLECF_</v>
      </c>
      <c r="C443" s="104">
        <f>'Point 1'!D10</f>
        <v>249</v>
      </c>
    </row>
    <row r="444" spans="1:3" ht="12.75">
      <c r="A444">
        <v>92</v>
      </c>
      <c r="B444" s="15" t="str">
        <f>'Point 2'!C37</f>
        <v>BLECF_</v>
      </c>
      <c r="C444" s="104">
        <f>'Point 8'!D41</f>
        <v>248</v>
      </c>
    </row>
    <row r="445" spans="1:3" ht="12.75">
      <c r="A445">
        <v>93</v>
      </c>
      <c r="B445" s="15" t="str">
        <f>'Point 2'!C38</f>
        <v>BLECF_</v>
      </c>
      <c r="C445" s="104">
        <f>'Point 8'!D13</f>
        <v>247</v>
      </c>
    </row>
    <row r="446" spans="1:3" ht="12.75">
      <c r="A446">
        <v>94</v>
      </c>
      <c r="B446" s="15" t="str">
        <f>'Point 2'!C39</f>
        <v>BLECF_</v>
      </c>
      <c r="C446" s="104">
        <f>'Point 8'!D40</f>
        <v>246</v>
      </c>
    </row>
    <row r="447" spans="1:3" ht="12.75">
      <c r="A447">
        <v>95</v>
      </c>
      <c r="B447" s="15" t="str">
        <f>'Point 2'!C40</f>
        <v>BLECF_</v>
      </c>
      <c r="C447" s="104">
        <f>SPS!E8</f>
        <v>245</v>
      </c>
    </row>
    <row r="448" spans="1:3" ht="12.75">
      <c r="A448">
        <v>96</v>
      </c>
      <c r="B448" s="15" t="str">
        <f>'Point 2'!C41</f>
        <v>BLECF_</v>
      </c>
      <c r="C448" s="104">
        <f>SPS!E7</f>
        <v>244</v>
      </c>
    </row>
    <row r="449" spans="1:3" ht="12.75">
      <c r="A449">
        <v>97</v>
      </c>
      <c r="B449" s="15" t="str">
        <f>'Point 2'!C42</f>
        <v>BLECF_</v>
      </c>
      <c r="C449" s="104">
        <f>'Point 8'!D42</f>
        <v>243</v>
      </c>
    </row>
    <row r="450" spans="1:3" ht="12.75">
      <c r="A450">
        <v>98</v>
      </c>
      <c r="B450" s="15" t="str">
        <f>'Point 2'!C43</f>
        <v>BLECF_</v>
      </c>
      <c r="C450" s="104">
        <f>SPS!E6</f>
        <v>242</v>
      </c>
    </row>
    <row r="451" spans="1:3" ht="12.75">
      <c r="A451">
        <v>99</v>
      </c>
      <c r="B451" s="15" t="str">
        <f>'Point 2'!C44</f>
        <v>BLECF_</v>
      </c>
      <c r="C451" s="104">
        <f>'Point 1'!D11</f>
        <v>241</v>
      </c>
    </row>
    <row r="452" spans="1:3" ht="12.75">
      <c r="A452">
        <v>100</v>
      </c>
      <c r="B452" s="15" t="str">
        <f>'Point 2'!C45</f>
        <v>BLECF_</v>
      </c>
      <c r="C452" s="104">
        <f>'Point 8'!D39</f>
        <v>240</v>
      </c>
    </row>
    <row r="453" spans="1:3" ht="12.75">
      <c r="A453">
        <v>101</v>
      </c>
      <c r="B453" s="15" t="str">
        <f>'Point 2'!C46</f>
        <v>BLECF_</v>
      </c>
      <c r="C453" s="104">
        <f>'Point 8'!D37</f>
        <v>239</v>
      </c>
    </row>
    <row r="454" spans="1:3" ht="12.75">
      <c r="A454">
        <v>102</v>
      </c>
      <c r="B454" s="15" t="str">
        <f>'Point 2'!C47</f>
        <v>BLECF_</v>
      </c>
      <c r="C454" s="104">
        <f>'Point 7'!D102</f>
        <v>238</v>
      </c>
    </row>
    <row r="455" spans="1:3" ht="12.75">
      <c r="A455">
        <v>103</v>
      </c>
      <c r="B455" s="15" t="str">
        <f>'Point 2'!C48</f>
        <v>BLECF_</v>
      </c>
      <c r="C455" s="104">
        <f>'Point 8'!D6</f>
        <v>237</v>
      </c>
    </row>
    <row r="456" spans="1:3" ht="12.75">
      <c r="A456">
        <v>104</v>
      </c>
      <c r="B456" s="15" t="str">
        <f>'Point 2'!C49</f>
        <v>BLECF_</v>
      </c>
      <c r="C456" s="104">
        <f>'Point 7'!D94</f>
        <v>236</v>
      </c>
    </row>
    <row r="457" spans="1:3" ht="12.75">
      <c r="A457">
        <v>105</v>
      </c>
      <c r="B457" s="15" t="str">
        <f>'Point 2'!C51</f>
        <v>BLECF_</v>
      </c>
      <c r="C457" s="104">
        <f>SPS!E5</f>
        <v>235</v>
      </c>
    </row>
    <row r="458" spans="1:3" ht="12.75">
      <c r="A458">
        <v>106</v>
      </c>
      <c r="B458" s="15" t="str">
        <f>'Point 2'!C52</f>
        <v>BLECF_</v>
      </c>
      <c r="C458" s="104">
        <f>'Point 8'!D56</f>
        <v>233</v>
      </c>
    </row>
    <row r="459" spans="1:3" ht="12.75">
      <c r="A459">
        <v>107</v>
      </c>
      <c r="B459" s="15" t="str">
        <f>'Point 2'!C53</f>
        <v>BLECF_</v>
      </c>
      <c r="C459" s="104">
        <f>'Point 6'!D7</f>
        <v>232</v>
      </c>
    </row>
    <row r="460" spans="1:3" ht="12.75">
      <c r="A460">
        <v>108</v>
      </c>
      <c r="B460" s="15" t="str">
        <f>'Point 2'!C54</f>
        <v>BLECF_</v>
      </c>
      <c r="C460" s="104">
        <f>'Point 8'!D38</f>
        <v>231</v>
      </c>
    </row>
    <row r="461" spans="1:3" ht="12.75">
      <c r="A461">
        <v>109</v>
      </c>
      <c r="B461" s="15" t="str">
        <f>'Point 2'!C55</f>
        <v>BLECF_</v>
      </c>
      <c r="C461" s="104">
        <f>'Point 6'!D73</f>
        <v>230</v>
      </c>
    </row>
    <row r="462" spans="1:3" ht="12.75">
      <c r="A462">
        <v>110</v>
      </c>
      <c r="B462" s="15" t="str">
        <f>'Point 2'!C56</f>
        <v>BLECF_</v>
      </c>
      <c r="C462" s="104">
        <f>'Point 8'!D5</f>
        <v>229</v>
      </c>
    </row>
    <row r="463" spans="1:3" ht="12.75">
      <c r="A463">
        <v>111</v>
      </c>
      <c r="B463" s="15" t="str">
        <f>'Point 2'!C57</f>
        <v>BLECF_</v>
      </c>
      <c r="C463" s="104">
        <f>'Point 8'!D51</f>
        <v>228</v>
      </c>
    </row>
    <row r="464" spans="1:3" ht="12.75">
      <c r="A464">
        <v>112</v>
      </c>
      <c r="B464" s="15" t="str">
        <f>'Point 2'!C58</f>
        <v>BLECF_</v>
      </c>
      <c r="C464" s="104">
        <f>'Point 8'!D83</f>
        <v>227</v>
      </c>
    </row>
    <row r="465" spans="1:3" ht="12.75">
      <c r="A465">
        <v>558</v>
      </c>
      <c r="B465" s="15" t="str">
        <f>'Point 6'!C77</f>
        <v>BLECF_</v>
      </c>
      <c r="C465" s="104">
        <f>'Point 5'!D11</f>
        <v>226</v>
      </c>
    </row>
    <row r="466" spans="1:3" ht="12.75">
      <c r="A466">
        <v>113</v>
      </c>
      <c r="B466" s="15" t="str">
        <f>'Point 2'!C59</f>
        <v>BLECF_</v>
      </c>
      <c r="C466" s="104">
        <f>'Point 8'!D91</f>
        <v>225</v>
      </c>
    </row>
    <row r="467" spans="1:3" ht="12.75">
      <c r="A467">
        <v>114</v>
      </c>
      <c r="B467" s="15" t="str">
        <f>'Point 2'!C60</f>
        <v>BLECF_</v>
      </c>
      <c r="C467" s="104">
        <f>'Point 8'!D33</f>
        <v>224</v>
      </c>
    </row>
    <row r="468" spans="1:3" ht="12.75">
      <c r="A468">
        <v>115</v>
      </c>
      <c r="B468" s="15" t="str">
        <f>'Point 2'!C61</f>
        <v>BLECF_</v>
      </c>
      <c r="C468" s="104">
        <f>'Point 6'!D38</f>
        <v>223</v>
      </c>
    </row>
    <row r="469" spans="1:3" ht="12.75">
      <c r="A469">
        <v>116</v>
      </c>
      <c r="B469" s="15" t="str">
        <f>'Point 2'!C62</f>
        <v>BLECF_</v>
      </c>
      <c r="C469" s="104">
        <f>'Point 8'!D36</f>
        <v>221</v>
      </c>
    </row>
    <row r="470" spans="1:3" ht="12.75">
      <c r="A470">
        <v>117</v>
      </c>
      <c r="B470" s="15" t="str">
        <f>'Point 2'!C63</f>
        <v>BLECF_</v>
      </c>
      <c r="C470" s="104">
        <f>'Point 7'!D99</f>
        <v>220</v>
      </c>
    </row>
    <row r="471" spans="1:3" ht="12.75">
      <c r="A471">
        <v>118</v>
      </c>
      <c r="B471" s="15" t="str">
        <f>'Point 2'!C64</f>
        <v>BLECF_</v>
      </c>
      <c r="C471" s="104">
        <f>'Point 6'!D56</f>
        <v>219</v>
      </c>
    </row>
    <row r="472" spans="1:3" ht="12.75">
      <c r="A472">
        <v>119</v>
      </c>
      <c r="B472" s="15" t="str">
        <f>'Point 2'!C65</f>
        <v>BLECF_</v>
      </c>
      <c r="C472" s="104">
        <f>'Point 1'!D13</f>
        <v>218</v>
      </c>
    </row>
    <row r="473" spans="1:3" ht="12.75">
      <c r="A473">
        <v>529</v>
      </c>
      <c r="B473" s="15" t="str">
        <f>'Point 8'!C35</f>
        <v>BLECF_</v>
      </c>
      <c r="C473" s="104">
        <f>'Point 4'!D48</f>
        <v>217</v>
      </c>
    </row>
    <row r="474" spans="1:3" ht="12.75">
      <c r="A474">
        <v>121</v>
      </c>
      <c r="B474" s="15" t="str">
        <f>'Point 2'!C67</f>
        <v>BLECF_</v>
      </c>
      <c r="C474" s="104">
        <f>'Point 7'!D103</f>
        <v>216</v>
      </c>
    </row>
    <row r="475" spans="1:3" ht="12.75">
      <c r="A475">
        <v>122</v>
      </c>
      <c r="B475" s="15" t="str">
        <f>'Point 2'!C68</f>
        <v>BLECF_</v>
      </c>
      <c r="C475" s="104">
        <f>'Point 8'!D9</f>
        <v>215</v>
      </c>
    </row>
    <row r="476" spans="1:3" ht="12.75">
      <c r="A476">
        <v>401</v>
      </c>
      <c r="B476" s="15" t="str">
        <f>'Point 7'!C55</f>
        <v>BLECF_</v>
      </c>
      <c r="C476" s="104">
        <f>'Point 2'!D87</f>
        <v>214</v>
      </c>
    </row>
    <row r="477" spans="1:3" ht="12.75">
      <c r="A477">
        <v>123</v>
      </c>
      <c r="B477" s="15" t="str">
        <f>'Point 2'!C69</f>
        <v>BLECF_</v>
      </c>
      <c r="C477" s="104">
        <f>'Point 8'!D10</f>
        <v>213</v>
      </c>
    </row>
    <row r="478" spans="1:3" ht="12.75">
      <c r="A478">
        <v>441</v>
      </c>
      <c r="B478" s="15" t="str">
        <f>'Point 8'!C60</f>
        <v>BLECF_</v>
      </c>
      <c r="C478" s="104">
        <f>'Point 3'!D37</f>
        <v>211</v>
      </c>
    </row>
    <row r="479" spans="1:3" ht="12.75">
      <c r="A479">
        <v>124</v>
      </c>
      <c r="B479" s="15" t="str">
        <f>'Point 2'!C70</f>
        <v>BLECF_</v>
      </c>
      <c r="C479" s="104">
        <f>'Point 6'!D91</f>
        <v>210</v>
      </c>
    </row>
    <row r="480" spans="1:3" ht="12.75">
      <c r="A480">
        <v>125</v>
      </c>
      <c r="B480" s="15" t="str">
        <f>'Point 2'!C71</f>
        <v>BLECF_</v>
      </c>
      <c r="C480" s="104">
        <f>'Point 8'!D55</f>
        <v>209</v>
      </c>
    </row>
    <row r="481" spans="1:3" ht="12.75">
      <c r="A481">
        <v>126</v>
      </c>
      <c r="B481" s="15" t="str">
        <f>'Point 2'!C73</f>
        <v>BLECF_</v>
      </c>
      <c r="C481" s="104">
        <f>'Point 8'!D85</f>
        <v>208</v>
      </c>
    </row>
    <row r="482" spans="1:3" ht="12.75">
      <c r="A482">
        <v>127</v>
      </c>
      <c r="B482" s="15" t="str">
        <f>'Point 2'!C74</f>
        <v>BLECF_</v>
      </c>
      <c r="C482" s="104">
        <f>'Point 6'!D20</f>
        <v>207</v>
      </c>
    </row>
    <row r="483" spans="1:3" ht="12.75">
      <c r="A483">
        <v>128</v>
      </c>
      <c r="B483" s="15" t="str">
        <f>'Point 2'!C75</f>
        <v>BLECF_</v>
      </c>
      <c r="C483" s="104">
        <f>'Point 8'!D80</f>
        <v>206</v>
      </c>
    </row>
    <row r="484" spans="1:3" ht="12.75">
      <c r="A484">
        <v>129</v>
      </c>
      <c r="B484" s="15" t="str">
        <f>'Point 2'!C76</f>
        <v>BLECF_</v>
      </c>
      <c r="C484" s="104">
        <f>'Point 8'!D34</f>
        <v>205</v>
      </c>
    </row>
    <row r="485" spans="1:3" ht="12.75">
      <c r="A485">
        <v>130</v>
      </c>
      <c r="B485" s="15" t="str">
        <f>'Point 2'!C77</f>
        <v>BLECF_</v>
      </c>
      <c r="C485" s="104">
        <f>'Point 1'!D14</f>
        <v>204</v>
      </c>
    </row>
    <row r="486" spans="1:3" ht="12.75">
      <c r="A486">
        <v>131</v>
      </c>
      <c r="B486" s="15" t="str">
        <f>'Point 2'!C78</f>
        <v>BLECF_</v>
      </c>
      <c r="C486" s="104">
        <f>'Point 6'!D53</f>
        <v>202</v>
      </c>
    </row>
    <row r="487" spans="1:3" ht="12.75">
      <c r="A487">
        <v>132</v>
      </c>
      <c r="B487" s="15" t="str">
        <f>'Point 2'!C79</f>
        <v>BLECF_</v>
      </c>
      <c r="C487" s="104">
        <f>'Point 1'!D8</f>
        <v>201</v>
      </c>
    </row>
    <row r="488" spans="1:3" ht="12.75">
      <c r="A488">
        <v>343</v>
      </c>
      <c r="B488" s="15" t="str">
        <f>'Point 5'!C59</f>
        <v>BLECF_</v>
      </c>
      <c r="C488" s="104">
        <f>'Point 2'!D26</f>
        <v>200</v>
      </c>
    </row>
    <row r="489" spans="1:3" ht="12.75">
      <c r="A489">
        <v>536</v>
      </c>
      <c r="B489" s="15" t="str">
        <f>'Point 6'!C33</f>
        <v>BLECF_</v>
      </c>
      <c r="C489" s="104">
        <f>'Point 4'!D55</f>
        <v>199</v>
      </c>
    </row>
    <row r="490" spans="1:3" ht="12.75">
      <c r="A490">
        <v>134</v>
      </c>
      <c r="B490" s="15" t="str">
        <f>'Point 2'!C81</f>
        <v>BLECF_</v>
      </c>
      <c r="C490" s="104">
        <f>'Point 6'!D60</f>
        <v>198</v>
      </c>
    </row>
    <row r="491" spans="1:3" ht="12.75">
      <c r="A491">
        <v>135</v>
      </c>
      <c r="B491" s="15" t="str">
        <f>'Point 2'!C82</f>
        <v>BLECF_</v>
      </c>
      <c r="C491" s="104">
        <f>'Point 6'!D16</f>
        <v>197</v>
      </c>
    </row>
    <row r="492" spans="1:3" ht="12.75">
      <c r="A492">
        <v>569</v>
      </c>
      <c r="B492" s="15" t="str">
        <f>'Point 8'!C9</f>
        <v>BLECF_</v>
      </c>
      <c r="C492" s="104">
        <f>'Point 5'!D22</f>
        <v>196</v>
      </c>
    </row>
    <row r="493" spans="1:3" ht="12.75">
      <c r="A493">
        <v>405</v>
      </c>
      <c r="B493" s="15" t="str">
        <f>'Point 7'!C60</f>
        <v>BLECF_</v>
      </c>
      <c r="C493" s="104">
        <f>'Point 2'!D91</f>
        <v>195</v>
      </c>
    </row>
    <row r="494" spans="1:3" ht="12.75">
      <c r="A494">
        <v>270</v>
      </c>
      <c r="B494" s="15" t="str">
        <f>'Point 4'!C50</f>
        <v>BLECF_</v>
      </c>
      <c r="C494" s="104">
        <f>'Point 1'!D36</f>
        <v>194</v>
      </c>
    </row>
    <row r="495" spans="1:3" ht="12.75">
      <c r="A495">
        <v>593</v>
      </c>
      <c r="B495" s="15" t="str">
        <f>SPS!D6</f>
        <v>BLECF_</v>
      </c>
      <c r="C495" s="104">
        <f>'Point 5'!D48</f>
        <v>193</v>
      </c>
    </row>
    <row r="496" spans="1:3" ht="12.75">
      <c r="A496">
        <v>548</v>
      </c>
      <c r="B496" s="15" t="str">
        <f>'Point 6'!C58</f>
        <v>BLECF_</v>
      </c>
      <c r="C496" s="104">
        <f>'Point 4'!D68</f>
        <v>192</v>
      </c>
    </row>
    <row r="497" spans="1:3" ht="12.75">
      <c r="A497">
        <v>646</v>
      </c>
      <c r="B497" s="15" t="str">
        <f>'Point 6'!C23</f>
        <v>BLECF_</v>
      </c>
      <c r="C497" s="104">
        <f>'Point 7'!D39</f>
        <v>191</v>
      </c>
    </row>
    <row r="498" spans="1:3" ht="12.75">
      <c r="A498">
        <v>579</v>
      </c>
      <c r="B498" s="15" t="str">
        <f>'Point 8'!C83</f>
        <v>BLECF_</v>
      </c>
      <c r="C498" s="104">
        <f>'Point 5'!D33</f>
        <v>190</v>
      </c>
    </row>
    <row r="499" spans="1:3" ht="12.75">
      <c r="A499">
        <v>354</v>
      </c>
      <c r="B499" s="15" t="str">
        <f>'Point 5'!C71</f>
        <v>BLECF_</v>
      </c>
      <c r="C499" s="104">
        <f>'Point 2'!D38</f>
        <v>189</v>
      </c>
    </row>
    <row r="500" spans="1:3" ht="12.75">
      <c r="A500">
        <v>363</v>
      </c>
      <c r="B500" s="15" t="str">
        <f>'Point 5'!C80</f>
        <v>BLECF_</v>
      </c>
      <c r="C500" s="104">
        <f>'Point 2'!D47</f>
        <v>188</v>
      </c>
    </row>
    <row r="501" spans="1:3" ht="12.75">
      <c r="A501">
        <v>136</v>
      </c>
      <c r="B501" s="15" t="str">
        <f>'Point 2'!C83</f>
        <v>BLECF_</v>
      </c>
      <c r="C501" s="104">
        <f>'Point 6'!D28</f>
        <v>187</v>
      </c>
    </row>
    <row r="502" spans="1:3" ht="12.75">
      <c r="A502">
        <v>520</v>
      </c>
      <c r="B502" s="15" t="str">
        <f>CMS!D13</f>
        <v>BLECF_</v>
      </c>
      <c r="C502" s="104">
        <f>'Point 4'!D36</f>
        <v>186</v>
      </c>
    </row>
    <row r="503" spans="1:3" ht="12.75">
      <c r="A503">
        <v>477</v>
      </c>
      <c r="B503" s="15" t="str">
        <f>'Point 8'!C49</f>
        <v>BLECF_</v>
      </c>
      <c r="C503" s="104">
        <f>'Point 3'!D75</f>
        <v>185</v>
      </c>
    </row>
    <row r="504" spans="1:3" ht="12.75">
      <c r="A504">
        <v>481</v>
      </c>
      <c r="B504" s="15" t="str">
        <f>'Point 8'!C64</f>
        <v>BLECF_</v>
      </c>
      <c r="C504" s="104">
        <f>'Point 3'!D79</f>
        <v>184</v>
      </c>
    </row>
    <row r="505" spans="1:3" ht="12.75">
      <c r="A505">
        <v>462</v>
      </c>
      <c r="B505" s="15" t="str">
        <f>'Point 8'!C72</f>
        <v>BLECF_</v>
      </c>
      <c r="C505" s="104">
        <f>'Point 3'!D59</f>
        <v>183</v>
      </c>
    </row>
    <row r="506" spans="1:3" ht="12.75">
      <c r="A506">
        <v>452</v>
      </c>
      <c r="B506" s="15" t="str">
        <f>CMS!D11</f>
        <v>BLECF_</v>
      </c>
      <c r="C506" s="104">
        <f>'Point 3'!D49</f>
        <v>182</v>
      </c>
    </row>
    <row r="507" spans="1:3" ht="12.75">
      <c r="A507">
        <v>359</v>
      </c>
      <c r="B507" s="15" t="str">
        <f>'Point 5'!C76</f>
        <v>BLECF_</v>
      </c>
      <c r="C507" s="104">
        <f>'Point 2'!D43</f>
        <v>181</v>
      </c>
    </row>
    <row r="508" spans="1:3" ht="12.75">
      <c r="A508">
        <v>137</v>
      </c>
      <c r="B508" s="15" t="str">
        <f>'Point 2'!C84</f>
        <v>BLECF_</v>
      </c>
      <c r="C508" s="104">
        <f>'Point 6'!D92</f>
        <v>180</v>
      </c>
    </row>
    <row r="509" spans="1:3" ht="12.75">
      <c r="A509">
        <v>138</v>
      </c>
      <c r="B509" s="15" t="str">
        <f>'Point 2'!C85</f>
        <v>BLECF_</v>
      </c>
      <c r="C509" s="104">
        <f>'Point 6'!D18</f>
        <v>179</v>
      </c>
    </row>
    <row r="510" spans="1:3" ht="12.75">
      <c r="A510">
        <v>139</v>
      </c>
      <c r="B510" s="15" t="str">
        <f>'Point 2'!C86</f>
        <v>BLECF_</v>
      </c>
      <c r="C510" s="104">
        <f>'Point 6'!D19</f>
        <v>178</v>
      </c>
    </row>
    <row r="511" spans="1:3" ht="12.75">
      <c r="A511">
        <v>140</v>
      </c>
      <c r="B511" s="15" t="str">
        <f>'Point 2'!C87</f>
        <v>BLECF_</v>
      </c>
      <c r="C511" s="104">
        <f>'Point 6'!D15</f>
        <v>177</v>
      </c>
    </row>
    <row r="512" spans="1:3" ht="12.75">
      <c r="A512">
        <v>141</v>
      </c>
      <c r="B512" s="15" t="str">
        <f>'Point 2'!C88</f>
        <v>BLECF_</v>
      </c>
      <c r="C512" s="104">
        <f>'Point 6'!D94</f>
        <v>176</v>
      </c>
    </row>
    <row r="513" spans="1:3" ht="12.75">
      <c r="A513">
        <v>142</v>
      </c>
      <c r="B513" s="15" t="str">
        <f>'Point 2'!C89</f>
        <v>BLECF_</v>
      </c>
      <c r="C513" s="104">
        <f>'Point 7'!D104</f>
        <v>174</v>
      </c>
    </row>
    <row r="514" spans="1:3" ht="12.75">
      <c r="A514">
        <v>143</v>
      </c>
      <c r="B514" s="15" t="str">
        <f>'Point 2'!C90</f>
        <v>BLECF_</v>
      </c>
      <c r="C514" s="104">
        <f>'Point 6'!D58</f>
        <v>173</v>
      </c>
    </row>
    <row r="515" spans="1:3" ht="12.75">
      <c r="A515">
        <v>144</v>
      </c>
      <c r="B515" s="15" t="str">
        <f>'Point 2'!C91</f>
        <v>BLECF_</v>
      </c>
      <c r="C515" s="104">
        <f>'Point 6'!D26</f>
        <v>172</v>
      </c>
    </row>
    <row r="516" spans="1:3" ht="12.75">
      <c r="A516">
        <v>145</v>
      </c>
      <c r="B516" s="15" t="str">
        <f>'Point 2'!C92</f>
        <v>BLECF_</v>
      </c>
      <c r="C516" s="104">
        <f>CMS!E10</f>
        <v>171</v>
      </c>
    </row>
    <row r="517" spans="1:3" ht="12.75">
      <c r="A517">
        <v>146</v>
      </c>
      <c r="B517" s="15" t="str">
        <f>'Point 2'!C93</f>
        <v>BLECF_</v>
      </c>
      <c r="C517" s="104">
        <f>'Point 6'!D17</f>
        <v>170</v>
      </c>
    </row>
    <row r="518" spans="1:3" ht="12.75">
      <c r="A518">
        <v>147</v>
      </c>
      <c r="B518" s="15" t="str">
        <f>'Point 2'!C94</f>
        <v>BLECF_</v>
      </c>
      <c r="C518" s="104">
        <f>CMS!E9</f>
        <v>169</v>
      </c>
    </row>
    <row r="519" spans="1:3" ht="12.75">
      <c r="A519">
        <v>148</v>
      </c>
      <c r="B519" s="15" t="str">
        <f>'Point 2'!C95</f>
        <v>BLECF_</v>
      </c>
      <c r="C519" s="104">
        <f>'Point 6'!D14</f>
        <v>168</v>
      </c>
    </row>
    <row r="520" spans="1:3" ht="12.75">
      <c r="A520">
        <v>149</v>
      </c>
      <c r="B520" s="15" t="str">
        <f>'Point 3'!C5</f>
        <v>BLECF_</v>
      </c>
      <c r="C520" s="104">
        <f>'Point 6'!D54</f>
        <v>167</v>
      </c>
    </row>
    <row r="521" spans="1:3" ht="12.75">
      <c r="A521">
        <v>150</v>
      </c>
      <c r="B521" s="15" t="str">
        <f>'Point 3'!C6</f>
        <v>BLECF_</v>
      </c>
      <c r="C521" s="104">
        <f>'Point 6'!D11</f>
        <v>166</v>
      </c>
    </row>
    <row r="522" spans="1:3" ht="12.75">
      <c r="A522">
        <v>151</v>
      </c>
      <c r="B522" s="15" t="str">
        <f>'Point 3'!C7</f>
        <v>BLECF_</v>
      </c>
      <c r="C522" s="104">
        <f>'Point 6'!D62</f>
        <v>165</v>
      </c>
    </row>
    <row r="523" spans="1:3" ht="12.75">
      <c r="A523">
        <v>152</v>
      </c>
      <c r="B523" s="15" t="str">
        <f>'Point 3'!C8</f>
        <v>BLECF_</v>
      </c>
      <c r="C523" s="104">
        <f>'Point 6'!D66</f>
        <v>164</v>
      </c>
    </row>
    <row r="524" spans="1:3" ht="12.75">
      <c r="A524">
        <v>153</v>
      </c>
      <c r="B524" s="15" t="str">
        <f>'Point 3'!C9</f>
        <v>BLECF_</v>
      </c>
      <c r="C524" s="104">
        <f>'Point 6'!D9</f>
        <v>163</v>
      </c>
    </row>
    <row r="525" spans="1:3" ht="12.75">
      <c r="A525">
        <v>154</v>
      </c>
      <c r="B525" s="15" t="str">
        <f>'Point 3'!C10</f>
        <v>BLECF_</v>
      </c>
      <c r="C525" s="104">
        <f>'Point 6'!D13</f>
        <v>162</v>
      </c>
    </row>
    <row r="526" spans="1:3" ht="12.75">
      <c r="A526">
        <v>155</v>
      </c>
      <c r="B526" s="15" t="str">
        <f>'Point 3'!C11</f>
        <v>BLECF_</v>
      </c>
      <c r="C526" s="104">
        <f>'Point 6'!D33</f>
        <v>161</v>
      </c>
    </row>
    <row r="527" spans="1:3" ht="12.75">
      <c r="A527">
        <v>156</v>
      </c>
      <c r="B527" s="15" t="str">
        <f>'Point 3'!C12</f>
        <v>BLECF_</v>
      </c>
      <c r="C527" s="104">
        <f>'Point 7'!D86</f>
        <v>160</v>
      </c>
    </row>
    <row r="528" spans="1:3" ht="12.75">
      <c r="A528">
        <v>157</v>
      </c>
      <c r="B528" s="15" t="str">
        <f>'Point 3'!C13</f>
        <v>BLECF_</v>
      </c>
      <c r="C528" s="104">
        <f>'Point 6'!D64</f>
        <v>159</v>
      </c>
    </row>
    <row r="529" spans="1:3" ht="12.75">
      <c r="A529">
        <v>158</v>
      </c>
      <c r="B529" s="15" t="str">
        <f>'Point 3'!C14</f>
        <v>BLECF_</v>
      </c>
      <c r="C529" s="104">
        <f>'Point 7'!D95</f>
        <v>158</v>
      </c>
    </row>
    <row r="530" spans="1:3" ht="12.75">
      <c r="A530">
        <v>518</v>
      </c>
      <c r="B530" s="15" t="str">
        <f>'Point 7'!C100</f>
        <v>BLECF_</v>
      </c>
      <c r="C530" s="104">
        <f>'Point 4'!D34</f>
        <v>157</v>
      </c>
    </row>
    <row r="531" spans="1:3" ht="12.75">
      <c r="A531">
        <v>159</v>
      </c>
      <c r="B531" s="15" t="str">
        <f>'Point 3'!C15</f>
        <v>BLECF_</v>
      </c>
      <c r="C531" s="104">
        <f>'Point 6'!D52</f>
        <v>156</v>
      </c>
    </row>
    <row r="532" spans="1:3" ht="12.75">
      <c r="A532">
        <v>160</v>
      </c>
      <c r="B532" s="15" t="str">
        <f>'Point 3'!C16</f>
        <v>BLECF_</v>
      </c>
      <c r="C532" s="104">
        <f>'Point 8'!D86</f>
        <v>153</v>
      </c>
    </row>
    <row r="533" spans="1:3" ht="12.75">
      <c r="A533">
        <v>161</v>
      </c>
      <c r="B533" s="15" t="str">
        <f>'Point 3'!C17</f>
        <v>BLECF_</v>
      </c>
      <c r="C533" s="104">
        <f>'Point 7'!D98</f>
        <v>152</v>
      </c>
    </row>
    <row r="534" spans="1:3" ht="12.75">
      <c r="A534">
        <v>162</v>
      </c>
      <c r="B534" s="15" t="str">
        <f>'Point 3'!C18</f>
        <v>BLECF_</v>
      </c>
      <c r="C534" s="104">
        <f>'Point 8'!D35</f>
        <v>151</v>
      </c>
    </row>
    <row r="535" spans="1:3" ht="12.75">
      <c r="A535">
        <v>163</v>
      </c>
      <c r="B535" s="15" t="str">
        <f>'Point 3'!C19</f>
        <v>BLECF_</v>
      </c>
      <c r="C535" s="104">
        <f>'Point 8'!D21</f>
        <v>150</v>
      </c>
    </row>
    <row r="536" spans="1:3" ht="12.75">
      <c r="A536">
        <v>607</v>
      </c>
      <c r="B536" s="15" t="str">
        <f>'Point 8'!C8</f>
        <v>BLECF_</v>
      </c>
      <c r="C536" s="104">
        <f>'Point 5'!D62</f>
        <v>149</v>
      </c>
    </row>
    <row r="537" spans="1:3" ht="12.75">
      <c r="A537">
        <v>164</v>
      </c>
      <c r="B537" s="15" t="str">
        <f>'Point 3'!C20</f>
        <v>BLECF_</v>
      </c>
      <c r="C537" s="104">
        <f>'Point 8'!D76</f>
        <v>148</v>
      </c>
    </row>
    <row r="538" spans="1:3" ht="12.75">
      <c r="A538">
        <v>165</v>
      </c>
      <c r="B538" s="15" t="str">
        <f>'Point 3'!C21</f>
        <v>BLECF_</v>
      </c>
      <c r="C538" s="104">
        <f>'Point 8'!D15</f>
        <v>145</v>
      </c>
    </row>
    <row r="539" spans="1:3" ht="12.75">
      <c r="A539">
        <v>166</v>
      </c>
      <c r="B539" s="15" t="str">
        <f>'Point 3'!C22</f>
        <v>BLECF_</v>
      </c>
      <c r="C539" s="104">
        <f>'Point 6'!D48</f>
        <v>144</v>
      </c>
    </row>
    <row r="540" spans="1:3" ht="12.75">
      <c r="A540">
        <v>392</v>
      </c>
      <c r="B540" s="15" t="str">
        <f>'Point 7'!C46</f>
        <v>BLECF_</v>
      </c>
      <c r="C540" s="104">
        <f>'Point 2'!D78</f>
        <v>143</v>
      </c>
    </row>
    <row r="541" spans="1:3" ht="12.75">
      <c r="A541">
        <v>167</v>
      </c>
      <c r="B541" s="15" t="str">
        <f>'Point 3'!C23</f>
        <v>BLECF_</v>
      </c>
      <c r="C541" s="104">
        <f>'Point 8'!D74</f>
        <v>142</v>
      </c>
    </row>
    <row r="542" spans="1:3" ht="12.75">
      <c r="A542">
        <v>168</v>
      </c>
      <c r="B542" s="15" t="str">
        <f>'Point 3'!C24</f>
        <v>BLECF_</v>
      </c>
      <c r="C542" s="104">
        <f>'Point 1'!D9</f>
        <v>141</v>
      </c>
    </row>
    <row r="543" spans="1:3" ht="12.75">
      <c r="A543">
        <v>169</v>
      </c>
      <c r="B543" s="15" t="str">
        <f>'Point 3'!C25</f>
        <v>BLECF_</v>
      </c>
      <c r="C543" s="104">
        <f>'Point 7'!D11</f>
        <v>140</v>
      </c>
    </row>
    <row r="544" spans="1:3" ht="12.75">
      <c r="A544">
        <v>170</v>
      </c>
      <c r="B544" s="15" t="str">
        <f>'Point 3'!C26</f>
        <v>BLECF_</v>
      </c>
      <c r="C544" s="104">
        <f>CMS!E13</f>
        <v>138</v>
      </c>
    </row>
    <row r="545" spans="1:3" ht="12.75">
      <c r="A545">
        <v>171</v>
      </c>
      <c r="B545" s="15" t="str">
        <f>'Point 3'!C28</f>
        <v>BLECF_</v>
      </c>
      <c r="C545" s="104">
        <f>'Point 7'!D101</f>
        <v>138</v>
      </c>
    </row>
    <row r="546" spans="1:3" ht="12.75">
      <c r="A546">
        <v>172</v>
      </c>
      <c r="B546" s="15" t="str">
        <f>'Point 3'!C29</f>
        <v>BLECF_</v>
      </c>
      <c r="C546" s="104">
        <f>'Point 8'!D14</f>
        <v>137</v>
      </c>
    </row>
    <row r="547" spans="1:3" ht="12.75">
      <c r="A547">
        <v>347</v>
      </c>
      <c r="B547" s="15" t="str">
        <f>'Point 5'!C63</f>
        <v>BLECF_</v>
      </c>
      <c r="C547" s="104">
        <f>'Point 2'!D31</f>
        <v>134</v>
      </c>
    </row>
    <row r="548" spans="1:3" ht="12.75">
      <c r="A548">
        <v>173</v>
      </c>
      <c r="B548" s="15" t="str">
        <f>'Point 3'!C30</f>
        <v>BLECF_</v>
      </c>
      <c r="C548" s="104">
        <f>'Point 7'!D100</f>
        <v>133</v>
      </c>
    </row>
    <row r="549" spans="1:3" ht="12.75">
      <c r="A549">
        <v>174</v>
      </c>
      <c r="B549" s="15" t="str">
        <f>'Point 3'!C31</f>
        <v>BLECF_</v>
      </c>
      <c r="C549" s="104">
        <f>'Point 7'!D105</f>
        <v>132</v>
      </c>
    </row>
    <row r="550" spans="1:3" ht="12.75">
      <c r="A550">
        <v>175</v>
      </c>
      <c r="B550" s="15" t="str">
        <f>'Point 3'!C32</f>
        <v>BLECF_</v>
      </c>
      <c r="C550" s="104">
        <f>'Point 8'!D82</f>
        <v>131</v>
      </c>
    </row>
    <row r="551" spans="1:3" ht="12.75">
      <c r="A551">
        <v>176</v>
      </c>
      <c r="B551" s="15" t="str">
        <f>'Point 3'!C33</f>
        <v>BLECF_</v>
      </c>
      <c r="C551" s="104">
        <f>'Point 8'!D22</f>
        <v>130</v>
      </c>
    </row>
    <row r="552" spans="1:3" ht="12.75">
      <c r="A552">
        <v>177</v>
      </c>
      <c r="B552" s="15" t="str">
        <f>'Point 3'!C34</f>
        <v>BLECF_</v>
      </c>
      <c r="C552" s="104">
        <f>'Point 8'!D16</f>
        <v>129</v>
      </c>
    </row>
    <row r="553" spans="1:3" ht="12.75">
      <c r="A553">
        <v>178</v>
      </c>
      <c r="B553" s="15" t="str">
        <f>'Point 3'!C35</f>
        <v>BLECF_</v>
      </c>
      <c r="C553" s="104">
        <f>'Point 8'!D63</f>
        <v>127</v>
      </c>
    </row>
    <row r="554" spans="1:3" ht="12.75">
      <c r="A554">
        <v>179</v>
      </c>
      <c r="B554" s="15" t="str">
        <f>'Point 3'!C36</f>
        <v>BLECF_</v>
      </c>
      <c r="C554" s="104">
        <f>'Point 7'!D12</f>
        <v>126</v>
      </c>
    </row>
    <row r="555" spans="1:3" ht="12.75">
      <c r="A555">
        <v>180</v>
      </c>
      <c r="B555" s="15" t="str">
        <f>'Point 3'!C37</f>
        <v>BLECF_</v>
      </c>
      <c r="C555" s="104">
        <f>'Point 6'!D21</f>
        <v>125</v>
      </c>
    </row>
    <row r="556" spans="1:3" ht="12.75">
      <c r="A556">
        <v>577</v>
      </c>
      <c r="B556" s="15" t="str">
        <f>'Point 8'!C33</f>
        <v>BLECF_</v>
      </c>
      <c r="C556" s="104">
        <f>'Point 5'!D31</f>
        <v>124</v>
      </c>
    </row>
    <row r="557" spans="1:3" ht="12.75">
      <c r="A557">
        <v>181</v>
      </c>
      <c r="B557" s="15" t="str">
        <f>'Point 3'!C38</f>
        <v>BLECF_</v>
      </c>
      <c r="C557" s="104">
        <f>'Point 7'!D9</f>
        <v>123</v>
      </c>
    </row>
    <row r="558" spans="1:3" ht="12.75">
      <c r="A558">
        <v>182</v>
      </c>
      <c r="B558" s="15" t="str">
        <f>'Point 3'!C39</f>
        <v>BLECF_</v>
      </c>
      <c r="C558" s="104">
        <f>'Point 7'!D6</f>
        <v>122</v>
      </c>
    </row>
    <row r="559" spans="1:3" ht="12.75">
      <c r="A559">
        <v>589</v>
      </c>
      <c r="B559" s="15" t="str">
        <f>'Point 7'!C102</f>
        <v>BLECF_</v>
      </c>
      <c r="C559" s="104">
        <f>'Point 5'!D43</f>
        <v>121</v>
      </c>
    </row>
    <row r="560" spans="1:3" ht="12.75">
      <c r="A560">
        <v>183</v>
      </c>
      <c r="B560" s="15" t="str">
        <f>'Point 3'!C40</f>
        <v>BLECF_</v>
      </c>
      <c r="C560" s="104">
        <f>'Point 8'!D66</f>
        <v>120</v>
      </c>
    </row>
    <row r="561" spans="1:3" ht="12.75">
      <c r="A561">
        <v>184</v>
      </c>
      <c r="B561" s="15" t="str">
        <f>'Point 3'!C41</f>
        <v>BLECF_</v>
      </c>
      <c r="C561" s="104">
        <f>'Point 7'!D87</f>
        <v>119</v>
      </c>
    </row>
    <row r="562" spans="1:3" ht="12.75">
      <c r="A562">
        <v>645</v>
      </c>
      <c r="B562" s="15" t="str">
        <f>CMS!D5</f>
        <v>BLECF_</v>
      </c>
      <c r="C562" s="104">
        <f>'Point 7'!D38</f>
        <v>118</v>
      </c>
    </row>
    <row r="563" spans="1:3" ht="12.75">
      <c r="A563">
        <v>185</v>
      </c>
      <c r="B563" s="15" t="str">
        <f>'Point 3'!C42</f>
        <v>BLECF_</v>
      </c>
      <c r="C563" s="104">
        <f>'Point 6'!D6</f>
        <v>117</v>
      </c>
    </row>
    <row r="564" spans="1:3" ht="12.75">
      <c r="A564">
        <v>186</v>
      </c>
      <c r="B564" s="15" t="str">
        <f>'Point 3'!C43</f>
        <v>BLECF_</v>
      </c>
      <c r="C564" s="104">
        <f>'Point 6'!D51</f>
        <v>116</v>
      </c>
    </row>
    <row r="565" spans="1:3" ht="12.75">
      <c r="A565">
        <v>187</v>
      </c>
      <c r="B565" s="15" t="str">
        <f>'Point 3'!C44</f>
        <v>BLECF_</v>
      </c>
      <c r="C565" s="104">
        <f>'Point 6'!D34</f>
        <v>115</v>
      </c>
    </row>
    <row r="566" spans="1:3" ht="12.75">
      <c r="A566">
        <v>188</v>
      </c>
      <c r="B566" s="15" t="str">
        <f>'Point 3'!C45</f>
        <v>BLECF_</v>
      </c>
      <c r="C566" s="104">
        <f>'Point 8'!D19</f>
        <v>114</v>
      </c>
    </row>
    <row r="567" spans="1:3" ht="12.75">
      <c r="A567">
        <v>189</v>
      </c>
      <c r="B567" s="15" t="str">
        <f>'Point 3'!C47</f>
        <v>BLECF_</v>
      </c>
      <c r="C567" s="104">
        <f>'Point 8'!D67</f>
        <v>113</v>
      </c>
    </row>
    <row r="568" spans="1:3" ht="12.75">
      <c r="A568">
        <v>190</v>
      </c>
      <c r="B568" s="15" t="str">
        <f>'Point 3'!C48</f>
        <v>BLECF_</v>
      </c>
      <c r="C568" s="104">
        <f>'Point 8'!D17</f>
        <v>112</v>
      </c>
    </row>
    <row r="569" spans="1:3" ht="12.75">
      <c r="A569">
        <v>334</v>
      </c>
      <c r="B569" s="15" t="str">
        <f>'Point 5'!C50</f>
        <v>BLECF_</v>
      </c>
      <c r="C569" s="104">
        <f>'Point 2'!D17</f>
        <v>111</v>
      </c>
    </row>
    <row r="570" spans="1:3" ht="12.75">
      <c r="A570">
        <v>191</v>
      </c>
      <c r="B570" s="15" t="str">
        <f>'Point 3'!C49</f>
        <v>BLECF_</v>
      </c>
      <c r="C570" s="104">
        <f>'LHCb + Alice'!E9</f>
        <v>110</v>
      </c>
    </row>
    <row r="571" spans="1:3" ht="12.75">
      <c r="A571">
        <v>490</v>
      </c>
      <c r="B571" s="15" t="str">
        <f>'Point 8'!C26</f>
        <v>BLECF_</v>
      </c>
      <c r="C571" s="104">
        <f>'Point 3'!D88</f>
        <v>109</v>
      </c>
    </row>
    <row r="572" spans="1:3" ht="12.75">
      <c r="A572">
        <v>192</v>
      </c>
      <c r="B572" s="15" t="str">
        <f>'Point 3'!C50</f>
        <v>BLECF_</v>
      </c>
      <c r="C572" s="104">
        <f>'Point 6'!D31</f>
        <v>108</v>
      </c>
    </row>
    <row r="573" spans="1:3" ht="12.75">
      <c r="A573">
        <v>193</v>
      </c>
      <c r="B573" s="15" t="str">
        <f>'Point 3'!C51</f>
        <v>BLECF_</v>
      </c>
      <c r="C573" s="104">
        <f>'Point 6'!D37</f>
        <v>107</v>
      </c>
    </row>
    <row r="574" spans="1:3" ht="12.75">
      <c r="A574">
        <v>194</v>
      </c>
      <c r="B574" s="15" t="str">
        <f>'Point 3'!C52</f>
        <v>BLECF_</v>
      </c>
      <c r="C574" s="104">
        <f>'Point 8'!D87</f>
        <v>106</v>
      </c>
    </row>
    <row r="575" spans="1:3" ht="12.75">
      <c r="A575">
        <v>195</v>
      </c>
      <c r="B575" s="15" t="str">
        <f>'Point 3'!C53</f>
        <v>BLECF_</v>
      </c>
      <c r="C575" s="104">
        <f>'Point 8'!D24</f>
        <v>105</v>
      </c>
    </row>
    <row r="576" spans="1:3" ht="12.75">
      <c r="A576">
        <v>196</v>
      </c>
      <c r="B576" s="15" t="str">
        <f>'Point 3'!C54</f>
        <v>BLECF_</v>
      </c>
      <c r="C576" s="104">
        <f>'Point 8'!D89</f>
        <v>104</v>
      </c>
    </row>
    <row r="577" spans="1:3" ht="12.75">
      <c r="A577">
        <v>583</v>
      </c>
      <c r="B577" s="15" t="str">
        <f>'Point 8'!C38</f>
        <v>BLECF_</v>
      </c>
      <c r="C577" s="104">
        <f>'Point 5'!D37</f>
        <v>103</v>
      </c>
    </row>
    <row r="578" spans="1:3" ht="12.75">
      <c r="A578">
        <v>197</v>
      </c>
      <c r="B578" s="15" t="str">
        <f>'Point 3'!C55</f>
        <v>BLECF_</v>
      </c>
      <c r="C578" s="104">
        <f>'Point 6'!D50</f>
        <v>102</v>
      </c>
    </row>
    <row r="579" spans="1:3" ht="12.75">
      <c r="A579">
        <v>198</v>
      </c>
      <c r="B579" s="15" t="str">
        <f>'Point 3'!C56</f>
        <v>BLECF_</v>
      </c>
      <c r="C579" s="104">
        <f>'Point 8'!D23</f>
        <v>101</v>
      </c>
    </row>
    <row r="580" spans="1:3" ht="12.75">
      <c r="A580">
        <v>199</v>
      </c>
      <c r="B580" s="15" t="str">
        <f>'Point 3'!C57</f>
        <v>BLECF_</v>
      </c>
      <c r="C580" s="104">
        <f>'Point 8'!D18</f>
        <v>100</v>
      </c>
    </row>
    <row r="581" spans="1:3" ht="12.75">
      <c r="A581">
        <v>200</v>
      </c>
      <c r="B581" s="15" t="str">
        <f>'Point 3'!C58</f>
        <v>BLECF_</v>
      </c>
      <c r="C581" s="104">
        <f>'Point 8'!D25</f>
        <v>99</v>
      </c>
    </row>
    <row r="582" spans="1:3" ht="12.75">
      <c r="A582">
        <v>201</v>
      </c>
      <c r="B582" s="15" t="str">
        <f>'Point 3'!C59</f>
        <v>BLECF_</v>
      </c>
      <c r="C582" s="104">
        <f>'Point 8'!D26</f>
        <v>98</v>
      </c>
    </row>
    <row r="583" spans="1:3" ht="12.75">
      <c r="A583">
        <v>653</v>
      </c>
      <c r="B583" s="15" t="str">
        <f>'LHCb + Alice'!D8</f>
        <v>BLECF_</v>
      </c>
      <c r="C583" s="104">
        <f>'Point 7'!D46</f>
        <v>96</v>
      </c>
    </row>
    <row r="584" spans="1:3" ht="12.75">
      <c r="A584">
        <v>202</v>
      </c>
      <c r="B584" s="15" t="str">
        <f>'Point 3'!C60</f>
        <v>BLECF_</v>
      </c>
      <c r="C584" s="104">
        <f>'Point 8'!D28</f>
        <v>95</v>
      </c>
    </row>
    <row r="585" spans="1:3" ht="12.75">
      <c r="A585">
        <v>654</v>
      </c>
      <c r="B585" s="15" t="str">
        <f>'Point 7'!C90</f>
        <v>BLECF_</v>
      </c>
      <c r="C585" s="104">
        <f>'Point 7'!D47</f>
        <v>94</v>
      </c>
    </row>
    <row r="586" spans="1:3" ht="12.75">
      <c r="A586">
        <v>203</v>
      </c>
      <c r="B586" s="15" t="str">
        <f>'Point 3'!C61</f>
        <v>BLECF_</v>
      </c>
      <c r="C586" s="104">
        <f>'Point 6'!D8</f>
        <v>93</v>
      </c>
    </row>
    <row r="587" spans="1:3" ht="12.75">
      <c r="A587">
        <v>204</v>
      </c>
      <c r="B587" s="15" t="str">
        <f>'Point 3'!C62</f>
        <v>BLECF_</v>
      </c>
      <c r="C587" s="104">
        <f>'Point 8'!D29</f>
        <v>92</v>
      </c>
    </row>
    <row r="588" spans="1:3" ht="12.75">
      <c r="A588">
        <v>205</v>
      </c>
      <c r="B588" s="15" t="str">
        <f>'Point 3'!C63</f>
        <v>BLECF_</v>
      </c>
      <c r="C588" s="104">
        <f>'Point 6'!D32</f>
        <v>91</v>
      </c>
    </row>
    <row r="589" spans="1:3" ht="12.75">
      <c r="A589">
        <v>206</v>
      </c>
      <c r="B589" s="15" t="str">
        <f>'Point 3'!C64</f>
        <v>BLECF_</v>
      </c>
      <c r="C589" s="104">
        <f>'Point 6'!D63</f>
        <v>88</v>
      </c>
    </row>
    <row r="590" spans="1:3" ht="12.75">
      <c r="A590">
        <v>207</v>
      </c>
      <c r="B590" s="15" t="str">
        <f>'Point 3'!C66</f>
        <v>BLECF_</v>
      </c>
      <c r="C590" s="104">
        <f>'Point 7'!D17</f>
        <v>87</v>
      </c>
    </row>
    <row r="591" spans="1:3" ht="12.75">
      <c r="A591">
        <v>208</v>
      </c>
      <c r="B591" s="15" t="str">
        <f>'Point 3'!C67</f>
        <v>BLECF_</v>
      </c>
      <c r="C591" s="104">
        <f>'Point 8'!D30</f>
        <v>86</v>
      </c>
    </row>
    <row r="592" spans="1:3" ht="12.75">
      <c r="A592">
        <v>295</v>
      </c>
      <c r="B592" s="15" t="str">
        <f>'Point 5'!C9</f>
        <v>BLECF_</v>
      </c>
      <c r="C592" s="104">
        <f>'Point 1'!D62</f>
        <v>85</v>
      </c>
    </row>
    <row r="593" spans="1:3" ht="12.75">
      <c r="A593">
        <v>398</v>
      </c>
      <c r="B593" s="15" t="str">
        <f>'Point 7'!C52</f>
        <v>BLECF_</v>
      </c>
      <c r="C593" s="104">
        <f>'Point 2'!D84</f>
        <v>84</v>
      </c>
    </row>
    <row r="594" spans="1:3" ht="12.75">
      <c r="A594">
        <v>545</v>
      </c>
      <c r="B594" s="15" t="str">
        <f>'Point 6'!C17</f>
        <v>BLECF_</v>
      </c>
      <c r="C594" s="104">
        <f>'Point 4'!D65</f>
        <v>83</v>
      </c>
    </row>
    <row r="595" spans="1:3" ht="12.75">
      <c r="A595">
        <v>209</v>
      </c>
      <c r="B595" s="15" t="str">
        <f>'Point 3'!C68</f>
        <v>BLECF_</v>
      </c>
      <c r="C595" s="104">
        <f>'Point 6'!D70</f>
        <v>82</v>
      </c>
    </row>
    <row r="596" spans="1:3" ht="12.75">
      <c r="A596">
        <v>676</v>
      </c>
      <c r="B596" s="15" t="str">
        <f>'Point 6'!C65</f>
        <v>BLECF_</v>
      </c>
      <c r="C596" s="104">
        <f>'Point 7'!D70</f>
        <v>81</v>
      </c>
    </row>
    <row r="597" spans="1:3" ht="12.75">
      <c r="A597">
        <v>210</v>
      </c>
      <c r="B597" s="15" t="str">
        <f>'Point 3'!C69</f>
        <v>BLECF_</v>
      </c>
      <c r="C597" s="104">
        <f>'Point 8'!D64</f>
        <v>80</v>
      </c>
    </row>
    <row r="598" spans="1:3" ht="12.75">
      <c r="A598">
        <v>211</v>
      </c>
      <c r="B598" s="15" t="str">
        <f>'Point 3'!C70</f>
        <v>BLECF_</v>
      </c>
      <c r="C598" s="104">
        <f>'Point 1'!D26</f>
        <v>79</v>
      </c>
    </row>
    <row r="599" spans="1:3" ht="12.75">
      <c r="A599">
        <v>212</v>
      </c>
      <c r="B599" s="15" t="str">
        <f>'Point 3'!C71</f>
        <v>BLECF_</v>
      </c>
      <c r="C599" s="104">
        <f>'Point 8'!D48</f>
        <v>78</v>
      </c>
    </row>
    <row r="600" spans="1:3" ht="12.75">
      <c r="A600">
        <v>213</v>
      </c>
      <c r="B600" s="15" t="str">
        <f>'Point 3'!C72</f>
        <v>BLECF_</v>
      </c>
      <c r="C600" s="104">
        <f>'Point 1'!D25</f>
        <v>77</v>
      </c>
    </row>
    <row r="601" spans="1:3" ht="12.75">
      <c r="A601">
        <v>496</v>
      </c>
      <c r="B601" s="15" t="str">
        <f>'Point 8'!C24</f>
        <v>BLECF_</v>
      </c>
      <c r="C601" s="104">
        <f>'Point 4'!D10</f>
        <v>76</v>
      </c>
    </row>
    <row r="602" spans="1:3" ht="12.75">
      <c r="A602">
        <v>214</v>
      </c>
      <c r="B602" s="15" t="str">
        <f>'Point 3'!C73</f>
        <v>BLECF_</v>
      </c>
      <c r="C602" s="104">
        <f>'Point 8'!D49</f>
        <v>75</v>
      </c>
    </row>
    <row r="603" spans="1:3" ht="12.75">
      <c r="A603">
        <v>215</v>
      </c>
      <c r="B603" s="15" t="str">
        <f>'Point 3'!C74</f>
        <v>BLECF_</v>
      </c>
      <c r="C603" s="104">
        <f>'Point 7'!D18</f>
        <v>74</v>
      </c>
    </row>
    <row r="604" spans="1:3" ht="12.75">
      <c r="A604">
        <v>216</v>
      </c>
      <c r="B604" s="15" t="str">
        <f>'Point 3'!C75</f>
        <v>BLECF_</v>
      </c>
      <c r="C604" s="104">
        <f>'Point 6'!D67</f>
        <v>72</v>
      </c>
    </row>
    <row r="605" spans="1:3" ht="12.75">
      <c r="A605">
        <v>217</v>
      </c>
      <c r="B605" s="15" t="str">
        <f>'Point 3'!C76</f>
        <v>BLECF_</v>
      </c>
      <c r="C605" s="104">
        <f>'Point 8'!D52</f>
        <v>71</v>
      </c>
    </row>
    <row r="606" spans="1:3" ht="12.75">
      <c r="A606">
        <v>218</v>
      </c>
      <c r="B606" s="15" t="str">
        <f>'Point 3'!C77</f>
        <v>BLECF_</v>
      </c>
      <c r="C606" s="104">
        <f>'Point 8'!D50</f>
        <v>70</v>
      </c>
    </row>
    <row r="607" spans="1:3" ht="12.75">
      <c r="A607">
        <v>219</v>
      </c>
      <c r="B607" s="15" t="str">
        <f>'Point 3'!C78</f>
        <v>BLECF_</v>
      </c>
      <c r="C607" s="104">
        <f>'Point 7'!D5</f>
        <v>69</v>
      </c>
    </row>
    <row r="608" spans="1:3" ht="12.75">
      <c r="A608">
        <v>220</v>
      </c>
      <c r="B608" s="15" t="str">
        <f>'Point 3'!C79</f>
        <v>BLECF_</v>
      </c>
      <c r="C608" s="104">
        <f>'Point 7'!D26</f>
        <v>68</v>
      </c>
    </row>
    <row r="609" spans="1:3" ht="12.75">
      <c r="A609">
        <v>221</v>
      </c>
      <c r="B609" s="15" t="str">
        <f>'Point 3'!C80</f>
        <v>BLECF_</v>
      </c>
      <c r="C609" s="104">
        <f>'Point 8'!D31</f>
        <v>67</v>
      </c>
    </row>
    <row r="610" spans="1:3" ht="12.75">
      <c r="A610">
        <v>222</v>
      </c>
      <c r="B610" s="15" t="str">
        <f>'Point 3'!C81</f>
        <v>BLECF_</v>
      </c>
      <c r="C610" s="104">
        <f>'Point 6'!D42</f>
        <v>66</v>
      </c>
    </row>
    <row r="611" spans="1:3" ht="12.75">
      <c r="A611">
        <v>223</v>
      </c>
      <c r="B611" s="15" t="str">
        <f>'Point 3'!C82</f>
        <v>BLECF_</v>
      </c>
      <c r="C611" s="104">
        <f>'Point 7'!D97</f>
        <v>65</v>
      </c>
    </row>
    <row r="612" spans="1:3" ht="12.75">
      <c r="A612">
        <v>224</v>
      </c>
      <c r="B612" s="15" t="str">
        <f>'Point 3'!C83</f>
        <v>BLECF_</v>
      </c>
      <c r="C612" s="104">
        <f>'Point 6'!D88</f>
        <v>63</v>
      </c>
    </row>
    <row r="613" spans="1:3" ht="12.75">
      <c r="A613">
        <v>225</v>
      </c>
      <c r="B613" s="15" t="str">
        <f>'Point 3'!C84</f>
        <v>BLECF_</v>
      </c>
      <c r="C613" s="104">
        <f>'Point 8'!D75</f>
        <v>61</v>
      </c>
    </row>
    <row r="614" spans="1:3" ht="12.75">
      <c r="A614">
        <v>420</v>
      </c>
      <c r="B614" s="15" t="str">
        <f>'Point 7'!C75</f>
        <v>BLECF_</v>
      </c>
      <c r="C614" s="104">
        <f>'Point 3'!D15</f>
        <v>60</v>
      </c>
    </row>
    <row r="615" spans="1:3" ht="12.75">
      <c r="A615">
        <v>226</v>
      </c>
      <c r="B615" s="15" t="str">
        <f>'Point 3'!C85</f>
        <v>BLECF_</v>
      </c>
      <c r="C615" s="104">
        <f>'Point 1'!D23</f>
        <v>59</v>
      </c>
    </row>
    <row r="616" spans="1:3" ht="12.75">
      <c r="A616">
        <v>227</v>
      </c>
      <c r="B616" s="15" t="str">
        <f>'Point 3'!C86</f>
        <v>BLECF_</v>
      </c>
      <c r="C616" s="104">
        <f>'Point 1'!D24</f>
        <v>58</v>
      </c>
    </row>
    <row r="617" spans="1:3" ht="12.75">
      <c r="A617">
        <v>532</v>
      </c>
      <c r="B617" s="15" t="str">
        <f>'Point 6'!C52</f>
        <v>BLECF_</v>
      </c>
      <c r="C617" s="104">
        <f>'Point 4'!D51</f>
        <v>57</v>
      </c>
    </row>
    <row r="618" spans="1:3" ht="12.75">
      <c r="A618">
        <v>228</v>
      </c>
      <c r="B618" s="15" t="str">
        <f>'Point 3'!C87</f>
        <v>BLECF_</v>
      </c>
      <c r="C618" s="104">
        <f>'Point 6'!D69</f>
        <v>56</v>
      </c>
    </row>
    <row r="619" spans="1:3" ht="12.75">
      <c r="A619">
        <v>229</v>
      </c>
      <c r="B619" s="15" t="str">
        <f>'Point 3'!C88</f>
        <v>BLECF_</v>
      </c>
      <c r="C619" s="104">
        <f>'Point 8'!D72</f>
        <v>54</v>
      </c>
    </row>
    <row r="620" spans="1:3" ht="12.75">
      <c r="A620">
        <v>230</v>
      </c>
      <c r="B620" s="15" t="str">
        <f>'Point 4'!C5</f>
        <v>BLECF_</v>
      </c>
      <c r="C620" s="104">
        <f>'LHCb + Alice'!E6</f>
        <v>53</v>
      </c>
    </row>
    <row r="621" spans="1:3" ht="12.75">
      <c r="A621">
        <v>231</v>
      </c>
      <c r="B621" s="15" t="str">
        <f>'Point 4'!C6</f>
        <v>BLECF_</v>
      </c>
      <c r="C621" s="104">
        <f>'Point 1'!D22</f>
        <v>52</v>
      </c>
    </row>
    <row r="622" spans="1:3" ht="12.75">
      <c r="A622">
        <v>232</v>
      </c>
      <c r="B622" s="15" t="str">
        <f>'Point 4'!C7</f>
        <v>BLECF_</v>
      </c>
      <c r="C622" s="104">
        <f>'Point 8'!D71</f>
        <v>51</v>
      </c>
    </row>
    <row r="623" spans="1:3" ht="12.75">
      <c r="A623">
        <v>233</v>
      </c>
      <c r="B623" s="15" t="str">
        <f>'Point 4'!C8</f>
        <v>BLECF_</v>
      </c>
      <c r="C623" s="104">
        <f>'Point 6'!D35</f>
        <v>49</v>
      </c>
    </row>
    <row r="624" spans="1:3" ht="12.75">
      <c r="A624">
        <v>571</v>
      </c>
      <c r="B624" s="15" t="str">
        <f>'Point 7'!C8</f>
        <v>BLECF_</v>
      </c>
      <c r="C624" s="104">
        <f>'Point 5'!D24</f>
        <v>48</v>
      </c>
    </row>
    <row r="625" spans="1:3" ht="12.75">
      <c r="A625">
        <v>234</v>
      </c>
      <c r="B625" s="15" t="str">
        <f>'Point 4'!C9</f>
        <v>BLECF_</v>
      </c>
      <c r="C625" s="104">
        <f>'Point 7'!D16</f>
        <v>47</v>
      </c>
    </row>
    <row r="626" spans="1:3" ht="12.75">
      <c r="A626">
        <v>235</v>
      </c>
      <c r="B626" s="15" t="str">
        <f>'Point 4'!C10</f>
        <v>BLECF_</v>
      </c>
      <c r="C626" s="104">
        <f>CMS!E12</f>
        <v>46</v>
      </c>
    </row>
    <row r="627" spans="1:3" ht="12.75">
      <c r="A627">
        <v>236</v>
      </c>
      <c r="B627" s="15" t="str">
        <f>'Point 4'!C11</f>
        <v>BLECF_</v>
      </c>
      <c r="C627" s="104">
        <f>'Point 6'!D57</f>
        <v>45</v>
      </c>
    </row>
    <row r="628" spans="1:3" ht="12.75">
      <c r="A628">
        <v>237</v>
      </c>
      <c r="B628" s="15" t="str">
        <f>'Point 4'!C12</f>
        <v>BLECF_</v>
      </c>
      <c r="C628" s="104">
        <f>'Point 7'!D88</f>
        <v>44</v>
      </c>
    </row>
    <row r="629" spans="1:3" ht="12.75">
      <c r="A629">
        <v>238</v>
      </c>
      <c r="B629" s="15" t="str">
        <f>'Point 4'!C13</f>
        <v>BLECF_</v>
      </c>
      <c r="C629" s="104">
        <f>'Point 7'!D13</f>
        <v>43</v>
      </c>
    </row>
    <row r="630" spans="1:3" ht="12.75">
      <c r="A630">
        <v>562</v>
      </c>
      <c r="B630" s="15" t="str">
        <f>'Point 8'!C34</f>
        <v>BLECF_</v>
      </c>
      <c r="C630" s="104">
        <f>'Point 5'!D15</f>
        <v>42</v>
      </c>
    </row>
    <row r="631" spans="1:3" ht="12.75">
      <c r="A631">
        <v>239</v>
      </c>
      <c r="B631" s="15" t="str">
        <f>'Point 4'!C14</f>
        <v>BLECF_</v>
      </c>
      <c r="C631" s="104">
        <f>CMS!E11</f>
        <v>41</v>
      </c>
    </row>
    <row r="632" spans="1:3" ht="12.75">
      <c r="A632">
        <v>547</v>
      </c>
      <c r="B632" s="15" t="str">
        <f>'Point 6'!C26</f>
        <v>BLECF_</v>
      </c>
      <c r="C632" s="104">
        <f>'Point 4'!D67</f>
        <v>40</v>
      </c>
    </row>
    <row r="633" spans="1:3" ht="12.75">
      <c r="A633">
        <v>240</v>
      </c>
      <c r="B633" s="15" t="str">
        <f>'Point 4'!C15</f>
        <v>BLECF_</v>
      </c>
      <c r="C633" s="104">
        <f>'Point 7'!D22</f>
        <v>39</v>
      </c>
    </row>
    <row r="634" spans="1:3" ht="12.75">
      <c r="A634">
        <v>495</v>
      </c>
      <c r="B634" s="15" t="str">
        <f>'Point 8'!C89</f>
        <v>BLECF_</v>
      </c>
      <c r="C634" s="104">
        <f>'Point 4'!D9</f>
        <v>38</v>
      </c>
    </row>
    <row r="635" spans="1:3" ht="12.75">
      <c r="A635">
        <v>241</v>
      </c>
      <c r="B635" s="15" t="str">
        <f>'Point 4'!C16</f>
        <v>BLECF_</v>
      </c>
      <c r="C635" s="104">
        <f>'LHCb + Alice'!E5</f>
        <v>37</v>
      </c>
    </row>
    <row r="636" spans="1:3" ht="12.75">
      <c r="A636">
        <v>242</v>
      </c>
      <c r="B636" s="15" t="str">
        <f>'Point 4'!C17</f>
        <v>BLECF_</v>
      </c>
      <c r="C636" s="104">
        <f>'Point 1'!D21</f>
        <v>36</v>
      </c>
    </row>
    <row r="637" spans="1:3" ht="12.75">
      <c r="A637">
        <v>243</v>
      </c>
      <c r="B637" s="15" t="str">
        <f>'Point 4'!C18</f>
        <v>BLECF_</v>
      </c>
      <c r="C637" s="104">
        <f>'Point 1'!D19</f>
        <v>35</v>
      </c>
    </row>
    <row r="638" spans="1:3" ht="12.75">
      <c r="A638">
        <v>244</v>
      </c>
      <c r="B638" s="15" t="str">
        <f>'Point 4'!C19</f>
        <v>BLECF_</v>
      </c>
      <c r="C638" s="104">
        <f>'Point 1'!D20</f>
        <v>34</v>
      </c>
    </row>
    <row r="639" spans="1:3" ht="12.75">
      <c r="A639">
        <v>245</v>
      </c>
      <c r="B639" s="15" t="str">
        <f>'Point 4'!C20</f>
        <v>BLECF_</v>
      </c>
      <c r="C639" s="104">
        <f>'Point 8'!D32</f>
        <v>33</v>
      </c>
    </row>
    <row r="640" spans="1:3" ht="12.75">
      <c r="A640">
        <v>674</v>
      </c>
      <c r="B640" s="15" t="str">
        <f>'Point 6'!C93</f>
        <v>BLECF_</v>
      </c>
      <c r="C640" s="104">
        <f>'Point 7'!D68</f>
        <v>31</v>
      </c>
    </row>
    <row r="641" spans="1:3" ht="12.75">
      <c r="A641">
        <v>246</v>
      </c>
      <c r="B641" s="15" t="str">
        <f>'Point 4'!C21</f>
        <v>BLECF_</v>
      </c>
      <c r="C641" s="104">
        <f>'Point 8'!D73</f>
        <v>30</v>
      </c>
    </row>
    <row r="642" spans="1:3" ht="12.75">
      <c r="A642">
        <v>247</v>
      </c>
      <c r="B642" s="15" t="str">
        <f>'Point 4'!C22</f>
        <v>BLECF_</v>
      </c>
      <c r="C642" s="104">
        <f>'Point 8'!D58</f>
        <v>29</v>
      </c>
    </row>
    <row r="643" spans="1:3" ht="12.75">
      <c r="A643">
        <v>248</v>
      </c>
      <c r="B643" s="15" t="str">
        <f>'Point 4'!C23</f>
        <v>BLECF_</v>
      </c>
      <c r="C643" s="104">
        <f>'Point 6'!D82</f>
        <v>28</v>
      </c>
    </row>
    <row r="644" spans="1:3" ht="12.75">
      <c r="A644">
        <v>249</v>
      </c>
      <c r="B644" s="15" t="str">
        <f>'Point 4'!C24</f>
        <v>BLECF_</v>
      </c>
      <c r="C644" s="104">
        <f>'Point 8'!D59</f>
        <v>27</v>
      </c>
    </row>
    <row r="645" spans="1:3" ht="12.75">
      <c r="A645">
        <v>250</v>
      </c>
      <c r="B645" s="15" t="str">
        <f>'Point 4'!C25</f>
        <v>BLECF_</v>
      </c>
      <c r="C645" s="104">
        <f>'Point 8'!D60</f>
        <v>26</v>
      </c>
    </row>
    <row r="646" spans="1:3" ht="12.75">
      <c r="A646">
        <v>251</v>
      </c>
      <c r="B646" s="15" t="str">
        <f>'Point 4'!C26</f>
        <v>BLECF_</v>
      </c>
      <c r="C646" s="104">
        <f>'Point 8'!D62</f>
        <v>25</v>
      </c>
    </row>
    <row r="647" spans="1:3" ht="12.75">
      <c r="A647">
        <v>252</v>
      </c>
      <c r="B647" s="15" t="str">
        <f>'Point 4'!C29</f>
        <v>BLECF_</v>
      </c>
      <c r="C647" s="104">
        <f>'Point 8'!D61</f>
        <v>24</v>
      </c>
    </row>
    <row r="648" spans="1:3" ht="12.75">
      <c r="A648">
        <v>408</v>
      </c>
      <c r="B648" s="15" t="str">
        <f>'Point 7'!C63</f>
        <v>BLECF_</v>
      </c>
      <c r="C648" s="104">
        <f>'Point 2'!D94</f>
        <v>23</v>
      </c>
    </row>
    <row r="649" spans="1:3" ht="12.75">
      <c r="A649">
        <v>253</v>
      </c>
      <c r="B649" s="15" t="str">
        <f>'Point 4'!C30</f>
        <v>BLECF_</v>
      </c>
      <c r="C649" s="104">
        <f>'Point 1'!D17</f>
        <v>22</v>
      </c>
    </row>
    <row r="650" spans="1:3" ht="12.75">
      <c r="A650">
        <v>254</v>
      </c>
      <c r="B650" s="15" t="str">
        <f>'Point 4'!C31</f>
        <v>BLECF_</v>
      </c>
      <c r="C650" s="104">
        <f>'Point 1'!D18</f>
        <v>21</v>
      </c>
    </row>
    <row r="651" spans="1:3" ht="12.75">
      <c r="A651">
        <v>255</v>
      </c>
      <c r="B651" s="15" t="str">
        <f>'Point 4'!C32</f>
        <v>BLECF_</v>
      </c>
      <c r="C651" s="104">
        <f>'Point 7'!D10</f>
        <v>20</v>
      </c>
    </row>
    <row r="652" spans="1:3" ht="12.75">
      <c r="A652">
        <v>256</v>
      </c>
      <c r="B652" s="15" t="str">
        <f>'Point 4'!C33</f>
        <v>BLECF_</v>
      </c>
      <c r="C652" s="104">
        <f>'Point 6'!D78</f>
        <v>19</v>
      </c>
    </row>
    <row r="653" spans="1:3" ht="12.75">
      <c r="A653">
        <v>257</v>
      </c>
      <c r="B653" s="15" t="str">
        <f>'Point 4'!C34</f>
        <v>BLECF_</v>
      </c>
      <c r="C653" s="104">
        <f>'Point 8'!D65</f>
        <v>18</v>
      </c>
    </row>
    <row r="654" spans="1:3" ht="12.75">
      <c r="A654">
        <v>258</v>
      </c>
      <c r="B654" s="15" t="str">
        <f>'Point 4'!C35</f>
        <v>BLECF_</v>
      </c>
      <c r="C654" s="104">
        <f>'Point 7'!D15</f>
        <v>17</v>
      </c>
    </row>
    <row r="655" spans="1:3" ht="12.75">
      <c r="A655">
        <v>259</v>
      </c>
      <c r="B655" s="15" t="str">
        <f>'Point 4'!C36</f>
        <v>BLECF_</v>
      </c>
      <c r="C655" s="104">
        <f>'Point 8'!D77</f>
        <v>15</v>
      </c>
    </row>
    <row r="656" spans="1:3" ht="12.75">
      <c r="A656">
        <v>576</v>
      </c>
      <c r="B656" s="15" t="str">
        <f>'Point 6'!C38</f>
        <v>BLECF_</v>
      </c>
      <c r="C656" s="104">
        <f>'Point 5'!D30</f>
        <v>14</v>
      </c>
    </row>
    <row r="657" spans="1:3" ht="12.75">
      <c r="A657">
        <v>678</v>
      </c>
      <c r="B657" s="15" t="str">
        <f>'Point 6'!C39</f>
        <v>BLECF_</v>
      </c>
      <c r="C657" s="104">
        <f>'Point 7'!D72</f>
        <v>13</v>
      </c>
    </row>
    <row r="658" spans="1:3" ht="12.75">
      <c r="A658">
        <v>260</v>
      </c>
      <c r="B658" s="15" t="str">
        <f>'Point 4'!C39</f>
        <v>BLECF_</v>
      </c>
      <c r="C658" s="104">
        <f>'Point 6'!D46</f>
        <v>12</v>
      </c>
    </row>
    <row r="659" spans="1:3" ht="12.75">
      <c r="A659">
        <v>335</v>
      </c>
      <c r="B659" s="15" t="str">
        <f>'Point 5'!C51</f>
        <v>BLECF_</v>
      </c>
      <c r="C659" s="104">
        <f>'Point 2'!D18</f>
        <v>11</v>
      </c>
    </row>
    <row r="660" spans="1:3" ht="12.75">
      <c r="A660">
        <v>527</v>
      </c>
      <c r="B660" s="15" t="str">
        <f>'Point 8'!C76</f>
        <v>BLECF_</v>
      </c>
      <c r="C660" s="104">
        <f>'Point 4'!D45</f>
        <v>10</v>
      </c>
    </row>
    <row r="661" spans="1:3" ht="12.75">
      <c r="A661">
        <v>580</v>
      </c>
      <c r="B661" s="15" t="str">
        <f>'Point 8'!C51</f>
        <v>BLECF_</v>
      </c>
      <c r="C661" s="104">
        <f>'Point 5'!D34</f>
        <v>9</v>
      </c>
    </row>
    <row r="662" spans="1:3" ht="12.75">
      <c r="A662">
        <v>526</v>
      </c>
      <c r="B662" s="15" t="str">
        <f>'Point 8'!C15</f>
        <v>BLECF_</v>
      </c>
      <c r="C662" s="104">
        <f>'Point 4'!D44</f>
        <v>7</v>
      </c>
    </row>
    <row r="663" spans="1:3" ht="12.75">
      <c r="A663">
        <v>521</v>
      </c>
      <c r="B663" s="15" t="str">
        <f>'Point 7'!C101</f>
        <v>BLECF_</v>
      </c>
      <c r="C663" s="104">
        <f>'Point 4'!D39</f>
        <v>5</v>
      </c>
    </row>
    <row r="664" spans="1:3" ht="12.75">
      <c r="A664">
        <v>588</v>
      </c>
      <c r="B664" s="15" t="str">
        <f>'Point 8'!C6</f>
        <v>BLECF_</v>
      </c>
      <c r="C664" s="104">
        <f>'Point 5'!D42</f>
        <v>3</v>
      </c>
    </row>
    <row r="665" spans="1:3" ht="12.75">
      <c r="A665">
        <v>261</v>
      </c>
      <c r="B665" s="15" t="str">
        <f>'Point 4'!C40</f>
        <v>BLECF_</v>
      </c>
      <c r="C665" s="104">
        <f>'Point 7'!D107</f>
        <v>2</v>
      </c>
    </row>
    <row r="666" spans="1:3" ht="12.75">
      <c r="A666">
        <v>657</v>
      </c>
      <c r="B666" s="15" t="str">
        <f>'Point 6'!C36</f>
        <v>BLECF_</v>
      </c>
      <c r="C666" s="104">
        <f>'Point 7'!D50</f>
        <v>1</v>
      </c>
    </row>
    <row r="667" spans="1:3" ht="12.75">
      <c r="A667">
        <v>271</v>
      </c>
      <c r="B667" s="15" t="str">
        <f>'Point 4'!C51</f>
        <v>BLECF_</v>
      </c>
      <c r="C667" s="104">
        <f>'Point 1'!D37</f>
        <v>638</v>
      </c>
    </row>
    <row r="668" spans="1:3" ht="12.75">
      <c r="A668">
        <v>336</v>
      </c>
      <c r="B668" s="15" t="str">
        <f>'Point 5'!C52</f>
        <v>BLECF_</v>
      </c>
      <c r="C668" s="104">
        <f>'Point 2'!D19</f>
        <v>715</v>
      </c>
    </row>
    <row r="669" spans="1:3" ht="12.75">
      <c r="A669">
        <v>366</v>
      </c>
      <c r="B669" s="15" t="str">
        <f>'Point 5'!C83</f>
        <v>BLECF_</v>
      </c>
      <c r="C669" s="104">
        <f>'Point 2'!D51</f>
        <v>706</v>
      </c>
    </row>
    <row r="670" spans="1:3" ht="12.75">
      <c r="A670">
        <v>367</v>
      </c>
      <c r="B670" s="15" t="str">
        <f>'Point 5'!C84</f>
        <v>BLECF_</v>
      </c>
      <c r="C670" s="104">
        <f>'Point 2'!D52</f>
        <v>606</v>
      </c>
    </row>
    <row r="671" spans="1:3" ht="12.75">
      <c r="A671">
        <v>368</v>
      </c>
      <c r="B671" s="15" t="str">
        <f>'Point 5'!C85</f>
        <v>BLECF_</v>
      </c>
      <c r="C671" s="104">
        <f>'Point 2'!D53</f>
        <v>675</v>
      </c>
    </row>
    <row r="672" spans="1:3" ht="12.75">
      <c r="A672">
        <v>369</v>
      </c>
      <c r="B672" s="15" t="str">
        <f>'Point 5'!C86</f>
        <v>BLECF_</v>
      </c>
      <c r="C672" s="104">
        <f>'Point 2'!D54</f>
        <v>641</v>
      </c>
    </row>
    <row r="673" spans="1:3" ht="12.75">
      <c r="A673">
        <v>370</v>
      </c>
      <c r="B673" s="15" t="str">
        <f>'Point 5'!C87</f>
        <v>BLECF_</v>
      </c>
      <c r="C673" s="104">
        <f>'Point 2'!D55</f>
        <v>719</v>
      </c>
    </row>
    <row r="674" spans="1:3" ht="12.75">
      <c r="A674">
        <v>371</v>
      </c>
      <c r="B674" s="15" t="str">
        <f>'Point 5'!C88</f>
        <v>BLECF_</v>
      </c>
      <c r="C674" s="104">
        <f>'Point 2'!D56</f>
        <v>738</v>
      </c>
    </row>
    <row r="675" spans="1:3" ht="12.75">
      <c r="A675">
        <v>372</v>
      </c>
      <c r="B675" s="15" t="str">
        <f>'Point 5'!C89</f>
        <v>BLECF_</v>
      </c>
      <c r="C675" s="104">
        <f>'Point 2'!D57</f>
        <v>652</v>
      </c>
    </row>
    <row r="676" spans="1:3" ht="12.75">
      <c r="A676">
        <v>373</v>
      </c>
      <c r="B676" s="15" t="str">
        <f>'Point 5'!C90</f>
        <v>BLECF_</v>
      </c>
      <c r="C676" s="104">
        <f>'Point 2'!D58</f>
        <v>665</v>
      </c>
    </row>
    <row r="677" spans="1:3" ht="12.75">
      <c r="A677">
        <v>374</v>
      </c>
      <c r="B677" s="15" t="str">
        <f>'Point 7'!C28</f>
        <v>BLECF_</v>
      </c>
      <c r="C677" s="104">
        <f>'Point 2'!D59</f>
        <v>740</v>
      </c>
    </row>
    <row r="678" spans="1:3" ht="12.75">
      <c r="A678">
        <v>375</v>
      </c>
      <c r="B678" s="15" t="str">
        <f>'Point 7'!C29</f>
        <v>BLECF_</v>
      </c>
      <c r="C678" s="104">
        <f>'Point 2'!D60</f>
        <v>666</v>
      </c>
    </row>
    <row r="679" spans="1:3" ht="12.75">
      <c r="A679">
        <v>376</v>
      </c>
      <c r="B679" s="15" t="str">
        <f>'Point 7'!C30</f>
        <v>BLECF_</v>
      </c>
      <c r="C679" s="104">
        <f>'Point 2'!D61</f>
        <v>722</v>
      </c>
    </row>
    <row r="680" spans="1:3" ht="12.75">
      <c r="A680">
        <v>377</v>
      </c>
      <c r="B680" s="15" t="str">
        <f>'Point 7'!C31</f>
        <v>BLECF_</v>
      </c>
      <c r="C680" s="104">
        <f>'Point 2'!D62</f>
        <v>658</v>
      </c>
    </row>
    <row r="681" spans="1:3" ht="12.75">
      <c r="A681">
        <v>378</v>
      </c>
      <c r="B681" s="15" t="str">
        <f>'Point 7'!C32</f>
        <v>BLECF_</v>
      </c>
      <c r="C681" s="104">
        <f>'Point 2'!D63</f>
        <v>626</v>
      </c>
    </row>
    <row r="682" spans="1:3" ht="12.75">
      <c r="A682">
        <v>379</v>
      </c>
      <c r="B682" s="15" t="str">
        <f>'Point 7'!C33</f>
        <v>BLECF_</v>
      </c>
      <c r="C682" s="104">
        <f>'Point 2'!D64</f>
        <v>406</v>
      </c>
    </row>
    <row r="683" spans="1:3" ht="12.75">
      <c r="A683">
        <v>380</v>
      </c>
      <c r="B683" s="15" t="str">
        <f>'Point 7'!C34</f>
        <v>BLECF_</v>
      </c>
      <c r="C683" s="104">
        <f>'Point 2'!D65</f>
        <v>4</v>
      </c>
    </row>
    <row r="684" spans="1:3" ht="12.75">
      <c r="A684">
        <v>381</v>
      </c>
      <c r="B684" s="15" t="str">
        <f>'Point 7'!C35</f>
        <v>BLECF_</v>
      </c>
      <c r="C684" s="104">
        <f>'Point 2'!D66</f>
        <v>279</v>
      </c>
    </row>
    <row r="685" spans="1:3" ht="12.75">
      <c r="A685">
        <v>382</v>
      </c>
      <c r="B685" s="15" t="str">
        <f>'Point 7'!C36</f>
        <v>BLECF_</v>
      </c>
      <c r="C685" s="104">
        <f>'Point 2'!D67</f>
        <v>97</v>
      </c>
    </row>
    <row r="686" spans="1:3" ht="12.75">
      <c r="A686">
        <v>383</v>
      </c>
      <c r="B686" s="15" t="str">
        <f>'Point 7'!C37</f>
        <v>BLECF_</v>
      </c>
      <c r="C686" s="104">
        <f>'Point 2'!D68</f>
        <v>721</v>
      </c>
    </row>
    <row r="687" spans="1:3" ht="12.75">
      <c r="A687">
        <v>384</v>
      </c>
      <c r="B687" s="15" t="str">
        <f>'Point 7'!C38</f>
        <v>BLECF_</v>
      </c>
      <c r="C687" s="104">
        <f>'Point 2'!D69</f>
        <v>128</v>
      </c>
    </row>
    <row r="688" spans="1:3" ht="12.75">
      <c r="A688">
        <v>385</v>
      </c>
      <c r="B688" s="15" t="str">
        <f>'Point 7'!C39</f>
        <v>BLECF_</v>
      </c>
      <c r="C688" s="104">
        <f>'Point 2'!D70</f>
        <v>627</v>
      </c>
    </row>
    <row r="689" spans="1:3" ht="12.75">
      <c r="A689">
        <v>386</v>
      </c>
      <c r="B689" s="15" t="str">
        <f>'Point 7'!C40</f>
        <v>BLECF_</v>
      </c>
      <c r="C689" s="104">
        <f>'Point 2'!D71</f>
        <v>689</v>
      </c>
    </row>
    <row r="690" spans="1:3" ht="12.75">
      <c r="A690">
        <v>528</v>
      </c>
      <c r="B690" s="15" t="str">
        <f>'Point 8'!C21</f>
        <v>BLECF_</v>
      </c>
      <c r="C690" s="104">
        <f>'Point 4'!D46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H1">
      <selection activeCell="AI37" sqref="AI37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40" ht="12.75">
      <c r="A5" s="22">
        <v>1</v>
      </c>
      <c r="B5" s="39"/>
      <c r="C5" s="39"/>
      <c r="D5" s="60"/>
      <c r="E5" s="61"/>
      <c r="F5" s="69"/>
      <c r="G5" s="70"/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  <c r="AF5" t="s">
        <v>1143</v>
      </c>
      <c r="AG5" s="1"/>
      <c r="AH5" s="1"/>
      <c r="AI5" s="1"/>
      <c r="AJ5">
        <f>'Installation overview'!D49+'Installation overview'!K49</f>
        <v>669</v>
      </c>
      <c r="AN5" s="1"/>
    </row>
    <row r="6" spans="1:40" ht="12.75">
      <c r="A6" s="22">
        <v>2</v>
      </c>
      <c r="B6" s="39"/>
      <c r="C6" s="39"/>
      <c r="D6" s="60"/>
      <c r="E6" s="61"/>
      <c r="F6" s="69"/>
      <c r="G6" s="70"/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  <c r="AF6" t="s">
        <v>1144</v>
      </c>
      <c r="AG6" s="1"/>
      <c r="AH6" s="1"/>
      <c r="AI6" s="1"/>
      <c r="AJ6">
        <v>8</v>
      </c>
      <c r="AN6" s="1"/>
    </row>
    <row r="7" spans="1:40" ht="12.75">
      <c r="A7" s="22">
        <v>3</v>
      </c>
      <c r="B7" s="39"/>
      <c r="C7" s="39"/>
      <c r="D7" s="60"/>
      <c r="E7" s="61"/>
      <c r="F7" s="69"/>
      <c r="G7" s="70"/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  <c r="AG7" s="1"/>
      <c r="AH7" s="1"/>
      <c r="AI7" s="1"/>
      <c r="AN7" s="1"/>
    </row>
    <row r="8" spans="1:40" ht="12.75">
      <c r="A8" s="22">
        <v>4</v>
      </c>
      <c r="B8" s="39"/>
      <c r="C8" s="39"/>
      <c r="D8" s="60"/>
      <c r="E8" s="61"/>
      <c r="F8" s="69"/>
      <c r="G8" s="70"/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  <c r="AF8" t="s">
        <v>1236</v>
      </c>
      <c r="AG8" s="1"/>
      <c r="AH8" s="1"/>
      <c r="AI8" s="1"/>
      <c r="AJ8">
        <v>16</v>
      </c>
      <c r="AN8" s="1"/>
    </row>
    <row r="9" spans="1:40" ht="12.75">
      <c r="A9" s="22">
        <v>5</v>
      </c>
      <c r="B9" s="39"/>
      <c r="C9" s="39"/>
      <c r="D9" s="60"/>
      <c r="E9" s="61"/>
      <c r="F9" s="69"/>
      <c r="G9" s="70"/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  <c r="AG9" s="1"/>
      <c r="AH9" s="1"/>
      <c r="AI9" s="1"/>
      <c r="AN9" s="1"/>
    </row>
    <row r="10" spans="1:40" ht="12.75">
      <c r="A10" s="22">
        <v>6</v>
      </c>
      <c r="B10" s="39"/>
      <c r="C10" s="39"/>
      <c r="D10" s="60"/>
      <c r="E10" s="61"/>
      <c r="F10" s="69"/>
      <c r="G10" s="70"/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  <c r="AF10" s="112"/>
      <c r="AG10" s="1"/>
      <c r="AH10" s="1"/>
      <c r="AI10" s="1"/>
      <c r="AJ10" s="1"/>
      <c r="AN10" s="1"/>
    </row>
    <row r="11" spans="1:40" ht="12.75">
      <c r="A11" s="22">
        <v>7</v>
      </c>
      <c r="B11" s="39"/>
      <c r="C11" s="39"/>
      <c r="D11" s="60"/>
      <c r="E11" s="61"/>
      <c r="F11" s="69"/>
      <c r="G11" s="70"/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  <c r="AF11" t="s">
        <v>1224</v>
      </c>
      <c r="AG11" s="1"/>
      <c r="AH11" s="1"/>
      <c r="AI11" s="1"/>
      <c r="AN11" s="1"/>
    </row>
    <row r="12" spans="1:40" ht="12.75">
      <c r="A12" s="22">
        <v>8</v>
      </c>
      <c r="B12" s="39"/>
      <c r="C12" s="39"/>
      <c r="D12" s="60"/>
      <c r="E12" s="61"/>
      <c r="F12" s="69"/>
      <c r="G12" s="70"/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  <c r="AF12" t="s">
        <v>1225</v>
      </c>
      <c r="AG12" s="1"/>
      <c r="AH12" s="1"/>
      <c r="AI12" s="1"/>
      <c r="AJ12">
        <v>11</v>
      </c>
      <c r="AK12" t="s">
        <v>1161</v>
      </c>
      <c r="AM12" s="1"/>
      <c r="AN12">
        <f>SUM(AJ12:AJ21)</f>
        <v>81</v>
      </c>
    </row>
    <row r="13" spans="1:40" ht="12.75">
      <c r="A13" s="22">
        <v>9</v>
      </c>
      <c r="B13" s="39"/>
      <c r="C13" s="39"/>
      <c r="D13" s="60"/>
      <c r="E13" s="61"/>
      <c r="F13" s="69"/>
      <c r="G13" s="70"/>
      <c r="H13" s="29"/>
      <c r="I13" s="32"/>
      <c r="J13" s="21"/>
      <c r="K13" s="21"/>
      <c r="L13" s="24"/>
      <c r="M13" s="22"/>
      <c r="N13" s="22"/>
      <c r="O13" s="22"/>
      <c r="P13" s="41"/>
      <c r="Q13" s="40"/>
      <c r="R13" s="40"/>
      <c r="S13" s="41"/>
      <c r="T13" s="22"/>
      <c r="U13" s="22"/>
      <c r="V13" s="41"/>
      <c r="W13" s="40"/>
      <c r="X13" s="42"/>
      <c r="Y13" s="42"/>
      <c r="Z13" s="42"/>
      <c r="AA13" s="42"/>
      <c r="AB13" s="42"/>
      <c r="AC13" s="43"/>
      <c r="AF13" t="s">
        <v>1226</v>
      </c>
      <c r="AG13" s="1"/>
      <c r="AH13" s="1"/>
      <c r="AI13" s="1"/>
      <c r="AJ13">
        <v>12</v>
      </c>
      <c r="AN13" s="1"/>
    </row>
    <row r="14" spans="1:40" ht="12.75">
      <c r="A14" s="22">
        <v>10</v>
      </c>
      <c r="B14" s="39"/>
      <c r="C14" s="39"/>
      <c r="D14" s="60"/>
      <c r="E14" s="61"/>
      <c r="F14" s="69"/>
      <c r="G14" s="70"/>
      <c r="H14" s="29"/>
      <c r="I14" s="32"/>
      <c r="J14" s="21"/>
      <c r="K14" s="21"/>
      <c r="L14" s="24"/>
      <c r="M14" s="22"/>
      <c r="N14" s="22"/>
      <c r="O14" s="22"/>
      <c r="P14" s="41"/>
      <c r="Q14" s="40"/>
      <c r="R14" s="40"/>
      <c r="S14" s="41"/>
      <c r="T14" s="22"/>
      <c r="U14" s="22"/>
      <c r="V14" s="41"/>
      <c r="W14" s="40"/>
      <c r="X14" s="42"/>
      <c r="Y14" s="42"/>
      <c r="Z14" s="42"/>
      <c r="AA14" s="42"/>
      <c r="AB14" s="42"/>
      <c r="AC14" s="43"/>
      <c r="AF14" t="s">
        <v>1227</v>
      </c>
      <c r="AG14" s="1"/>
      <c r="AH14" s="1"/>
      <c r="AI14" s="1"/>
      <c r="AJ14">
        <v>0</v>
      </c>
      <c r="AN14" s="1"/>
    </row>
    <row r="15" spans="1:40" ht="12.75">
      <c r="A15" s="22">
        <v>11</v>
      </c>
      <c r="B15" s="39"/>
      <c r="C15" s="39"/>
      <c r="D15" s="60"/>
      <c r="E15" s="61"/>
      <c r="F15" s="69"/>
      <c r="G15" s="70"/>
      <c r="H15" s="29"/>
      <c r="I15" s="32"/>
      <c r="J15" s="21"/>
      <c r="K15" s="21"/>
      <c r="L15" s="24"/>
      <c r="M15" s="22"/>
      <c r="N15" s="22"/>
      <c r="O15" s="22"/>
      <c r="P15" s="41"/>
      <c r="Q15" s="40"/>
      <c r="R15" s="40"/>
      <c r="S15" s="41"/>
      <c r="T15" s="22"/>
      <c r="U15" s="22"/>
      <c r="V15" s="41"/>
      <c r="W15" s="40"/>
      <c r="X15" s="42"/>
      <c r="Y15" s="42"/>
      <c r="Z15" s="42"/>
      <c r="AA15" s="42"/>
      <c r="AB15" s="42"/>
      <c r="AC15" s="43"/>
      <c r="AF15" t="s">
        <v>1228</v>
      </c>
      <c r="AG15" s="1"/>
      <c r="AH15" s="1"/>
      <c r="AI15" s="1"/>
      <c r="AJ15">
        <v>31</v>
      </c>
      <c r="AN15" s="1"/>
    </row>
    <row r="16" spans="1:40" ht="12.75">
      <c r="A16" s="22">
        <v>12</v>
      </c>
      <c r="B16" s="39"/>
      <c r="C16" s="39"/>
      <c r="D16" s="60"/>
      <c r="E16" s="61"/>
      <c r="F16" s="69"/>
      <c r="G16" s="70"/>
      <c r="H16" s="29"/>
      <c r="I16" s="32"/>
      <c r="J16" s="21"/>
      <c r="K16" s="21"/>
      <c r="L16" s="24"/>
      <c r="M16" s="22"/>
      <c r="N16" s="22"/>
      <c r="O16" s="22"/>
      <c r="P16" s="41"/>
      <c r="Q16" s="40"/>
      <c r="R16" s="40"/>
      <c r="S16" s="41"/>
      <c r="T16" s="22"/>
      <c r="U16" s="22"/>
      <c r="V16" s="41"/>
      <c r="W16" s="40"/>
      <c r="X16" s="42"/>
      <c r="Y16" s="42"/>
      <c r="Z16" s="42"/>
      <c r="AA16" s="42"/>
      <c r="AB16" s="42"/>
      <c r="AC16" s="43"/>
      <c r="AF16" t="s">
        <v>1229</v>
      </c>
      <c r="AG16" s="1"/>
      <c r="AH16" s="1"/>
      <c r="AI16" s="1"/>
      <c r="AJ16">
        <v>9</v>
      </c>
      <c r="AN16" s="1"/>
    </row>
    <row r="17" spans="1:40" ht="12.75">
      <c r="A17" s="22">
        <v>13</v>
      </c>
      <c r="B17" s="39"/>
      <c r="C17" s="39"/>
      <c r="D17" s="60"/>
      <c r="E17" s="61"/>
      <c r="F17" s="69"/>
      <c r="G17" s="70"/>
      <c r="H17" s="29"/>
      <c r="I17" s="32"/>
      <c r="J17" s="21"/>
      <c r="K17" s="21"/>
      <c r="L17" s="24"/>
      <c r="M17" s="22"/>
      <c r="N17" s="22"/>
      <c r="O17" s="22"/>
      <c r="P17" s="41"/>
      <c r="Q17" s="40"/>
      <c r="R17" s="40"/>
      <c r="S17" s="41"/>
      <c r="T17" s="22"/>
      <c r="U17" s="22"/>
      <c r="V17" s="41"/>
      <c r="W17" s="40"/>
      <c r="X17" s="42"/>
      <c r="Y17" s="42"/>
      <c r="Z17" s="42"/>
      <c r="AA17" s="42"/>
      <c r="AB17" s="42"/>
      <c r="AC17" s="43"/>
      <c r="AF17" t="s">
        <v>1230</v>
      </c>
      <c r="AG17" s="1"/>
      <c r="AH17" s="1"/>
      <c r="AI17" s="1"/>
      <c r="AJ17">
        <v>5</v>
      </c>
      <c r="AN17" s="1"/>
    </row>
    <row r="18" spans="1:40" ht="12.75">
      <c r="A18" s="22">
        <v>14</v>
      </c>
      <c r="B18" s="39"/>
      <c r="C18" s="39"/>
      <c r="D18" s="60"/>
      <c r="E18" s="61"/>
      <c r="F18" s="69"/>
      <c r="G18" s="70"/>
      <c r="H18" s="29"/>
      <c r="I18" s="32"/>
      <c r="J18" s="21"/>
      <c r="K18" s="21"/>
      <c r="L18" s="24"/>
      <c r="M18" s="22"/>
      <c r="N18" s="22"/>
      <c r="O18" s="22"/>
      <c r="P18" s="41"/>
      <c r="Q18" s="40"/>
      <c r="R18" s="40"/>
      <c r="S18" s="41"/>
      <c r="T18" s="22"/>
      <c r="U18" s="22"/>
      <c r="V18" s="41"/>
      <c r="W18" s="40"/>
      <c r="X18" s="42"/>
      <c r="Y18" s="42"/>
      <c r="Z18" s="42"/>
      <c r="AA18" s="42"/>
      <c r="AB18" s="42"/>
      <c r="AC18" s="43"/>
      <c r="AF18" t="s">
        <v>1139</v>
      </c>
      <c r="AG18" s="1"/>
      <c r="AH18" s="1"/>
      <c r="AI18" s="1"/>
      <c r="AJ18">
        <v>11</v>
      </c>
      <c r="AN18" s="1"/>
    </row>
    <row r="19" spans="1:40" ht="12.75">
      <c r="A19" s="22">
        <v>15</v>
      </c>
      <c r="B19" s="39"/>
      <c r="C19" s="39"/>
      <c r="D19" s="60"/>
      <c r="E19" s="61"/>
      <c r="F19" s="69"/>
      <c r="G19" s="70"/>
      <c r="H19" s="29"/>
      <c r="I19" s="32"/>
      <c r="J19" s="21"/>
      <c r="K19" s="21"/>
      <c r="L19" s="24"/>
      <c r="M19" s="22"/>
      <c r="N19" s="22"/>
      <c r="O19" s="22"/>
      <c r="P19" s="41"/>
      <c r="Q19" s="40"/>
      <c r="R19" s="40"/>
      <c r="S19" s="41"/>
      <c r="T19" s="22"/>
      <c r="U19" s="22"/>
      <c r="V19" s="41"/>
      <c r="W19" s="40"/>
      <c r="X19" s="42"/>
      <c r="Y19" s="42"/>
      <c r="Z19" s="42"/>
      <c r="AA19" s="42"/>
      <c r="AB19" s="42"/>
      <c r="AC19" s="43"/>
      <c r="AF19" t="s">
        <v>1188</v>
      </c>
      <c r="AG19" s="1"/>
      <c r="AH19" s="1"/>
      <c r="AI19" s="1"/>
      <c r="AJ19">
        <v>1</v>
      </c>
      <c r="AN19" s="1"/>
    </row>
    <row r="20" spans="1:40" ht="12.75">
      <c r="A20" s="22">
        <v>16</v>
      </c>
      <c r="B20" s="39"/>
      <c r="C20" s="39"/>
      <c r="D20" s="60"/>
      <c r="E20" s="61"/>
      <c r="F20" s="69"/>
      <c r="G20" s="70"/>
      <c r="H20" s="29"/>
      <c r="I20" s="32"/>
      <c r="J20" s="21"/>
      <c r="K20" s="21"/>
      <c r="L20" s="24"/>
      <c r="M20" s="22"/>
      <c r="N20" s="22"/>
      <c r="O20" s="22"/>
      <c r="P20" s="41"/>
      <c r="Q20" s="40"/>
      <c r="R20" s="40"/>
      <c r="S20" s="41"/>
      <c r="T20" s="22"/>
      <c r="U20" s="22"/>
      <c r="V20" s="41"/>
      <c r="W20" s="40"/>
      <c r="X20" s="42"/>
      <c r="Y20" s="42"/>
      <c r="Z20" s="42"/>
      <c r="AA20" s="42"/>
      <c r="AB20" s="42"/>
      <c r="AC20" s="43"/>
      <c r="AG20" s="1"/>
      <c r="AH20" s="1"/>
      <c r="AI20" s="1"/>
      <c r="AN20" s="1"/>
    </row>
    <row r="21" spans="1:40" ht="12.75">
      <c r="A21" s="22">
        <v>17</v>
      </c>
      <c r="B21" s="39"/>
      <c r="C21" s="39"/>
      <c r="D21" s="60"/>
      <c r="E21" s="61"/>
      <c r="F21" s="69"/>
      <c r="G21" s="70"/>
      <c r="H21" s="29"/>
      <c r="I21" s="32"/>
      <c r="J21" s="21"/>
      <c r="K21" s="21"/>
      <c r="L21" s="24"/>
      <c r="M21" s="22"/>
      <c r="N21" s="22"/>
      <c r="O21" s="22"/>
      <c r="P21" s="41"/>
      <c r="Q21" s="40"/>
      <c r="R21" s="40"/>
      <c r="S21" s="41"/>
      <c r="T21" s="22"/>
      <c r="U21" s="22"/>
      <c r="V21" s="41"/>
      <c r="W21" s="40"/>
      <c r="X21" s="42"/>
      <c r="Y21" s="42"/>
      <c r="Z21" s="42"/>
      <c r="AA21" s="42"/>
      <c r="AB21" s="42"/>
      <c r="AC21" s="43"/>
      <c r="AF21" t="s">
        <v>1140</v>
      </c>
      <c r="AG21" s="1"/>
      <c r="AH21" s="1"/>
      <c r="AI21" s="1"/>
      <c r="AJ21">
        <v>1</v>
      </c>
      <c r="AN21" s="1"/>
    </row>
    <row r="22" spans="1:40" ht="12.75">
      <c r="A22" s="22">
        <v>18</v>
      </c>
      <c r="B22" s="39"/>
      <c r="C22" s="39"/>
      <c r="D22" s="60"/>
      <c r="E22" s="61"/>
      <c r="F22" s="69"/>
      <c r="G22" s="70"/>
      <c r="H22" s="29"/>
      <c r="I22" s="32"/>
      <c r="J22" s="21"/>
      <c r="K22" s="21"/>
      <c r="L22" s="24"/>
      <c r="M22" s="22"/>
      <c r="N22" s="22"/>
      <c r="O22" s="22"/>
      <c r="P22" s="41"/>
      <c r="Q22" s="40"/>
      <c r="R22" s="40"/>
      <c r="S22" s="41"/>
      <c r="T22" s="22"/>
      <c r="U22" s="22"/>
      <c r="V22" s="41"/>
      <c r="W22" s="40"/>
      <c r="X22" s="42"/>
      <c r="Y22" s="42"/>
      <c r="Z22" s="42"/>
      <c r="AA22" s="42"/>
      <c r="AB22" s="42"/>
      <c r="AC22" s="43"/>
      <c r="AG22" s="1"/>
      <c r="AH22" s="1"/>
      <c r="AI22" s="1"/>
      <c r="AN22" s="1"/>
    </row>
    <row r="23" spans="1:40" ht="12.75">
      <c r="A23" s="22">
        <v>19</v>
      </c>
      <c r="B23" s="39"/>
      <c r="C23" s="39"/>
      <c r="D23" s="60"/>
      <c r="E23" s="61"/>
      <c r="F23" s="69"/>
      <c r="G23" s="70"/>
      <c r="H23" s="29"/>
      <c r="I23" s="32"/>
      <c r="J23" s="21"/>
      <c r="K23" s="21"/>
      <c r="L23" s="24"/>
      <c r="M23" s="22"/>
      <c r="N23" s="22"/>
      <c r="O23" s="22"/>
      <c r="P23" s="41"/>
      <c r="Q23" s="40"/>
      <c r="R23" s="40"/>
      <c r="S23" s="41"/>
      <c r="T23" s="22"/>
      <c r="U23" s="22"/>
      <c r="V23" s="41"/>
      <c r="W23" s="40"/>
      <c r="X23" s="42"/>
      <c r="Y23" s="42"/>
      <c r="Z23" s="42"/>
      <c r="AA23" s="42"/>
      <c r="AB23" s="42"/>
      <c r="AC23" s="43"/>
      <c r="AF23" t="s">
        <v>1141</v>
      </c>
      <c r="AG23" s="1"/>
      <c r="AH23" s="1"/>
      <c r="AI23" s="1"/>
      <c r="AJ23">
        <f>SUM(AJ5:AJ21)</f>
        <v>774</v>
      </c>
      <c r="AN23" s="1"/>
    </row>
    <row r="24" spans="1:40" ht="12.75">
      <c r="A24" s="22">
        <v>20</v>
      </c>
      <c r="B24" s="39"/>
      <c r="C24" s="39"/>
      <c r="D24" s="60"/>
      <c r="E24" s="61"/>
      <c r="F24" s="69"/>
      <c r="G24" s="70"/>
      <c r="H24" s="29"/>
      <c r="I24" s="32"/>
      <c r="J24" s="21"/>
      <c r="K24" s="21"/>
      <c r="L24" s="24"/>
      <c r="M24" s="22"/>
      <c r="N24" s="22"/>
      <c r="O24" s="22"/>
      <c r="P24" s="41"/>
      <c r="Q24" s="40"/>
      <c r="R24" s="40"/>
      <c r="S24" s="41"/>
      <c r="T24" s="22"/>
      <c r="U24" s="22"/>
      <c r="V24" s="41"/>
      <c r="W24" s="40"/>
      <c r="X24" s="42"/>
      <c r="Y24" s="42"/>
      <c r="Z24" s="42"/>
      <c r="AA24" s="42"/>
      <c r="AB24" s="42"/>
      <c r="AC24" s="43"/>
      <c r="AG24" s="1"/>
      <c r="AH24" s="1"/>
      <c r="AI24" s="1"/>
      <c r="AN24" s="1"/>
    </row>
    <row r="25" spans="1:40" ht="12.75">
      <c r="A25" s="22">
        <v>21</v>
      </c>
      <c r="B25" s="39"/>
      <c r="C25" s="39"/>
      <c r="D25" s="60"/>
      <c r="E25" s="61"/>
      <c r="F25" s="69"/>
      <c r="G25" s="70"/>
      <c r="H25" s="29"/>
      <c r="I25" s="32"/>
      <c r="J25" s="21"/>
      <c r="K25" s="21"/>
      <c r="L25" s="24"/>
      <c r="M25" s="22"/>
      <c r="N25" s="22"/>
      <c r="O25" s="22"/>
      <c r="P25" s="41"/>
      <c r="Q25" s="40"/>
      <c r="R25" s="40"/>
      <c r="S25" s="41"/>
      <c r="T25" s="22"/>
      <c r="U25" s="22"/>
      <c r="V25" s="41"/>
      <c r="W25" s="40"/>
      <c r="X25" s="42"/>
      <c r="Y25" s="42"/>
      <c r="Z25" s="42"/>
      <c r="AA25" s="42"/>
      <c r="AB25" s="42"/>
      <c r="AC25" s="43"/>
      <c r="AF25" t="s">
        <v>1142</v>
      </c>
      <c r="AG25" s="1"/>
      <c r="AH25" s="1"/>
      <c r="AI25" s="1"/>
      <c r="AJ25" s="193">
        <v>39665</v>
      </c>
      <c r="AN25" s="1"/>
    </row>
    <row r="26" spans="1:29" ht="12.75">
      <c r="A26" s="22">
        <v>22</v>
      </c>
      <c r="B26" s="39"/>
      <c r="C26" s="39"/>
      <c r="D26" s="60"/>
      <c r="E26" s="61"/>
      <c r="F26" s="69"/>
      <c r="G26" s="70"/>
      <c r="H26" s="29"/>
      <c r="I26" s="32"/>
      <c r="J26" s="21"/>
      <c r="K26" s="21"/>
      <c r="L26" s="24"/>
      <c r="M26" s="22"/>
      <c r="N26" s="22"/>
      <c r="O26" s="22"/>
      <c r="P26" s="41"/>
      <c r="Q26" s="40"/>
      <c r="R26" s="40"/>
      <c r="S26" s="41"/>
      <c r="T26" s="22"/>
      <c r="U26" s="22"/>
      <c r="V26" s="41"/>
      <c r="W26" s="40"/>
      <c r="X26" s="42"/>
      <c r="Y26" s="42"/>
      <c r="Z26" s="42"/>
      <c r="AA26" s="42"/>
      <c r="AB26" s="42"/>
      <c r="AC26" s="43"/>
    </row>
    <row r="27" spans="1:29" ht="12.75">
      <c r="A27" s="91"/>
      <c r="B27" s="92"/>
      <c r="C27" s="92"/>
      <c r="D27" s="62"/>
      <c r="E27" s="93"/>
      <c r="F27" s="94"/>
      <c r="G27" s="95"/>
      <c r="H27" s="96"/>
      <c r="I27" s="97"/>
      <c r="J27" s="98"/>
      <c r="K27" s="98"/>
      <c r="L27" s="99"/>
      <c r="M27" s="91"/>
      <c r="N27" s="91"/>
      <c r="O27" s="91"/>
      <c r="P27" s="100"/>
      <c r="Q27" s="101"/>
      <c r="R27" s="101"/>
      <c r="S27" s="100"/>
      <c r="T27" s="91"/>
      <c r="U27" s="91"/>
      <c r="V27" s="100"/>
      <c r="W27" s="101"/>
      <c r="X27" s="102"/>
      <c r="Y27" s="102"/>
      <c r="Z27" s="102"/>
      <c r="AA27" s="102"/>
      <c r="AB27" s="102"/>
      <c r="AC27" s="103"/>
    </row>
    <row r="28" spans="5:29" ht="12.75">
      <c r="E28" s="14"/>
      <c r="F28" s="13"/>
      <c r="G28" s="20"/>
      <c r="H28" s="7"/>
      <c r="I28" s="7"/>
      <c r="X28" s="52" t="s">
        <v>1046</v>
      </c>
      <c r="Y28" s="30"/>
      <c r="Z28" s="30"/>
      <c r="AA28" s="30"/>
      <c r="AB28" s="30"/>
      <c r="AC28" s="31"/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 t="s">
        <v>1107</v>
      </c>
      <c r="C5" s="39"/>
      <c r="D5" s="60" t="s">
        <v>265</v>
      </c>
      <c r="E5" s="61">
        <v>235</v>
      </c>
      <c r="F5" s="69" t="s">
        <v>1094</v>
      </c>
      <c r="G5" s="70" t="str">
        <f aca="true" t="shared" si="0" ref="G5:G10">DEC2HEX(E5,4)</f>
        <v>00EB</v>
      </c>
      <c r="H5" s="29"/>
      <c r="I5" s="32"/>
      <c r="J5" s="21" t="s">
        <v>1107</v>
      </c>
      <c r="K5" s="21">
        <v>5</v>
      </c>
      <c r="L5" s="24"/>
      <c r="M5" s="22"/>
      <c r="N5" s="22"/>
      <c r="O5" s="22"/>
      <c r="P5" s="41"/>
      <c r="Q5" s="40"/>
      <c r="R5" s="40"/>
      <c r="S5" s="41" t="s">
        <v>1107</v>
      </c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 t="s">
        <v>1107</v>
      </c>
      <c r="C6" s="39"/>
      <c r="D6" s="60" t="s">
        <v>265</v>
      </c>
      <c r="E6" s="61">
        <v>242</v>
      </c>
      <c r="F6" s="69" t="s">
        <v>1094</v>
      </c>
      <c r="G6" s="70" t="str">
        <f t="shared" si="0"/>
        <v>00F2</v>
      </c>
      <c r="H6" s="29"/>
      <c r="I6" s="32"/>
      <c r="J6" s="21" t="s">
        <v>1107</v>
      </c>
      <c r="K6" s="21">
        <v>5</v>
      </c>
      <c r="L6" s="24"/>
      <c r="M6" s="22"/>
      <c r="N6" s="22"/>
      <c r="O6" s="22"/>
      <c r="P6" s="41"/>
      <c r="Q6" s="40"/>
      <c r="R6" s="40"/>
      <c r="S6" s="41" t="s">
        <v>1107</v>
      </c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 t="s">
        <v>1107</v>
      </c>
      <c r="C7" s="39"/>
      <c r="D7" s="60" t="s">
        <v>265</v>
      </c>
      <c r="E7" s="61">
        <v>244</v>
      </c>
      <c r="F7" s="69" t="s">
        <v>1094</v>
      </c>
      <c r="G7" s="70" t="str">
        <f t="shared" si="0"/>
        <v>00F4</v>
      </c>
      <c r="H7" s="29"/>
      <c r="I7" s="32"/>
      <c r="J7" s="21" t="s">
        <v>1107</v>
      </c>
      <c r="K7" s="21">
        <v>5</v>
      </c>
      <c r="L7" s="24"/>
      <c r="M7" s="22"/>
      <c r="N7" s="22"/>
      <c r="O7" s="22"/>
      <c r="P7" s="41"/>
      <c r="Q7" s="40"/>
      <c r="R7" s="40"/>
      <c r="S7" s="41" t="s">
        <v>1107</v>
      </c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 t="s">
        <v>1107</v>
      </c>
      <c r="C8" s="39"/>
      <c r="D8" s="60" t="s">
        <v>265</v>
      </c>
      <c r="E8" s="61">
        <v>245</v>
      </c>
      <c r="F8" s="69" t="s">
        <v>1094</v>
      </c>
      <c r="G8" s="70" t="str">
        <f t="shared" si="0"/>
        <v>00F5</v>
      </c>
      <c r="H8" s="29"/>
      <c r="I8" s="32"/>
      <c r="J8" s="21" t="s">
        <v>1107</v>
      </c>
      <c r="K8" s="21">
        <v>5</v>
      </c>
      <c r="L8" s="24"/>
      <c r="M8" s="22"/>
      <c r="N8" s="22"/>
      <c r="O8" s="22"/>
      <c r="P8" s="41"/>
      <c r="Q8" s="40"/>
      <c r="R8" s="40"/>
      <c r="S8" s="41" t="s">
        <v>1107</v>
      </c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 t="s">
        <v>1107</v>
      </c>
      <c r="C9" s="39"/>
      <c r="D9" s="60" t="s">
        <v>265</v>
      </c>
      <c r="E9" s="61">
        <v>251</v>
      </c>
      <c r="F9" s="69" t="s">
        <v>1094</v>
      </c>
      <c r="G9" s="70" t="str">
        <f t="shared" si="0"/>
        <v>00FB</v>
      </c>
      <c r="H9" s="29"/>
      <c r="I9" s="32"/>
      <c r="J9" s="21" t="s">
        <v>1107</v>
      </c>
      <c r="K9" s="21">
        <v>5</v>
      </c>
      <c r="L9" s="24"/>
      <c r="M9" s="22"/>
      <c r="N9" s="22"/>
      <c r="O9" s="22"/>
      <c r="P9" s="41"/>
      <c r="Q9" s="40"/>
      <c r="R9" s="40"/>
      <c r="S9" s="41" t="s">
        <v>1107</v>
      </c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 t="s">
        <v>1107</v>
      </c>
      <c r="C10" s="39"/>
      <c r="D10" s="60" t="s">
        <v>265</v>
      </c>
      <c r="E10" s="61">
        <v>288</v>
      </c>
      <c r="F10" s="69" t="s">
        <v>1094</v>
      </c>
      <c r="G10" s="70" t="str">
        <f t="shared" si="0"/>
        <v>0120</v>
      </c>
      <c r="H10" s="29"/>
      <c r="I10" s="32"/>
      <c r="J10" s="21" t="s">
        <v>1137</v>
      </c>
      <c r="K10" s="21">
        <v>6</v>
      </c>
      <c r="L10" s="24"/>
      <c r="M10" s="22"/>
      <c r="N10" s="22"/>
      <c r="O10" s="22"/>
      <c r="P10" s="41"/>
      <c r="Q10" s="40"/>
      <c r="R10" s="40"/>
      <c r="S10" s="41" t="s">
        <v>1107</v>
      </c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50"/>
      <c r="B11" s="51"/>
      <c r="C11" s="51"/>
      <c r="D11" s="53"/>
      <c r="E11" s="54"/>
      <c r="F11" s="55"/>
      <c r="G11" s="56"/>
      <c r="H11" s="57"/>
      <c r="I11" s="57"/>
      <c r="J11" s="50"/>
      <c r="K11" s="50"/>
      <c r="L11" s="50"/>
      <c r="M11" s="50"/>
      <c r="N11" s="50"/>
      <c r="O11" s="50"/>
      <c r="P11" s="50"/>
      <c r="Q11" s="58"/>
      <c r="R11" s="58"/>
      <c r="S11" s="59"/>
      <c r="T11" s="50"/>
      <c r="U11" s="50"/>
      <c r="V11" s="50"/>
      <c r="W11" s="58"/>
      <c r="X11" s="50"/>
      <c r="Y11" s="50"/>
      <c r="Z11" s="50"/>
      <c r="AA11" s="50"/>
      <c r="AB11" s="50"/>
      <c r="AC11" s="58"/>
    </row>
    <row r="12" spans="1:29" ht="12.75">
      <c r="A12" s="22">
        <v>7</v>
      </c>
      <c r="B12" s="39" t="s">
        <v>1108</v>
      </c>
      <c r="C12" s="39"/>
      <c r="D12" s="60" t="s">
        <v>265</v>
      </c>
      <c r="E12" s="61">
        <v>499</v>
      </c>
      <c r="F12" s="69" t="s">
        <v>1094</v>
      </c>
      <c r="G12" s="70" t="str">
        <f>DEC2HEX(E12,4)</f>
        <v>01F3</v>
      </c>
      <c r="H12" s="32"/>
      <c r="I12" s="32"/>
      <c r="J12" s="22" t="s">
        <v>1108</v>
      </c>
      <c r="K12" s="22">
        <v>1</v>
      </c>
      <c r="L12" s="22"/>
      <c r="M12" s="22"/>
      <c r="N12" s="22"/>
      <c r="O12" s="22"/>
      <c r="P12" s="22"/>
      <c r="Q12" s="40"/>
      <c r="R12" s="40"/>
      <c r="S12" s="41" t="s">
        <v>1108</v>
      </c>
      <c r="T12" s="22"/>
      <c r="U12" s="22"/>
      <c r="V12" s="22"/>
      <c r="W12" s="40"/>
      <c r="X12" s="44"/>
      <c r="Y12" s="44"/>
      <c r="Z12" s="44"/>
      <c r="AA12" s="44"/>
      <c r="AB12" s="44"/>
      <c r="AC12" s="45"/>
    </row>
    <row r="13" spans="1:29" ht="12.75">
      <c r="A13" s="22">
        <v>8</v>
      </c>
      <c r="B13" s="39" t="s">
        <v>1108</v>
      </c>
      <c r="C13" s="39"/>
      <c r="D13" s="60" t="s">
        <v>265</v>
      </c>
      <c r="E13" s="61">
        <v>425</v>
      </c>
      <c r="F13" s="69" t="s">
        <v>1094</v>
      </c>
      <c r="G13" s="70" t="str">
        <f>DEC2HEX(E13,4)</f>
        <v>01A9</v>
      </c>
      <c r="H13" s="32"/>
      <c r="I13" s="32"/>
      <c r="J13" s="22" t="s">
        <v>1108</v>
      </c>
      <c r="K13" s="22">
        <v>1</v>
      </c>
      <c r="L13" s="22"/>
      <c r="M13" s="22"/>
      <c r="N13" s="22"/>
      <c r="O13" s="22"/>
      <c r="P13" s="22"/>
      <c r="Q13" s="40"/>
      <c r="R13" s="40"/>
      <c r="S13" s="41" t="s">
        <v>1108</v>
      </c>
      <c r="T13" s="22"/>
      <c r="U13" s="22"/>
      <c r="V13" s="22"/>
      <c r="W13" s="40"/>
      <c r="X13" s="44"/>
      <c r="Y13" s="44"/>
      <c r="Z13" s="44"/>
      <c r="AA13" s="44"/>
      <c r="AB13" s="44"/>
      <c r="AC13" s="45"/>
    </row>
    <row r="14" spans="5:9" ht="12.75">
      <c r="E14" s="14"/>
      <c r="F14" s="13"/>
      <c r="G14" s="20"/>
      <c r="H14" s="7"/>
      <c r="I14" s="7"/>
    </row>
    <row r="15" spans="5:24" ht="12.75">
      <c r="E15" s="14"/>
      <c r="F15" s="13"/>
      <c r="G15" s="20"/>
      <c r="H15" s="7"/>
      <c r="I15" s="7"/>
      <c r="X15" s="12" t="s">
        <v>1109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Z40" sqref="Z40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/>
      <c r="C5" s="39"/>
      <c r="D5" s="60"/>
      <c r="E5" s="61"/>
      <c r="F5" s="69"/>
      <c r="G5" s="70"/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/>
      <c r="C6" s="39"/>
      <c r="D6" s="60"/>
      <c r="E6" s="61"/>
      <c r="F6" s="69"/>
      <c r="G6" s="70"/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/>
      <c r="C7" s="39"/>
      <c r="D7" s="60"/>
      <c r="E7" s="61"/>
      <c r="F7" s="69"/>
      <c r="G7" s="70"/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/>
      <c r="C8" s="39"/>
      <c r="D8" s="60"/>
      <c r="E8" s="61"/>
      <c r="F8" s="69"/>
      <c r="G8" s="70"/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/>
      <c r="C9" s="39"/>
      <c r="D9" s="60"/>
      <c r="E9" s="61"/>
      <c r="F9" s="69"/>
      <c r="G9" s="70"/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/>
      <c r="C10" s="39"/>
      <c r="D10" s="60"/>
      <c r="E10" s="61"/>
      <c r="F10" s="69"/>
      <c r="G10" s="70"/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22">
        <v>7</v>
      </c>
      <c r="B11" s="39"/>
      <c r="C11" s="39"/>
      <c r="D11" s="60"/>
      <c r="E11" s="61"/>
      <c r="F11" s="69"/>
      <c r="G11" s="70"/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</row>
    <row r="12" spans="1:29" ht="12.75">
      <c r="A12" s="22">
        <v>8</v>
      </c>
      <c r="B12" s="39"/>
      <c r="C12" s="39"/>
      <c r="D12" s="60"/>
      <c r="E12" s="61"/>
      <c r="F12" s="69"/>
      <c r="G12" s="70"/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</row>
    <row r="13" spans="1:29" ht="12.75">
      <c r="A13" s="22">
        <v>9</v>
      </c>
      <c r="B13" s="39"/>
      <c r="C13" s="39"/>
      <c r="D13" s="60"/>
      <c r="E13" s="61"/>
      <c r="F13" s="69"/>
      <c r="G13" s="70"/>
      <c r="H13" s="29"/>
      <c r="I13" s="32"/>
      <c r="J13" s="21"/>
      <c r="K13" s="21"/>
      <c r="L13" s="24"/>
      <c r="M13" s="22"/>
      <c r="N13" s="22"/>
      <c r="O13" s="22"/>
      <c r="P13" s="41"/>
      <c r="Q13" s="40"/>
      <c r="R13" s="40"/>
      <c r="S13" s="41"/>
      <c r="T13" s="22"/>
      <c r="U13" s="22"/>
      <c r="V13" s="41"/>
      <c r="W13" s="40"/>
      <c r="X13" s="42"/>
      <c r="Y13" s="42"/>
      <c r="Z13" s="42"/>
      <c r="AA13" s="42"/>
      <c r="AB13" s="42"/>
      <c r="AC13" s="43"/>
    </row>
    <row r="14" spans="1:29" ht="12.75">
      <c r="A14" s="22">
        <v>10</v>
      </c>
      <c r="B14" s="39"/>
      <c r="C14" s="39"/>
      <c r="D14" s="60"/>
      <c r="E14" s="61"/>
      <c r="F14" s="69"/>
      <c r="G14" s="70"/>
      <c r="H14" s="29"/>
      <c r="I14" s="32"/>
      <c r="J14" s="21"/>
      <c r="K14" s="21"/>
      <c r="L14" s="24"/>
      <c r="M14" s="22"/>
      <c r="N14" s="22"/>
      <c r="O14" s="22"/>
      <c r="P14" s="41"/>
      <c r="Q14" s="40"/>
      <c r="R14" s="40"/>
      <c r="S14" s="41"/>
      <c r="T14" s="22"/>
      <c r="U14" s="22"/>
      <c r="V14" s="41"/>
      <c r="W14" s="40"/>
      <c r="X14" s="42"/>
      <c r="Y14" s="42"/>
      <c r="Z14" s="42"/>
      <c r="AA14" s="42"/>
      <c r="AB14" s="42"/>
      <c r="AC14" s="43"/>
    </row>
    <row r="15" spans="1:29" ht="12.75">
      <c r="A15" s="22">
        <v>11</v>
      </c>
      <c r="B15" s="39"/>
      <c r="C15" s="39"/>
      <c r="D15" s="60"/>
      <c r="E15" s="61"/>
      <c r="F15" s="69"/>
      <c r="G15" s="70"/>
      <c r="H15" s="29"/>
      <c r="I15" s="32"/>
      <c r="J15" s="21"/>
      <c r="K15" s="21"/>
      <c r="L15" s="24"/>
      <c r="M15" s="22"/>
      <c r="N15" s="22"/>
      <c r="O15" s="22"/>
      <c r="P15" s="41"/>
      <c r="Q15" s="40"/>
      <c r="R15" s="40"/>
      <c r="S15" s="41"/>
      <c r="T15" s="22"/>
      <c r="U15" s="22"/>
      <c r="V15" s="41"/>
      <c r="W15" s="40"/>
      <c r="X15" s="42"/>
      <c r="Y15" s="42"/>
      <c r="Z15" s="42"/>
      <c r="AA15" s="42"/>
      <c r="AB15" s="42"/>
      <c r="AC15" s="43"/>
    </row>
    <row r="16" spans="1:29" ht="12.75">
      <c r="A16" s="22">
        <v>12</v>
      </c>
      <c r="B16" s="39"/>
      <c r="C16" s="39"/>
      <c r="D16" s="60"/>
      <c r="E16" s="61"/>
      <c r="F16" s="69"/>
      <c r="G16" s="70"/>
      <c r="H16" s="29"/>
      <c r="I16" s="32"/>
      <c r="J16" s="21"/>
      <c r="K16" s="21"/>
      <c r="L16" s="24"/>
      <c r="M16" s="22"/>
      <c r="N16" s="22"/>
      <c r="O16" s="22"/>
      <c r="P16" s="41"/>
      <c r="Q16" s="40"/>
      <c r="R16" s="40"/>
      <c r="S16" s="41"/>
      <c r="T16" s="22"/>
      <c r="U16" s="22"/>
      <c r="V16" s="41"/>
      <c r="W16" s="40"/>
      <c r="X16" s="42"/>
      <c r="Y16" s="42"/>
      <c r="Z16" s="42"/>
      <c r="AA16" s="42"/>
      <c r="AB16" s="42"/>
      <c r="AC16" s="43"/>
    </row>
    <row r="17" spans="1:29" ht="12.75">
      <c r="A17" s="22">
        <v>13</v>
      </c>
      <c r="B17" s="39"/>
      <c r="C17" s="39"/>
      <c r="D17" s="60"/>
      <c r="E17" s="61"/>
      <c r="F17" s="69"/>
      <c r="G17" s="70"/>
      <c r="H17" s="29"/>
      <c r="I17" s="32"/>
      <c r="J17" s="21"/>
      <c r="K17" s="21"/>
      <c r="L17" s="24"/>
      <c r="M17" s="22"/>
      <c r="N17" s="22"/>
      <c r="O17" s="22"/>
      <c r="P17" s="41"/>
      <c r="Q17" s="40"/>
      <c r="R17" s="40"/>
      <c r="S17" s="41"/>
      <c r="T17" s="22"/>
      <c r="U17" s="22"/>
      <c r="V17" s="41"/>
      <c r="W17" s="40"/>
      <c r="X17" s="42"/>
      <c r="Y17" s="42"/>
      <c r="Z17" s="42"/>
      <c r="AA17" s="42"/>
      <c r="AB17" s="42"/>
      <c r="AC17" s="43"/>
    </row>
    <row r="18" spans="1:29" ht="12.75">
      <c r="A18" s="22">
        <v>14</v>
      </c>
      <c r="B18" s="39"/>
      <c r="C18" s="39"/>
      <c r="D18" s="60"/>
      <c r="E18" s="61"/>
      <c r="F18" s="69"/>
      <c r="G18" s="70"/>
      <c r="H18" s="29"/>
      <c r="I18" s="32"/>
      <c r="J18" s="21"/>
      <c r="K18" s="21"/>
      <c r="L18" s="24"/>
      <c r="M18" s="22"/>
      <c r="N18" s="22"/>
      <c r="O18" s="22"/>
      <c r="P18" s="41"/>
      <c r="Q18" s="40"/>
      <c r="R18" s="40"/>
      <c r="S18" s="41"/>
      <c r="T18" s="22"/>
      <c r="U18" s="22"/>
      <c r="V18" s="41"/>
      <c r="W18" s="40"/>
      <c r="X18" s="42"/>
      <c r="Y18" s="42"/>
      <c r="Z18" s="42"/>
      <c r="AA18" s="42"/>
      <c r="AB18" s="42"/>
      <c r="AC18" s="43"/>
    </row>
    <row r="19" spans="1:29" ht="12.75">
      <c r="A19" s="22">
        <v>15</v>
      </c>
      <c r="B19" s="39"/>
      <c r="C19" s="39"/>
      <c r="D19" s="60"/>
      <c r="E19" s="61"/>
      <c r="F19" s="69"/>
      <c r="G19" s="70"/>
      <c r="H19" s="29"/>
      <c r="I19" s="32"/>
      <c r="J19" s="21"/>
      <c r="K19" s="21"/>
      <c r="L19" s="24"/>
      <c r="M19" s="22"/>
      <c r="N19" s="22"/>
      <c r="O19" s="22"/>
      <c r="P19" s="41"/>
      <c r="Q19" s="40"/>
      <c r="R19" s="40"/>
      <c r="S19" s="41"/>
      <c r="T19" s="22"/>
      <c r="U19" s="22"/>
      <c r="V19" s="41"/>
      <c r="W19" s="40"/>
      <c r="X19" s="42"/>
      <c r="Y19" s="42"/>
      <c r="Z19" s="42"/>
      <c r="AA19" s="42"/>
      <c r="AB19" s="42"/>
      <c r="AC19" s="43"/>
    </row>
    <row r="20" spans="1:29" ht="12.75">
      <c r="A20" s="22">
        <v>16</v>
      </c>
      <c r="B20" s="39"/>
      <c r="C20" s="39"/>
      <c r="D20" s="60"/>
      <c r="E20" s="61"/>
      <c r="F20" s="69"/>
      <c r="G20" s="70"/>
      <c r="H20" s="29"/>
      <c r="I20" s="32"/>
      <c r="J20" s="21"/>
      <c r="K20" s="21"/>
      <c r="L20" s="24"/>
      <c r="M20" s="22"/>
      <c r="N20" s="22"/>
      <c r="O20" s="22"/>
      <c r="P20" s="41"/>
      <c r="Q20" s="40"/>
      <c r="R20" s="40"/>
      <c r="S20" s="41"/>
      <c r="T20" s="22"/>
      <c r="U20" s="22"/>
      <c r="V20" s="41"/>
      <c r="W20" s="40"/>
      <c r="X20" s="42"/>
      <c r="Y20" s="42"/>
      <c r="Z20" s="42"/>
      <c r="AA20" s="42"/>
      <c r="AB20" s="42"/>
      <c r="AC20" s="43"/>
    </row>
    <row r="21" spans="1:29" ht="12.75">
      <c r="A21" s="22">
        <v>17</v>
      </c>
      <c r="B21" s="39"/>
      <c r="C21" s="39"/>
      <c r="D21" s="60"/>
      <c r="E21" s="61"/>
      <c r="F21" s="69"/>
      <c r="G21" s="70"/>
      <c r="H21" s="29"/>
      <c r="I21" s="32"/>
      <c r="J21" s="21"/>
      <c r="K21" s="21"/>
      <c r="L21" s="24"/>
      <c r="M21" s="22"/>
      <c r="N21" s="22"/>
      <c r="O21" s="22"/>
      <c r="P21" s="41"/>
      <c r="Q21" s="40"/>
      <c r="R21" s="40"/>
      <c r="S21" s="41"/>
      <c r="T21" s="22"/>
      <c r="U21" s="22"/>
      <c r="V21" s="41"/>
      <c r="W21" s="40"/>
      <c r="X21" s="42"/>
      <c r="Y21" s="42"/>
      <c r="Z21" s="42"/>
      <c r="AA21" s="42"/>
      <c r="AB21" s="42"/>
      <c r="AC21" s="43"/>
    </row>
    <row r="22" spans="1:29" ht="12.75">
      <c r="A22" s="22">
        <v>18</v>
      </c>
      <c r="B22" s="39"/>
      <c r="C22" s="39"/>
      <c r="D22" s="60"/>
      <c r="E22" s="61"/>
      <c r="F22" s="69"/>
      <c r="G22" s="70"/>
      <c r="H22" s="29"/>
      <c r="I22" s="32"/>
      <c r="J22" s="21"/>
      <c r="K22" s="21"/>
      <c r="L22" s="24"/>
      <c r="M22" s="22"/>
      <c r="N22" s="22"/>
      <c r="O22" s="22"/>
      <c r="P22" s="41"/>
      <c r="Q22" s="40"/>
      <c r="R22" s="40"/>
      <c r="S22" s="41"/>
      <c r="T22" s="22"/>
      <c r="U22" s="22"/>
      <c r="V22" s="41"/>
      <c r="W22" s="40"/>
      <c r="X22" s="42"/>
      <c r="Y22" s="42"/>
      <c r="Z22" s="42"/>
      <c r="AA22" s="42"/>
      <c r="AB22" s="42"/>
      <c r="AC22" s="43"/>
    </row>
    <row r="23" spans="1:29" ht="12.75">
      <c r="A23" s="22">
        <v>19</v>
      </c>
      <c r="B23" s="39"/>
      <c r="C23" s="39"/>
      <c r="D23" s="60"/>
      <c r="E23" s="61"/>
      <c r="F23" s="69"/>
      <c r="G23" s="70"/>
      <c r="H23" s="29"/>
      <c r="I23" s="32"/>
      <c r="J23" s="21"/>
      <c r="K23" s="21"/>
      <c r="L23" s="24"/>
      <c r="M23" s="22"/>
      <c r="N23" s="22"/>
      <c r="O23" s="22"/>
      <c r="P23" s="41"/>
      <c r="Q23" s="40"/>
      <c r="R23" s="40"/>
      <c r="S23" s="41"/>
      <c r="T23" s="22"/>
      <c r="U23" s="22"/>
      <c r="V23" s="41"/>
      <c r="W23" s="40"/>
      <c r="X23" s="42"/>
      <c r="Y23" s="42"/>
      <c r="Z23" s="42"/>
      <c r="AA23" s="42"/>
      <c r="AB23" s="42"/>
      <c r="AC23" s="43"/>
    </row>
    <row r="24" spans="1:29" ht="12.75">
      <c r="A24" s="22">
        <v>20</v>
      </c>
      <c r="B24" s="39"/>
      <c r="C24" s="39"/>
      <c r="D24" s="60"/>
      <c r="E24" s="61"/>
      <c r="F24" s="69"/>
      <c r="G24" s="70"/>
      <c r="H24" s="29"/>
      <c r="I24" s="32"/>
      <c r="J24" s="21"/>
      <c r="K24" s="21"/>
      <c r="L24" s="24"/>
      <c r="M24" s="22"/>
      <c r="N24" s="22"/>
      <c r="O24" s="22"/>
      <c r="P24" s="41"/>
      <c r="Q24" s="40"/>
      <c r="R24" s="40"/>
      <c r="S24" s="41"/>
      <c r="T24" s="22"/>
      <c r="U24" s="22"/>
      <c r="V24" s="41"/>
      <c r="W24" s="40"/>
      <c r="X24" s="42"/>
      <c r="Y24" s="42"/>
      <c r="Z24" s="42"/>
      <c r="AA24" s="42"/>
      <c r="AB24" s="42"/>
      <c r="AC24" s="43"/>
    </row>
    <row r="25" spans="1:29" ht="12.75">
      <c r="A25" s="22">
        <v>21</v>
      </c>
      <c r="B25" s="39"/>
      <c r="C25" s="39"/>
      <c r="D25" s="60"/>
      <c r="E25" s="61"/>
      <c r="F25" s="69"/>
      <c r="G25" s="70"/>
      <c r="H25" s="29"/>
      <c r="I25" s="32"/>
      <c r="J25" s="21"/>
      <c r="K25" s="21"/>
      <c r="L25" s="24"/>
      <c r="M25" s="22"/>
      <c r="N25" s="22"/>
      <c r="O25" s="22"/>
      <c r="P25" s="41"/>
      <c r="Q25" s="40"/>
      <c r="R25" s="40"/>
      <c r="S25" s="41"/>
      <c r="T25" s="22"/>
      <c r="U25" s="22"/>
      <c r="V25" s="41"/>
      <c r="W25" s="40"/>
      <c r="X25" s="42"/>
      <c r="Y25" s="42"/>
      <c r="Z25" s="42"/>
      <c r="AA25" s="42"/>
      <c r="AB25" s="42"/>
      <c r="AC25" s="43"/>
    </row>
    <row r="26" spans="1:29" ht="12.75">
      <c r="A26" s="22">
        <v>22</v>
      </c>
      <c r="B26" s="39"/>
      <c r="C26" s="39"/>
      <c r="D26" s="60"/>
      <c r="E26" s="61"/>
      <c r="F26" s="69"/>
      <c r="G26" s="70"/>
      <c r="H26" s="29"/>
      <c r="I26" s="32"/>
      <c r="J26" s="21"/>
      <c r="K26" s="21"/>
      <c r="L26" s="24"/>
      <c r="M26" s="22"/>
      <c r="N26" s="22"/>
      <c r="O26" s="22"/>
      <c r="P26" s="41"/>
      <c r="Q26" s="40"/>
      <c r="R26" s="40"/>
      <c r="S26" s="41"/>
      <c r="T26" s="22"/>
      <c r="U26" s="22"/>
      <c r="V26" s="41"/>
      <c r="W26" s="40"/>
      <c r="X26" s="42"/>
      <c r="Y26" s="42"/>
      <c r="Z26" s="42"/>
      <c r="AA26" s="42"/>
      <c r="AB26" s="42"/>
      <c r="AC26" s="43"/>
    </row>
    <row r="27" spans="1:29" ht="12.75">
      <c r="A27" s="50"/>
      <c r="B27" s="51"/>
      <c r="C27" s="51"/>
      <c r="D27" s="53"/>
      <c r="E27" s="54"/>
      <c r="F27" s="55"/>
      <c r="G27" s="56"/>
      <c r="H27" s="57"/>
      <c r="I27" s="57"/>
      <c r="J27" s="50"/>
      <c r="K27" s="50"/>
      <c r="L27" s="50"/>
      <c r="M27" s="50"/>
      <c r="N27" s="50"/>
      <c r="O27" s="50"/>
      <c r="P27" s="50"/>
      <c r="Q27" s="58"/>
      <c r="R27" s="58"/>
      <c r="S27" s="59"/>
      <c r="T27" s="50"/>
      <c r="U27" s="50"/>
      <c r="V27" s="50"/>
      <c r="W27" s="58"/>
      <c r="X27" s="50"/>
      <c r="Y27" s="50"/>
      <c r="Z27" s="50"/>
      <c r="AA27" s="50"/>
      <c r="AB27" s="50"/>
      <c r="AC27" s="58"/>
    </row>
    <row r="28" spans="5:9" ht="12.75">
      <c r="E28" s="14"/>
      <c r="F28" s="13"/>
      <c r="G28" s="20"/>
      <c r="H28" s="7"/>
      <c r="I28" s="7"/>
    </row>
    <row r="29" spans="5:24" ht="12.75">
      <c r="E29" s="14"/>
      <c r="F29" s="13"/>
      <c r="G29" s="20"/>
      <c r="H29" s="7"/>
      <c r="I29" s="7"/>
      <c r="X29" s="12" t="s">
        <v>1046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/>
      <c r="C5" s="39"/>
      <c r="D5" s="60" t="s">
        <v>265</v>
      </c>
      <c r="E5" s="61">
        <v>298</v>
      </c>
      <c r="F5" s="69" t="s">
        <v>1094</v>
      </c>
      <c r="G5" s="70" t="str">
        <f aca="true" t="shared" si="0" ref="G5:G17">DEC2HEX(E5,4)</f>
        <v>012A</v>
      </c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/>
      <c r="C6" s="39"/>
      <c r="D6" s="60" t="s">
        <v>265</v>
      </c>
      <c r="E6" s="61">
        <v>290</v>
      </c>
      <c r="F6" s="69" t="s">
        <v>1094</v>
      </c>
      <c r="G6" s="70" t="str">
        <f t="shared" si="0"/>
        <v>0122</v>
      </c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/>
      <c r="C7" s="39"/>
      <c r="D7" s="60" t="s">
        <v>265</v>
      </c>
      <c r="E7" s="61">
        <v>258</v>
      </c>
      <c r="F7" s="69" t="s">
        <v>1094</v>
      </c>
      <c r="G7" s="70" t="str">
        <f t="shared" si="0"/>
        <v>0102</v>
      </c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/>
      <c r="C8" s="39"/>
      <c r="D8" s="60" t="s">
        <v>265</v>
      </c>
      <c r="E8" s="61">
        <v>260</v>
      </c>
      <c r="F8" s="69" t="s">
        <v>1094</v>
      </c>
      <c r="G8" s="70" t="str">
        <f t="shared" si="0"/>
        <v>0104</v>
      </c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/>
      <c r="C9" s="39"/>
      <c r="D9" s="60" t="s">
        <v>265</v>
      </c>
      <c r="E9" s="61">
        <v>169</v>
      </c>
      <c r="F9" s="69" t="s">
        <v>1094</v>
      </c>
      <c r="G9" s="70" t="str">
        <f t="shared" si="0"/>
        <v>00A9</v>
      </c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/>
      <c r="C10" s="39"/>
      <c r="D10" s="60" t="s">
        <v>265</v>
      </c>
      <c r="E10" s="61">
        <v>171</v>
      </c>
      <c r="F10" s="69" t="s">
        <v>1094</v>
      </c>
      <c r="G10" s="70" t="str">
        <f t="shared" si="0"/>
        <v>00AB</v>
      </c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22">
        <v>7</v>
      </c>
      <c r="B11" s="39"/>
      <c r="C11" s="39"/>
      <c r="D11" s="60" t="s">
        <v>265</v>
      </c>
      <c r="E11" s="61">
        <v>41</v>
      </c>
      <c r="F11" s="69" t="s">
        <v>1094</v>
      </c>
      <c r="G11" s="70" t="str">
        <f t="shared" si="0"/>
        <v>0029</v>
      </c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</row>
    <row r="12" spans="1:29" ht="12.75">
      <c r="A12" s="22">
        <v>8</v>
      </c>
      <c r="B12" s="39"/>
      <c r="C12" s="39"/>
      <c r="D12" s="60" t="s">
        <v>265</v>
      </c>
      <c r="E12" s="61">
        <v>46</v>
      </c>
      <c r="F12" s="69" t="s">
        <v>1094</v>
      </c>
      <c r="G12" s="70" t="str">
        <f t="shared" si="0"/>
        <v>002E</v>
      </c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</row>
    <row r="13" spans="1:30" ht="12.75">
      <c r="A13" s="22">
        <v>9</v>
      </c>
      <c r="B13" s="39"/>
      <c r="C13" s="39"/>
      <c r="D13" s="60" t="s">
        <v>265</v>
      </c>
      <c r="E13" s="61">
        <v>138</v>
      </c>
      <c r="F13" s="69" t="s">
        <v>1094</v>
      </c>
      <c r="G13" s="70" t="str">
        <f t="shared" si="0"/>
        <v>008A</v>
      </c>
      <c r="H13" s="29"/>
      <c r="I13" s="32"/>
      <c r="J13" s="21"/>
      <c r="K13" s="21"/>
      <c r="L13" s="24"/>
      <c r="M13" s="22"/>
      <c r="N13" s="22"/>
      <c r="O13" s="22"/>
      <c r="P13" s="41"/>
      <c r="Q13" s="40"/>
      <c r="R13" s="40"/>
      <c r="S13" s="41"/>
      <c r="T13" s="22"/>
      <c r="U13" s="22"/>
      <c r="V13" s="41"/>
      <c r="W13" s="40"/>
      <c r="X13" s="42"/>
      <c r="Y13" s="42"/>
      <c r="Z13" s="42"/>
      <c r="AA13" s="42"/>
      <c r="AB13" s="42"/>
      <c r="AC13" s="43"/>
      <c r="AD13" t="s">
        <v>1136</v>
      </c>
    </row>
    <row r="14" spans="1:29" ht="12.75">
      <c r="A14" s="22">
        <v>10</v>
      </c>
      <c r="B14" s="39"/>
      <c r="C14" s="39"/>
      <c r="D14" s="60" t="s">
        <v>265</v>
      </c>
      <c r="E14" s="61"/>
      <c r="F14" s="69" t="s">
        <v>1094</v>
      </c>
      <c r="G14" s="70" t="str">
        <f t="shared" si="0"/>
        <v>0000</v>
      </c>
      <c r="H14" s="29"/>
      <c r="I14" s="32"/>
      <c r="J14" s="21"/>
      <c r="K14" s="21"/>
      <c r="L14" s="24"/>
      <c r="M14" s="22"/>
      <c r="N14" s="22"/>
      <c r="O14" s="22"/>
      <c r="P14" s="41"/>
      <c r="Q14" s="40"/>
      <c r="R14" s="40"/>
      <c r="S14" s="41"/>
      <c r="T14" s="22"/>
      <c r="U14" s="22"/>
      <c r="V14" s="41"/>
      <c r="W14" s="40"/>
      <c r="X14" s="42"/>
      <c r="Y14" s="42"/>
      <c r="Z14" s="42"/>
      <c r="AA14" s="42"/>
      <c r="AB14" s="42"/>
      <c r="AC14" s="43"/>
    </row>
    <row r="15" spans="1:29" ht="12.75">
      <c r="A15" s="22">
        <v>11</v>
      </c>
      <c r="B15" s="39"/>
      <c r="C15" s="39"/>
      <c r="D15" s="60" t="s">
        <v>265</v>
      </c>
      <c r="E15" s="61"/>
      <c r="F15" s="69" t="s">
        <v>1094</v>
      </c>
      <c r="G15" s="70" t="str">
        <f t="shared" si="0"/>
        <v>0000</v>
      </c>
      <c r="H15" s="29"/>
      <c r="I15" s="32"/>
      <c r="J15" s="21"/>
      <c r="K15" s="21"/>
      <c r="L15" s="24"/>
      <c r="M15" s="22"/>
      <c r="N15" s="22"/>
      <c r="O15" s="22"/>
      <c r="P15" s="41"/>
      <c r="Q15" s="40"/>
      <c r="R15" s="40"/>
      <c r="S15" s="41"/>
      <c r="T15" s="22"/>
      <c r="U15" s="22"/>
      <c r="V15" s="41"/>
      <c r="W15" s="40"/>
      <c r="X15" s="42"/>
      <c r="Y15" s="42"/>
      <c r="Z15" s="42"/>
      <c r="AA15" s="42"/>
      <c r="AB15" s="42"/>
      <c r="AC15" s="43"/>
    </row>
    <row r="16" spans="1:29" ht="12.75">
      <c r="A16" s="22">
        <v>12</v>
      </c>
      <c r="B16" s="39"/>
      <c r="C16" s="39"/>
      <c r="D16" s="60" t="s">
        <v>265</v>
      </c>
      <c r="E16" s="61"/>
      <c r="F16" s="69" t="s">
        <v>1094</v>
      </c>
      <c r="G16" s="70" t="str">
        <f t="shared" si="0"/>
        <v>0000</v>
      </c>
      <c r="H16" s="29"/>
      <c r="I16" s="32"/>
      <c r="J16" s="21"/>
      <c r="K16" s="21"/>
      <c r="L16" s="24"/>
      <c r="M16" s="22"/>
      <c r="N16" s="22"/>
      <c r="O16" s="22"/>
      <c r="P16" s="41"/>
      <c r="Q16" s="40"/>
      <c r="R16" s="40"/>
      <c r="S16" s="41"/>
      <c r="T16" s="22"/>
      <c r="U16" s="22"/>
      <c r="V16" s="41"/>
      <c r="W16" s="40"/>
      <c r="X16" s="42"/>
      <c r="Y16" s="42"/>
      <c r="Z16" s="42"/>
      <c r="AA16" s="42"/>
      <c r="AB16" s="42"/>
      <c r="AC16" s="43"/>
    </row>
    <row r="17" spans="1:29" ht="12.75">
      <c r="A17" s="22">
        <v>13</v>
      </c>
      <c r="B17" s="39"/>
      <c r="C17" s="39"/>
      <c r="D17" s="60" t="s">
        <v>265</v>
      </c>
      <c r="E17" s="61"/>
      <c r="F17" s="69" t="s">
        <v>1094</v>
      </c>
      <c r="G17" s="70" t="str">
        <f t="shared" si="0"/>
        <v>0000</v>
      </c>
      <c r="H17" s="29"/>
      <c r="I17" s="32"/>
      <c r="J17" s="21"/>
      <c r="K17" s="21"/>
      <c r="L17" s="24"/>
      <c r="M17" s="22"/>
      <c r="N17" s="22"/>
      <c r="O17" s="22"/>
      <c r="P17" s="41"/>
      <c r="Q17" s="40"/>
      <c r="R17" s="40"/>
      <c r="S17" s="41"/>
      <c r="T17" s="22"/>
      <c r="U17" s="22"/>
      <c r="V17" s="41"/>
      <c r="W17" s="40"/>
      <c r="X17" s="42"/>
      <c r="Y17" s="42"/>
      <c r="Z17" s="42"/>
      <c r="AA17" s="42"/>
      <c r="AB17" s="42"/>
      <c r="AC17" s="43"/>
    </row>
    <row r="18" spans="5:9" ht="12.75">
      <c r="E18" s="14"/>
      <c r="F18" s="13"/>
      <c r="G18" s="20"/>
      <c r="H18" s="7"/>
      <c r="I18" s="7"/>
    </row>
    <row r="19" spans="5:24" ht="12.75">
      <c r="E19" s="14"/>
      <c r="F19" s="13"/>
      <c r="G19" s="20"/>
      <c r="H19" s="7"/>
      <c r="I19" s="7"/>
      <c r="X19" s="12" t="s">
        <v>1046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/>
      <c r="C5" s="39"/>
      <c r="D5" s="60" t="s">
        <v>265</v>
      </c>
      <c r="E5" s="61">
        <v>37</v>
      </c>
      <c r="F5" s="69" t="s">
        <v>1094</v>
      </c>
      <c r="G5" s="70" t="str">
        <f>DEC2HEX(E5,4)</f>
        <v>0025</v>
      </c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/>
      <c r="C6" s="39"/>
      <c r="D6" s="60" t="s">
        <v>265</v>
      </c>
      <c r="E6" s="61">
        <v>53</v>
      </c>
      <c r="F6" s="69" t="s">
        <v>1094</v>
      </c>
      <c r="G6" s="70" t="str">
        <f>DEC2HEX(E6,4)</f>
        <v>0035</v>
      </c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/>
      <c r="C7" s="39"/>
      <c r="D7" s="60" t="s">
        <v>265</v>
      </c>
      <c r="E7" s="61">
        <v>400</v>
      </c>
      <c r="F7" s="69" t="s">
        <v>1094</v>
      </c>
      <c r="G7" s="70" t="str">
        <f>DEC2HEX(E7,4)</f>
        <v>0190</v>
      </c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/>
      <c r="C8" s="39"/>
      <c r="D8" s="60" t="s">
        <v>265</v>
      </c>
      <c r="E8" s="61">
        <v>402</v>
      </c>
      <c r="F8" s="69" t="s">
        <v>1094</v>
      </c>
      <c r="G8" s="70" t="str">
        <f>DEC2HEX(E8,4)</f>
        <v>0192</v>
      </c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/>
      <c r="C9" s="39"/>
      <c r="D9" s="60" t="s">
        <v>265</v>
      </c>
      <c r="E9" s="61">
        <v>110</v>
      </c>
      <c r="F9" s="69" t="s">
        <v>1094</v>
      </c>
      <c r="G9" s="70" t="str">
        <f>DEC2HEX(E9,4)</f>
        <v>006E</v>
      </c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/>
      <c r="C10" s="39"/>
      <c r="D10" s="60"/>
      <c r="E10" s="61"/>
      <c r="F10" s="69"/>
      <c r="G10" s="70"/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22">
        <v>7</v>
      </c>
      <c r="B11" s="39"/>
      <c r="C11" s="39"/>
      <c r="D11" s="60"/>
      <c r="E11" s="61"/>
      <c r="F11" s="69"/>
      <c r="G11" s="70"/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</row>
    <row r="12" spans="1:29" ht="12.75">
      <c r="A12" s="22">
        <v>8</v>
      </c>
      <c r="B12" s="39"/>
      <c r="C12" s="39"/>
      <c r="D12" s="60"/>
      <c r="E12" s="61"/>
      <c r="F12" s="69"/>
      <c r="G12" s="70"/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</row>
    <row r="13" spans="5:9" ht="12.75">
      <c r="E13" s="14"/>
      <c r="F13" s="13"/>
      <c r="G13" s="20"/>
      <c r="H13" s="7"/>
      <c r="I13" s="7"/>
    </row>
    <row r="14" spans="5:24" ht="12.75">
      <c r="E14" s="14"/>
      <c r="F14" s="13"/>
      <c r="G14" s="20"/>
      <c r="H14" s="7"/>
      <c r="I14" s="7"/>
      <c r="X14" s="12" t="s">
        <v>1046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/>
      <c r="C5" s="39"/>
      <c r="D5" s="60"/>
      <c r="E5" s="61">
        <v>332</v>
      </c>
      <c r="F5" s="69"/>
      <c r="G5" s="70"/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/>
      <c r="C6" s="39"/>
      <c r="D6" s="60"/>
      <c r="E6" s="61">
        <v>302</v>
      </c>
      <c r="F6" s="69"/>
      <c r="G6" s="70"/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/>
      <c r="C7" s="39"/>
      <c r="D7" s="60"/>
      <c r="E7" s="61"/>
      <c r="F7" s="69"/>
      <c r="G7" s="70"/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/>
      <c r="C8" s="39"/>
      <c r="D8" s="60"/>
      <c r="E8" s="61"/>
      <c r="F8" s="69"/>
      <c r="G8" s="70"/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/>
      <c r="C9" s="39"/>
      <c r="D9" s="60"/>
      <c r="E9" s="61"/>
      <c r="F9" s="69"/>
      <c r="G9" s="70"/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/>
      <c r="C10" s="39"/>
      <c r="D10" s="60"/>
      <c r="E10" s="61"/>
      <c r="F10" s="69"/>
      <c r="G10" s="70"/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22">
        <v>7</v>
      </c>
      <c r="B11" s="39"/>
      <c r="C11" s="39"/>
      <c r="D11" s="60"/>
      <c r="E11" s="61"/>
      <c r="F11" s="69"/>
      <c r="G11" s="70"/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</row>
    <row r="12" spans="1:29" ht="12.75">
      <c r="A12" s="22">
        <v>8</v>
      </c>
      <c r="B12" s="39"/>
      <c r="C12" s="39"/>
      <c r="D12" s="60"/>
      <c r="E12" s="61"/>
      <c r="F12" s="69"/>
      <c r="G12" s="70"/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</row>
    <row r="13" spans="5:9" ht="12.75">
      <c r="E13" s="14"/>
      <c r="F13" s="13"/>
      <c r="G13" s="20"/>
      <c r="H13" s="7"/>
      <c r="I13" s="7"/>
    </row>
    <row r="14" spans="5:24" ht="12.75">
      <c r="E14" s="14"/>
      <c r="F14" s="13"/>
      <c r="G14" s="20"/>
      <c r="H14" s="7"/>
      <c r="I14" s="7"/>
      <c r="X14" s="12" t="s">
        <v>1046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Q49" sqref="Q49"/>
    </sheetView>
  </sheetViews>
  <sheetFormatPr defaultColWidth="9.140625" defaultRowHeight="12.75"/>
  <cols>
    <col min="1" max="1" width="5.57421875" style="1" customWidth="1"/>
    <col min="2" max="2" width="12.8515625" style="0" bestFit="1" customWidth="1"/>
    <col min="3" max="3" width="2.00390625" style="0" customWidth="1"/>
    <col min="4" max="4" width="9.8515625" style="1" customWidth="1"/>
    <col min="5" max="5" width="5.8515625" style="1" customWidth="1"/>
    <col min="6" max="6" width="5.8515625" style="15" customWidth="1"/>
    <col min="7" max="7" width="5.57421875" style="18" bestFit="1" customWidth="1"/>
    <col min="8" max="8" width="4.140625" style="1" customWidth="1"/>
    <col min="9" max="9" width="5.7109375" style="1" bestFit="1" customWidth="1"/>
    <col min="10" max="10" width="16.140625" style="1" customWidth="1"/>
    <col min="11" max="11" width="3.57421875" style="1" customWidth="1"/>
    <col min="12" max="12" width="4.8515625" style="1" bestFit="1" customWidth="1"/>
    <col min="13" max="13" width="5.421875" style="1" bestFit="1" customWidth="1"/>
    <col min="14" max="14" width="4.28125" style="1" bestFit="1" customWidth="1"/>
    <col min="15" max="15" width="1.8515625" style="1" customWidth="1"/>
    <col min="16" max="16" width="3.8515625" style="1" customWidth="1"/>
    <col min="17" max="17" width="5.57421875" style="2" bestFit="1" customWidth="1"/>
    <col min="18" max="18" width="3.7109375" style="2" customWidth="1"/>
    <col min="19" max="19" width="7.140625" style="1" customWidth="1"/>
    <col min="20" max="20" width="7.28125" style="1" customWidth="1"/>
    <col min="21" max="21" width="4.140625" style="1" customWidth="1"/>
    <col min="22" max="22" width="4.421875" style="1" customWidth="1"/>
    <col min="23" max="24" width="7.140625" style="2" customWidth="1"/>
    <col min="25" max="27" width="6.28125" style="1" customWidth="1"/>
    <col min="28" max="28" width="5.57421875" style="1" customWidth="1"/>
    <col min="29" max="29" width="6.7109375" style="2" customWidth="1"/>
  </cols>
  <sheetData>
    <row r="1" spans="1:29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23"/>
      <c r="S1" s="728" t="s">
        <v>494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</row>
    <row r="2" spans="1:29" ht="12.75">
      <c r="A2" s="22"/>
      <c r="B2" s="22" t="s">
        <v>167</v>
      </c>
      <c r="C2" s="22"/>
      <c r="D2" s="728" t="s">
        <v>200</v>
      </c>
      <c r="E2" s="728"/>
      <c r="F2" s="728"/>
      <c r="G2" s="728"/>
      <c r="H2" s="22"/>
      <c r="I2" s="728" t="s">
        <v>1097</v>
      </c>
      <c r="J2" s="758"/>
      <c r="K2" s="758"/>
      <c r="L2" s="758"/>
      <c r="M2" s="758"/>
      <c r="N2" s="758"/>
      <c r="O2" s="22"/>
      <c r="P2" s="728" t="s">
        <v>209</v>
      </c>
      <c r="Q2" s="728"/>
      <c r="R2" s="22"/>
      <c r="S2" s="728" t="s">
        <v>1098</v>
      </c>
      <c r="T2" s="758"/>
      <c r="U2" s="758"/>
      <c r="V2" s="758"/>
      <c r="W2" s="758"/>
      <c r="X2" s="728" t="s">
        <v>1099</v>
      </c>
      <c r="Y2" s="758"/>
      <c r="Z2" s="758"/>
      <c r="AA2" s="758"/>
      <c r="AB2" s="758"/>
      <c r="AC2" s="758"/>
    </row>
    <row r="3" spans="1:29" ht="12.75">
      <c r="A3" s="22" t="s">
        <v>197</v>
      </c>
      <c r="B3" s="22" t="s">
        <v>1100</v>
      </c>
      <c r="C3" s="39"/>
      <c r="D3" s="728" t="s">
        <v>201</v>
      </c>
      <c r="E3" s="728"/>
      <c r="F3" s="757" t="s">
        <v>202</v>
      </c>
      <c r="G3" s="728"/>
      <c r="H3" s="24" t="s">
        <v>1101</v>
      </c>
      <c r="I3" s="24" t="s">
        <v>542</v>
      </c>
      <c r="J3" s="22" t="s">
        <v>557</v>
      </c>
      <c r="K3" s="22" t="s">
        <v>1104</v>
      </c>
      <c r="L3" s="22" t="s">
        <v>197</v>
      </c>
      <c r="M3" s="22" t="s">
        <v>556</v>
      </c>
      <c r="N3" s="22" t="s">
        <v>196</v>
      </c>
      <c r="O3" s="22"/>
      <c r="P3" s="22"/>
      <c r="Q3" s="40" t="s">
        <v>201</v>
      </c>
      <c r="R3" s="40"/>
      <c r="S3" s="22" t="s">
        <v>546</v>
      </c>
      <c r="T3" s="22" t="s">
        <v>556</v>
      </c>
      <c r="U3" s="22"/>
      <c r="V3" s="22"/>
      <c r="W3" s="40" t="s">
        <v>201</v>
      </c>
      <c r="X3" s="40" t="s">
        <v>557</v>
      </c>
      <c r="Y3" s="22" t="s">
        <v>204</v>
      </c>
      <c r="Z3" s="22" t="s">
        <v>556</v>
      </c>
      <c r="AA3" s="22" t="s">
        <v>196</v>
      </c>
      <c r="AB3" s="22" t="s">
        <v>203</v>
      </c>
      <c r="AC3" s="40" t="s">
        <v>206</v>
      </c>
    </row>
    <row r="4" spans="1:29" ht="12.75">
      <c r="A4" s="50"/>
      <c r="B4" s="51"/>
      <c r="C4" s="51"/>
      <c r="D4" s="50"/>
      <c r="E4" s="63"/>
      <c r="F4" s="64"/>
      <c r="G4" s="65"/>
      <c r="H4" s="63"/>
      <c r="I4" s="63"/>
      <c r="J4" s="50"/>
      <c r="K4" s="50"/>
      <c r="L4" s="50"/>
      <c r="M4" s="50"/>
      <c r="N4" s="50"/>
      <c r="O4" s="50"/>
      <c r="P4" s="50"/>
      <c r="Q4" s="58"/>
      <c r="R4" s="58"/>
      <c r="S4" s="50"/>
      <c r="T4" s="50"/>
      <c r="U4" s="50"/>
      <c r="V4" s="59"/>
      <c r="W4" s="58"/>
      <c r="X4" s="58"/>
      <c r="Y4" s="50"/>
      <c r="Z4" s="50"/>
      <c r="AA4" s="50"/>
      <c r="AB4" s="50"/>
      <c r="AC4" s="58"/>
    </row>
    <row r="5" spans="1:29" ht="12.75">
      <c r="A5" s="22">
        <v>1</v>
      </c>
      <c r="B5" s="39"/>
      <c r="C5" s="39"/>
      <c r="D5" s="60"/>
      <c r="E5" s="61"/>
      <c r="F5" s="69"/>
      <c r="G5" s="70"/>
      <c r="H5" s="29"/>
      <c r="I5" s="32"/>
      <c r="J5" s="21"/>
      <c r="K5" s="21"/>
      <c r="L5" s="24"/>
      <c r="M5" s="22"/>
      <c r="N5" s="22"/>
      <c r="O5" s="22"/>
      <c r="P5" s="41"/>
      <c r="Q5" s="40"/>
      <c r="R5" s="40"/>
      <c r="S5" s="41"/>
      <c r="T5" s="22"/>
      <c r="U5" s="22"/>
      <c r="V5" s="41"/>
      <c r="W5" s="40"/>
      <c r="X5" s="42"/>
      <c r="Y5" s="42"/>
      <c r="Z5" s="42"/>
      <c r="AA5" s="42"/>
      <c r="AB5" s="42"/>
      <c r="AC5" s="43"/>
    </row>
    <row r="6" spans="1:29" ht="12.75">
      <c r="A6" s="22">
        <v>2</v>
      </c>
      <c r="B6" s="39"/>
      <c r="C6" s="39"/>
      <c r="D6" s="60"/>
      <c r="E6" s="61"/>
      <c r="F6" s="69"/>
      <c r="G6" s="70"/>
      <c r="H6" s="29"/>
      <c r="I6" s="32"/>
      <c r="J6" s="21"/>
      <c r="K6" s="21"/>
      <c r="L6" s="24"/>
      <c r="M6" s="22"/>
      <c r="N6" s="22"/>
      <c r="O6" s="22"/>
      <c r="P6" s="41"/>
      <c r="Q6" s="40"/>
      <c r="R6" s="40"/>
      <c r="S6" s="41"/>
      <c r="T6" s="22"/>
      <c r="U6" s="22"/>
      <c r="V6" s="41"/>
      <c r="W6" s="40"/>
      <c r="X6" s="42"/>
      <c r="Y6" s="42"/>
      <c r="Z6" s="42"/>
      <c r="AA6" s="42"/>
      <c r="AB6" s="42"/>
      <c r="AC6" s="43"/>
    </row>
    <row r="7" spans="1:29" ht="12.75">
      <c r="A7" s="22">
        <v>3</v>
      </c>
      <c r="B7" s="39"/>
      <c r="C7" s="39"/>
      <c r="D7" s="60"/>
      <c r="E7" s="61"/>
      <c r="F7" s="69"/>
      <c r="G7" s="70"/>
      <c r="H7" s="29"/>
      <c r="I7" s="32"/>
      <c r="J7" s="21"/>
      <c r="K7" s="21"/>
      <c r="L7" s="24"/>
      <c r="M7" s="22"/>
      <c r="N7" s="22"/>
      <c r="O7" s="22"/>
      <c r="P7" s="41"/>
      <c r="Q7" s="40"/>
      <c r="R7" s="40"/>
      <c r="S7" s="41"/>
      <c r="T7" s="22"/>
      <c r="U7" s="22"/>
      <c r="V7" s="41"/>
      <c r="W7" s="40"/>
      <c r="X7" s="42"/>
      <c r="Y7" s="42"/>
      <c r="Z7" s="42"/>
      <c r="AA7" s="42"/>
      <c r="AB7" s="42"/>
      <c r="AC7" s="43"/>
    </row>
    <row r="8" spans="1:29" ht="12.75">
      <c r="A8" s="22">
        <v>4</v>
      </c>
      <c r="B8" s="39"/>
      <c r="C8" s="39"/>
      <c r="D8" s="60"/>
      <c r="E8" s="61"/>
      <c r="F8" s="69"/>
      <c r="G8" s="70"/>
      <c r="H8" s="29"/>
      <c r="I8" s="32"/>
      <c r="J8" s="21"/>
      <c r="K8" s="21"/>
      <c r="L8" s="24"/>
      <c r="M8" s="22"/>
      <c r="N8" s="22"/>
      <c r="O8" s="22"/>
      <c r="P8" s="41"/>
      <c r="Q8" s="40"/>
      <c r="R8" s="40"/>
      <c r="S8" s="41"/>
      <c r="T8" s="22"/>
      <c r="U8" s="22"/>
      <c r="V8" s="41"/>
      <c r="W8" s="40"/>
      <c r="X8" s="42"/>
      <c r="Y8" s="42"/>
      <c r="Z8" s="42"/>
      <c r="AA8" s="42"/>
      <c r="AB8" s="42"/>
      <c r="AC8" s="43"/>
    </row>
    <row r="9" spans="1:29" ht="12.75">
      <c r="A9" s="22">
        <v>5</v>
      </c>
      <c r="B9" s="39"/>
      <c r="C9" s="39"/>
      <c r="D9" s="60"/>
      <c r="E9" s="61"/>
      <c r="F9" s="69"/>
      <c r="G9" s="70"/>
      <c r="H9" s="29"/>
      <c r="I9" s="32"/>
      <c r="J9" s="21"/>
      <c r="K9" s="21"/>
      <c r="L9" s="24"/>
      <c r="M9" s="22"/>
      <c r="N9" s="22"/>
      <c r="O9" s="22"/>
      <c r="P9" s="41"/>
      <c r="Q9" s="40"/>
      <c r="R9" s="40"/>
      <c r="S9" s="41"/>
      <c r="T9" s="22"/>
      <c r="U9" s="22"/>
      <c r="V9" s="41"/>
      <c r="W9" s="40"/>
      <c r="X9" s="42"/>
      <c r="Y9" s="42"/>
      <c r="Z9" s="42"/>
      <c r="AA9" s="42"/>
      <c r="AB9" s="42"/>
      <c r="AC9" s="43"/>
    </row>
    <row r="10" spans="1:29" ht="12.75">
      <c r="A10" s="22">
        <v>6</v>
      </c>
      <c r="B10" s="39"/>
      <c r="C10" s="39"/>
      <c r="D10" s="60"/>
      <c r="E10" s="61"/>
      <c r="F10" s="69"/>
      <c r="G10" s="70"/>
      <c r="H10" s="29"/>
      <c r="I10" s="32"/>
      <c r="J10" s="21"/>
      <c r="K10" s="21"/>
      <c r="L10" s="24"/>
      <c r="M10" s="22"/>
      <c r="N10" s="22"/>
      <c r="O10" s="22"/>
      <c r="P10" s="41"/>
      <c r="Q10" s="40"/>
      <c r="R10" s="40"/>
      <c r="S10" s="41"/>
      <c r="T10" s="22"/>
      <c r="U10" s="22"/>
      <c r="V10" s="41"/>
      <c r="W10" s="40"/>
      <c r="X10" s="42"/>
      <c r="Y10" s="42"/>
      <c r="Z10" s="42"/>
      <c r="AA10" s="42"/>
      <c r="AB10" s="42"/>
      <c r="AC10" s="43"/>
    </row>
    <row r="11" spans="1:29" ht="12.75">
      <c r="A11" s="22">
        <v>7</v>
      </c>
      <c r="B11" s="39"/>
      <c r="C11" s="39"/>
      <c r="D11" s="60"/>
      <c r="E11" s="61"/>
      <c r="F11" s="69"/>
      <c r="G11" s="70"/>
      <c r="H11" s="29"/>
      <c r="I11" s="32"/>
      <c r="J11" s="21"/>
      <c r="K11" s="21"/>
      <c r="L11" s="24"/>
      <c r="M11" s="22"/>
      <c r="N11" s="22"/>
      <c r="O11" s="22"/>
      <c r="P11" s="41"/>
      <c r="Q11" s="40"/>
      <c r="R11" s="40"/>
      <c r="S11" s="41"/>
      <c r="T11" s="22"/>
      <c r="U11" s="22"/>
      <c r="V11" s="41"/>
      <c r="W11" s="40"/>
      <c r="X11" s="42"/>
      <c r="Y11" s="42"/>
      <c r="Z11" s="42"/>
      <c r="AA11" s="42"/>
      <c r="AB11" s="42"/>
      <c r="AC11" s="43"/>
    </row>
    <row r="12" spans="1:29" ht="12.75">
      <c r="A12" s="22">
        <v>8</v>
      </c>
      <c r="B12" s="39"/>
      <c r="C12" s="39"/>
      <c r="D12" s="60"/>
      <c r="E12" s="61"/>
      <c r="F12" s="69"/>
      <c r="G12" s="70"/>
      <c r="H12" s="29"/>
      <c r="I12" s="32"/>
      <c r="J12" s="21"/>
      <c r="K12" s="21"/>
      <c r="L12" s="24"/>
      <c r="M12" s="22"/>
      <c r="N12" s="22"/>
      <c r="O12" s="22"/>
      <c r="P12" s="41"/>
      <c r="Q12" s="40"/>
      <c r="R12" s="40"/>
      <c r="S12" s="41"/>
      <c r="T12" s="22"/>
      <c r="U12" s="22"/>
      <c r="V12" s="41"/>
      <c r="W12" s="40"/>
      <c r="X12" s="42"/>
      <c r="Y12" s="42"/>
      <c r="Z12" s="42"/>
      <c r="AA12" s="42"/>
      <c r="AB12" s="42"/>
      <c r="AC12" s="43"/>
    </row>
    <row r="13" spans="1:29" ht="12.75">
      <c r="A13" s="22">
        <v>9</v>
      </c>
      <c r="B13" s="39"/>
      <c r="C13" s="39"/>
      <c r="D13" s="60"/>
      <c r="E13" s="61"/>
      <c r="F13" s="69"/>
      <c r="G13" s="70"/>
      <c r="H13" s="29"/>
      <c r="I13" s="32"/>
      <c r="J13" s="21"/>
      <c r="K13" s="21"/>
      <c r="L13" s="24"/>
      <c r="M13" s="22"/>
      <c r="N13" s="22"/>
      <c r="O13" s="22"/>
      <c r="P13" s="41"/>
      <c r="Q13" s="40"/>
      <c r="R13" s="40"/>
      <c r="S13" s="41"/>
      <c r="T13" s="22"/>
      <c r="U13" s="22"/>
      <c r="V13" s="41"/>
      <c r="W13" s="40"/>
      <c r="X13" s="42"/>
      <c r="Y13" s="42"/>
      <c r="Z13" s="42"/>
      <c r="AA13" s="42"/>
      <c r="AB13" s="42"/>
      <c r="AC13" s="43"/>
    </row>
    <row r="14" spans="1:29" ht="12.75">
      <c r="A14" s="22">
        <v>10</v>
      </c>
      <c r="B14" s="39"/>
      <c r="C14" s="39"/>
      <c r="D14" s="60"/>
      <c r="E14" s="61"/>
      <c r="F14" s="69"/>
      <c r="G14" s="70"/>
      <c r="H14" s="29"/>
      <c r="I14" s="32"/>
      <c r="J14" s="21"/>
      <c r="K14" s="21"/>
      <c r="L14" s="24"/>
      <c r="M14" s="22"/>
      <c r="N14" s="22"/>
      <c r="O14" s="22"/>
      <c r="P14" s="41"/>
      <c r="Q14" s="40"/>
      <c r="R14" s="40"/>
      <c r="S14" s="41"/>
      <c r="T14" s="22"/>
      <c r="U14" s="22"/>
      <c r="V14" s="41"/>
      <c r="W14" s="40"/>
      <c r="X14" s="42"/>
      <c r="Y14" s="42"/>
      <c r="Z14" s="42"/>
      <c r="AA14" s="42"/>
      <c r="AB14" s="42"/>
      <c r="AC14" s="43"/>
    </row>
    <row r="15" spans="1:29" ht="12.75">
      <c r="A15" s="22">
        <v>11</v>
      </c>
      <c r="B15" s="39"/>
      <c r="C15" s="39"/>
      <c r="D15" s="60"/>
      <c r="E15" s="61"/>
      <c r="F15" s="69"/>
      <c r="G15" s="70"/>
      <c r="H15" s="29"/>
      <c r="I15" s="32"/>
      <c r="J15" s="21"/>
      <c r="K15" s="21"/>
      <c r="L15" s="24"/>
      <c r="M15" s="22"/>
      <c r="N15" s="22"/>
      <c r="O15" s="22"/>
      <c r="P15" s="41"/>
      <c r="Q15" s="40"/>
      <c r="R15" s="40"/>
      <c r="S15" s="41"/>
      <c r="T15" s="22"/>
      <c r="U15" s="22"/>
      <c r="V15" s="41"/>
      <c r="W15" s="40"/>
      <c r="X15" s="42"/>
      <c r="Y15" s="42"/>
      <c r="Z15" s="42"/>
      <c r="AA15" s="42"/>
      <c r="AB15" s="42"/>
      <c r="AC15" s="43"/>
    </row>
    <row r="16" spans="1:29" ht="12.75">
      <c r="A16" s="22">
        <v>12</v>
      </c>
      <c r="B16" s="39"/>
      <c r="C16" s="39"/>
      <c r="D16" s="60"/>
      <c r="E16" s="61"/>
      <c r="F16" s="69"/>
      <c r="G16" s="70"/>
      <c r="H16" s="29"/>
      <c r="I16" s="32"/>
      <c r="J16" s="21"/>
      <c r="K16" s="21"/>
      <c r="L16" s="24"/>
      <c r="M16" s="22"/>
      <c r="N16" s="22"/>
      <c r="O16" s="22"/>
      <c r="P16" s="41"/>
      <c r="Q16" s="40"/>
      <c r="R16" s="40"/>
      <c r="S16" s="41"/>
      <c r="T16" s="22"/>
      <c r="U16" s="22"/>
      <c r="V16" s="41"/>
      <c r="W16" s="40"/>
      <c r="X16" s="42"/>
      <c r="Y16" s="42"/>
      <c r="Z16" s="42"/>
      <c r="AA16" s="42"/>
      <c r="AB16" s="42"/>
      <c r="AC16" s="43"/>
    </row>
    <row r="17" spans="1:29" ht="12.75">
      <c r="A17" s="22">
        <v>13</v>
      </c>
      <c r="B17" s="39"/>
      <c r="C17" s="39"/>
      <c r="D17" s="60"/>
      <c r="E17" s="61"/>
      <c r="F17" s="69"/>
      <c r="G17" s="70"/>
      <c r="H17" s="29"/>
      <c r="I17" s="32"/>
      <c r="J17" s="21"/>
      <c r="K17" s="21"/>
      <c r="L17" s="24"/>
      <c r="M17" s="22"/>
      <c r="N17" s="22"/>
      <c r="O17" s="22"/>
      <c r="P17" s="41"/>
      <c r="Q17" s="40"/>
      <c r="R17" s="40"/>
      <c r="S17" s="41"/>
      <c r="T17" s="22"/>
      <c r="U17" s="22"/>
      <c r="V17" s="41"/>
      <c r="W17" s="40"/>
      <c r="X17" s="42"/>
      <c r="Y17" s="42"/>
      <c r="Z17" s="42"/>
      <c r="AA17" s="42"/>
      <c r="AB17" s="42"/>
      <c r="AC17" s="43"/>
    </row>
    <row r="18" spans="1:29" ht="12.75">
      <c r="A18" s="22">
        <v>14</v>
      </c>
      <c r="B18" s="39"/>
      <c r="C18" s="39"/>
      <c r="D18" s="60"/>
      <c r="E18" s="61"/>
      <c r="F18" s="69"/>
      <c r="G18" s="70"/>
      <c r="H18" s="29"/>
      <c r="I18" s="32"/>
      <c r="J18" s="21"/>
      <c r="K18" s="21"/>
      <c r="L18" s="24"/>
      <c r="M18" s="22"/>
      <c r="N18" s="22"/>
      <c r="O18" s="22"/>
      <c r="P18" s="41"/>
      <c r="Q18" s="40"/>
      <c r="R18" s="40"/>
      <c r="S18" s="41"/>
      <c r="T18" s="22"/>
      <c r="U18" s="22"/>
      <c r="V18" s="41"/>
      <c r="W18" s="40"/>
      <c r="X18" s="42"/>
      <c r="Y18" s="42"/>
      <c r="Z18" s="42"/>
      <c r="AA18" s="42"/>
      <c r="AB18" s="42"/>
      <c r="AC18" s="43"/>
    </row>
    <row r="19" spans="1:29" ht="12.75">
      <c r="A19" s="22">
        <v>15</v>
      </c>
      <c r="B19" s="39"/>
      <c r="C19" s="39"/>
      <c r="D19" s="60"/>
      <c r="E19" s="61"/>
      <c r="F19" s="69"/>
      <c r="G19" s="70"/>
      <c r="H19" s="29"/>
      <c r="I19" s="32"/>
      <c r="J19" s="21"/>
      <c r="K19" s="21"/>
      <c r="L19" s="24"/>
      <c r="M19" s="22"/>
      <c r="N19" s="22"/>
      <c r="O19" s="22"/>
      <c r="P19" s="41"/>
      <c r="Q19" s="40"/>
      <c r="R19" s="40"/>
      <c r="S19" s="41"/>
      <c r="T19" s="22"/>
      <c r="U19" s="22"/>
      <c r="V19" s="41"/>
      <c r="W19" s="40"/>
      <c r="X19" s="42"/>
      <c r="Y19" s="42"/>
      <c r="Z19" s="42"/>
      <c r="AA19" s="42"/>
      <c r="AB19" s="42"/>
      <c r="AC19" s="43"/>
    </row>
    <row r="20" spans="1:29" ht="12.75">
      <c r="A20" s="22">
        <v>16</v>
      </c>
      <c r="B20" s="39"/>
      <c r="C20" s="39"/>
      <c r="D20" s="60"/>
      <c r="E20" s="61"/>
      <c r="F20" s="69"/>
      <c r="G20" s="70"/>
      <c r="H20" s="29"/>
      <c r="I20" s="32"/>
      <c r="J20" s="21"/>
      <c r="K20" s="21"/>
      <c r="L20" s="24"/>
      <c r="M20" s="22"/>
      <c r="N20" s="22"/>
      <c r="O20" s="22"/>
      <c r="P20" s="41"/>
      <c r="Q20" s="40"/>
      <c r="R20" s="40"/>
      <c r="S20" s="41"/>
      <c r="T20" s="22"/>
      <c r="U20" s="22"/>
      <c r="V20" s="41"/>
      <c r="W20" s="40"/>
      <c r="X20" s="42"/>
      <c r="Y20" s="42"/>
      <c r="Z20" s="42"/>
      <c r="AA20" s="42"/>
      <c r="AB20" s="42"/>
      <c r="AC20" s="43"/>
    </row>
    <row r="21" spans="1:29" ht="12.75">
      <c r="A21" s="22">
        <v>17</v>
      </c>
      <c r="B21" s="39"/>
      <c r="C21" s="39"/>
      <c r="D21" s="60"/>
      <c r="E21" s="61"/>
      <c r="F21" s="69"/>
      <c r="G21" s="70"/>
      <c r="H21" s="29"/>
      <c r="I21" s="32"/>
      <c r="J21" s="21"/>
      <c r="K21" s="21"/>
      <c r="L21" s="24"/>
      <c r="M21" s="22"/>
      <c r="N21" s="22"/>
      <c r="O21" s="22"/>
      <c r="P21" s="41"/>
      <c r="Q21" s="40"/>
      <c r="R21" s="40"/>
      <c r="S21" s="41"/>
      <c r="T21" s="22"/>
      <c r="U21" s="22"/>
      <c r="V21" s="41"/>
      <c r="W21" s="40"/>
      <c r="X21" s="42"/>
      <c r="Y21" s="42"/>
      <c r="Z21" s="42"/>
      <c r="AA21" s="42"/>
      <c r="AB21" s="42"/>
      <c r="AC21" s="43"/>
    </row>
    <row r="22" spans="1:29" ht="12.75">
      <c r="A22" s="22">
        <v>18</v>
      </c>
      <c r="B22" s="39"/>
      <c r="C22" s="39"/>
      <c r="D22" s="60"/>
      <c r="E22" s="61"/>
      <c r="F22" s="69"/>
      <c r="G22" s="70"/>
      <c r="H22" s="29"/>
      <c r="I22" s="32"/>
      <c r="J22" s="21"/>
      <c r="K22" s="21"/>
      <c r="L22" s="24"/>
      <c r="M22" s="22"/>
      <c r="N22" s="22"/>
      <c r="O22" s="22"/>
      <c r="P22" s="41"/>
      <c r="Q22" s="40"/>
      <c r="R22" s="40"/>
      <c r="S22" s="41"/>
      <c r="T22" s="22"/>
      <c r="U22" s="22"/>
      <c r="V22" s="41"/>
      <c r="W22" s="40"/>
      <c r="X22" s="42"/>
      <c r="Y22" s="42"/>
      <c r="Z22" s="42"/>
      <c r="AA22" s="42"/>
      <c r="AB22" s="42"/>
      <c r="AC22" s="43"/>
    </row>
    <row r="23" spans="1:29" ht="12.75">
      <c r="A23" s="22">
        <v>19</v>
      </c>
      <c r="B23" s="39"/>
      <c r="C23" s="39"/>
      <c r="D23" s="60"/>
      <c r="E23" s="61"/>
      <c r="F23" s="69"/>
      <c r="G23" s="70"/>
      <c r="H23" s="29"/>
      <c r="I23" s="32"/>
      <c r="J23" s="21"/>
      <c r="K23" s="21"/>
      <c r="L23" s="24"/>
      <c r="M23" s="22"/>
      <c r="N23" s="22"/>
      <c r="O23" s="22"/>
      <c r="P23" s="41"/>
      <c r="Q23" s="40"/>
      <c r="R23" s="40"/>
      <c r="S23" s="41"/>
      <c r="T23" s="22"/>
      <c r="U23" s="22"/>
      <c r="V23" s="41"/>
      <c r="W23" s="40"/>
      <c r="X23" s="42"/>
      <c r="Y23" s="42"/>
      <c r="Z23" s="42"/>
      <c r="AA23" s="42"/>
      <c r="AB23" s="42"/>
      <c r="AC23" s="43"/>
    </row>
    <row r="24" spans="1:29" ht="12.75">
      <c r="A24" s="22">
        <v>20</v>
      </c>
      <c r="B24" s="39"/>
      <c r="C24" s="39"/>
      <c r="D24" s="60"/>
      <c r="E24" s="61"/>
      <c r="F24" s="69"/>
      <c r="G24" s="70"/>
      <c r="H24" s="29"/>
      <c r="I24" s="32"/>
      <c r="J24" s="21"/>
      <c r="K24" s="21"/>
      <c r="L24" s="24"/>
      <c r="M24" s="22"/>
      <c r="N24" s="22"/>
      <c r="O24" s="22"/>
      <c r="P24" s="41"/>
      <c r="Q24" s="40"/>
      <c r="R24" s="40"/>
      <c r="S24" s="41"/>
      <c r="T24" s="22"/>
      <c r="U24" s="22"/>
      <c r="V24" s="41"/>
      <c r="W24" s="40"/>
      <c r="X24" s="42"/>
      <c r="Y24" s="42"/>
      <c r="Z24" s="42"/>
      <c r="AA24" s="42"/>
      <c r="AB24" s="42"/>
      <c r="AC24" s="43"/>
    </row>
    <row r="25" spans="1:29" ht="12.75">
      <c r="A25" s="22">
        <v>21</v>
      </c>
      <c r="B25" s="39"/>
      <c r="C25" s="39"/>
      <c r="D25" s="60"/>
      <c r="E25" s="61"/>
      <c r="F25" s="69"/>
      <c r="G25" s="70"/>
      <c r="H25" s="29"/>
      <c r="I25" s="32"/>
      <c r="J25" s="21"/>
      <c r="K25" s="21"/>
      <c r="L25" s="24"/>
      <c r="M25" s="22"/>
      <c r="N25" s="22"/>
      <c r="O25" s="22"/>
      <c r="P25" s="41"/>
      <c r="Q25" s="40"/>
      <c r="R25" s="40"/>
      <c r="S25" s="41"/>
      <c r="T25" s="22"/>
      <c r="U25" s="22"/>
      <c r="V25" s="41"/>
      <c r="W25" s="40"/>
      <c r="X25" s="42"/>
      <c r="Y25" s="42"/>
      <c r="Z25" s="42"/>
      <c r="AA25" s="42"/>
      <c r="AB25" s="42"/>
      <c r="AC25" s="43"/>
    </row>
    <row r="26" spans="1:29" ht="12.75">
      <c r="A26" s="22">
        <v>22</v>
      </c>
      <c r="B26" s="39"/>
      <c r="C26" s="39"/>
      <c r="D26" s="60"/>
      <c r="E26" s="61"/>
      <c r="F26" s="69"/>
      <c r="G26" s="70"/>
      <c r="H26" s="29"/>
      <c r="I26" s="32"/>
      <c r="J26" s="21"/>
      <c r="K26" s="21"/>
      <c r="L26" s="24"/>
      <c r="M26" s="22"/>
      <c r="N26" s="22"/>
      <c r="O26" s="22"/>
      <c r="P26" s="41"/>
      <c r="Q26" s="40"/>
      <c r="R26" s="40"/>
      <c r="S26" s="41"/>
      <c r="T26" s="22"/>
      <c r="U26" s="22"/>
      <c r="V26" s="41"/>
      <c r="W26" s="40"/>
      <c r="X26" s="42"/>
      <c r="Y26" s="42"/>
      <c r="Z26" s="42"/>
      <c r="AA26" s="42"/>
      <c r="AB26" s="42"/>
      <c r="AC26" s="43"/>
    </row>
    <row r="27" spans="1:29" ht="12.75">
      <c r="A27" s="50"/>
      <c r="B27" s="51"/>
      <c r="C27" s="51"/>
      <c r="D27" s="53"/>
      <c r="E27" s="54"/>
      <c r="F27" s="55"/>
      <c r="G27" s="56"/>
      <c r="H27" s="57"/>
      <c r="I27" s="57"/>
      <c r="J27" s="50"/>
      <c r="K27" s="50"/>
      <c r="L27" s="50"/>
      <c r="M27" s="50"/>
      <c r="N27" s="50"/>
      <c r="O27" s="50"/>
      <c r="P27" s="50"/>
      <c r="Q27" s="58"/>
      <c r="R27" s="58"/>
      <c r="S27" s="59"/>
      <c r="T27" s="50"/>
      <c r="U27" s="50"/>
      <c r="V27" s="50"/>
      <c r="W27" s="58"/>
      <c r="X27" s="50"/>
      <c r="Y27" s="50"/>
      <c r="Z27" s="50"/>
      <c r="AA27" s="50"/>
      <c r="AB27" s="50"/>
      <c r="AC27" s="58"/>
    </row>
    <row r="28" spans="5:9" ht="12.75">
      <c r="E28" s="14"/>
      <c r="F28" s="13"/>
      <c r="G28" s="20"/>
      <c r="H28" s="7"/>
      <c r="I28" s="7"/>
    </row>
    <row r="29" spans="5:24" ht="12.75">
      <c r="E29" s="14"/>
      <c r="F29" s="13"/>
      <c r="G29" s="20"/>
      <c r="H29" s="7"/>
      <c r="I29" s="7"/>
      <c r="X29" s="12" t="s">
        <v>1046</v>
      </c>
    </row>
  </sheetData>
  <sheetProtection/>
  <mergeCells count="9">
    <mergeCell ref="D3:E3"/>
    <mergeCell ref="F3:G3"/>
    <mergeCell ref="B1:Q1"/>
    <mergeCell ref="S1:AC1"/>
    <mergeCell ref="D2:G2"/>
    <mergeCell ref="I2:N2"/>
    <mergeCell ref="P2:Q2"/>
    <mergeCell ref="S2:W2"/>
    <mergeCell ref="X2:A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8"/>
  <sheetViews>
    <sheetView tabSelected="1" zoomScalePageLayoutView="0" workbookViewId="0" topLeftCell="V1">
      <pane ySplit="3" topLeftCell="A25" activePane="bottomLeft" state="frozen"/>
      <selection pane="topLeft" activeCell="AX17" sqref="AX17"/>
      <selection pane="bottomLeft" activeCell="BG56" sqref="BG56"/>
    </sheetView>
  </sheetViews>
  <sheetFormatPr defaultColWidth="9.140625" defaultRowHeight="12.75"/>
  <cols>
    <col min="1" max="1" width="3.8515625" style="10" customWidth="1"/>
    <col min="2" max="2" width="12.28125" style="12" customWidth="1"/>
    <col min="3" max="3" width="8.8515625" style="10" customWidth="1"/>
    <col min="4" max="4" width="5.140625" style="10" customWidth="1"/>
    <col min="5" max="5" width="3.57421875" style="16" customWidth="1"/>
    <col min="6" max="6" width="5.57421875" style="19" bestFit="1" customWidth="1"/>
    <col min="7" max="7" width="3.7109375" style="10" customWidth="1"/>
    <col min="8" max="8" width="5.421875" style="10" customWidth="1"/>
    <col min="9" max="9" width="14.57421875" style="10" customWidth="1"/>
    <col min="10" max="10" width="3.421875" style="10" customWidth="1"/>
    <col min="11" max="11" width="4.28125" style="10" customWidth="1"/>
    <col min="12" max="12" width="3.8515625" style="10" customWidth="1"/>
    <col min="13" max="13" width="3.7109375" style="10" customWidth="1"/>
    <col min="14" max="14" width="3.8515625" style="10" customWidth="1"/>
    <col min="15" max="15" width="5.57421875" style="11" bestFit="1" customWidth="1"/>
    <col min="16" max="16" width="5.28125" style="10" bestFit="1" customWidth="1"/>
    <col min="17" max="17" width="7.28125" style="10" customWidth="1"/>
    <col min="18" max="18" width="2.421875" style="10" customWidth="1"/>
    <col min="19" max="19" width="3.00390625" style="10" customWidth="1"/>
    <col min="20" max="21" width="7.140625" style="11" customWidth="1"/>
    <col min="22" max="24" width="6.28125" style="10" customWidth="1"/>
    <col min="25" max="25" width="5.57421875" style="10" customWidth="1"/>
    <col min="26" max="28" width="6.7109375" style="11" customWidth="1"/>
    <col min="29" max="29" width="25.7109375" style="11" hidden="1" customWidth="1"/>
    <col min="30" max="40" width="6.7109375" style="11" customWidth="1"/>
    <col min="41" max="41" width="10.57421875" style="11" customWidth="1"/>
    <col min="42" max="42" width="3.57421875" style="11" customWidth="1"/>
    <col min="43" max="46" width="3.7109375" style="11" customWidth="1"/>
    <col min="47" max="47" width="3.421875" style="11" customWidth="1"/>
    <col min="48" max="49" width="3.7109375" style="11" customWidth="1"/>
    <col min="50" max="50" width="8.57421875" style="11" customWidth="1"/>
    <col min="51" max="51" width="3.57421875" style="11" customWidth="1"/>
    <col min="52" max="55" width="3.7109375" style="11" customWidth="1"/>
    <col min="56" max="56" width="3.421875" style="11" customWidth="1"/>
    <col min="57" max="58" width="3.7109375" style="11" customWidth="1"/>
    <col min="59" max="59" width="24.421875" style="11" customWidth="1"/>
    <col min="60" max="62" width="6.28125" style="10" customWidth="1"/>
    <col min="63" max="65" width="9.140625" style="12" customWidth="1"/>
    <col min="66" max="66" width="29.00390625" style="19" customWidth="1"/>
    <col min="76" max="16384" width="9.140625" style="12" customWidth="1"/>
  </cols>
  <sheetData>
    <row r="1" spans="1:66" ht="12.75">
      <c r="A1" s="21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56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s="3" customFormat="1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57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24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s="3" customFormat="1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5" t="s">
        <v>204</v>
      </c>
      <c r="W3" s="24" t="s">
        <v>556</v>
      </c>
      <c r="X3" s="24" t="s">
        <v>196</v>
      </c>
      <c r="Y3" s="24" t="s">
        <v>203</v>
      </c>
      <c r="Z3" s="26" t="s">
        <v>206</v>
      </c>
      <c r="AA3" s="759" t="s">
        <v>1251</v>
      </c>
      <c r="AB3" s="760"/>
      <c r="AC3" s="433"/>
      <c r="AD3" s="759" t="s">
        <v>1342</v>
      </c>
      <c r="AE3" s="760"/>
      <c r="AF3" s="759" t="s">
        <v>1349</v>
      </c>
      <c r="AG3" s="760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81"/>
      <c r="O4" s="78"/>
      <c r="P4" s="63"/>
      <c r="Q4" s="82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1">
        <v>1</v>
      </c>
      <c r="B5" s="333" t="s">
        <v>374</v>
      </c>
      <c r="C5" s="334" t="s">
        <v>265</v>
      </c>
      <c r="D5" s="335">
        <v>285</v>
      </c>
      <c r="E5" s="336" t="s">
        <v>1094</v>
      </c>
      <c r="F5" s="337" t="str">
        <f aca="true" t="shared" si="0" ref="F5:F26">DEC2HEX(D5,4)</f>
        <v>011D</v>
      </c>
      <c r="G5" s="314">
        <v>6</v>
      </c>
      <c r="H5" s="314" t="s">
        <v>543</v>
      </c>
      <c r="I5" s="315" t="s">
        <v>43</v>
      </c>
      <c r="J5" s="316">
        <v>1</v>
      </c>
      <c r="K5" s="317" t="s">
        <v>198</v>
      </c>
      <c r="L5" s="338"/>
      <c r="M5" s="338"/>
      <c r="N5" s="339"/>
      <c r="O5" s="340" t="s">
        <v>210</v>
      </c>
      <c r="P5" s="306" t="s">
        <v>547</v>
      </c>
      <c r="Q5" s="316" t="s">
        <v>225</v>
      </c>
      <c r="R5" s="316" t="s">
        <v>249</v>
      </c>
      <c r="S5" s="314">
        <v>5</v>
      </c>
      <c r="T5" s="340" t="s">
        <v>210</v>
      </c>
      <c r="U5" s="341" t="s">
        <v>0</v>
      </c>
      <c r="V5" s="341" t="s">
        <v>198</v>
      </c>
      <c r="W5" s="341">
        <v>1</v>
      </c>
      <c r="X5" s="341">
        <f aca="true" t="shared" si="1" ref="X5:X26">IF(Y5&lt;9,Y5+3,Y5+4)</f>
        <v>19</v>
      </c>
      <c r="Y5" s="341">
        <v>15</v>
      </c>
      <c r="Z5" s="342" t="s">
        <v>208</v>
      </c>
      <c r="AA5" s="286" t="s">
        <v>1112</v>
      </c>
      <c r="AB5" s="286" t="s">
        <v>1112</v>
      </c>
      <c r="AC5" s="286"/>
      <c r="AD5" s="286" t="s">
        <v>1112</v>
      </c>
      <c r="AE5" s="286" t="s">
        <v>1112</v>
      </c>
      <c r="AF5" s="286" t="s">
        <v>1112</v>
      </c>
      <c r="AG5" s="671" t="s">
        <v>1112</v>
      </c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77" t="s">
        <v>1362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738" t="s">
        <v>1382</v>
      </c>
      <c r="AZ5" s="739"/>
      <c r="BA5" s="739"/>
      <c r="BB5" s="739"/>
      <c r="BC5" s="739"/>
      <c r="BD5" s="739"/>
      <c r="BE5" s="739"/>
      <c r="BF5" s="740"/>
      <c r="BG5" s="175"/>
      <c r="BH5" s="241" t="s">
        <v>1112</v>
      </c>
      <c r="BI5" s="241" t="s">
        <v>1112</v>
      </c>
      <c r="BJ5" s="241" t="s">
        <v>1112</v>
      </c>
      <c r="BK5" s="28"/>
      <c r="BL5" s="28"/>
      <c r="BM5" s="28"/>
      <c r="BN5" s="187"/>
    </row>
    <row r="6" spans="1:66" ht="12.75">
      <c r="A6" s="21">
        <v>2</v>
      </c>
      <c r="B6" s="333" t="s">
        <v>375</v>
      </c>
      <c r="C6" s="334" t="s">
        <v>265</v>
      </c>
      <c r="D6" s="335">
        <v>280</v>
      </c>
      <c r="E6" s="336" t="s">
        <v>1094</v>
      </c>
      <c r="F6" s="337" t="str">
        <f t="shared" si="0"/>
        <v>0118</v>
      </c>
      <c r="G6" s="314">
        <v>6</v>
      </c>
      <c r="H6" s="314" t="s">
        <v>543</v>
      </c>
      <c r="I6" s="315" t="s">
        <v>41</v>
      </c>
      <c r="J6" s="316">
        <v>1</v>
      </c>
      <c r="K6" s="317" t="s">
        <v>198</v>
      </c>
      <c r="L6" s="338"/>
      <c r="M6" s="338"/>
      <c r="N6" s="339"/>
      <c r="O6" s="340" t="s">
        <v>210</v>
      </c>
      <c r="P6" s="306" t="s">
        <v>547</v>
      </c>
      <c r="Q6" s="316" t="s">
        <v>225</v>
      </c>
      <c r="R6" s="316" t="s">
        <v>249</v>
      </c>
      <c r="S6" s="314">
        <v>4</v>
      </c>
      <c r="T6" s="340" t="s">
        <v>210</v>
      </c>
      <c r="U6" s="341" t="s">
        <v>0</v>
      </c>
      <c r="V6" s="341" t="s">
        <v>198</v>
      </c>
      <c r="W6" s="341">
        <v>1</v>
      </c>
      <c r="X6" s="341">
        <f t="shared" si="1"/>
        <v>19</v>
      </c>
      <c r="Y6" s="341">
        <v>15</v>
      </c>
      <c r="Z6" s="342" t="s">
        <v>207</v>
      </c>
      <c r="AA6" s="286" t="s">
        <v>1112</v>
      </c>
      <c r="AB6" s="286" t="s">
        <v>1112</v>
      </c>
      <c r="AC6" s="286"/>
      <c r="AD6" s="175" t="s">
        <v>1254</v>
      </c>
      <c r="AE6" s="286" t="s">
        <v>1112</v>
      </c>
      <c r="AF6" s="175" t="s">
        <v>1256</v>
      </c>
      <c r="AG6" s="671" t="s">
        <v>1112</v>
      </c>
      <c r="AH6" s="691" t="s">
        <v>1256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77" t="s">
        <v>1367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738" t="s">
        <v>1382</v>
      </c>
      <c r="AZ6" s="739"/>
      <c r="BA6" s="739"/>
      <c r="BB6" s="739"/>
      <c r="BC6" s="739"/>
      <c r="BD6" s="739"/>
      <c r="BE6" s="739"/>
      <c r="BF6" s="740"/>
      <c r="BG6" s="175"/>
      <c r="BH6" s="241" t="s">
        <v>1112</v>
      </c>
      <c r="BI6" s="241" t="s">
        <v>1112</v>
      </c>
      <c r="BJ6" s="241" t="s">
        <v>1112</v>
      </c>
      <c r="BK6" s="28"/>
      <c r="BL6" s="28"/>
      <c r="BM6" s="28"/>
      <c r="BN6" s="187"/>
    </row>
    <row r="7" spans="1:66" ht="12.75">
      <c r="A7" s="21">
        <v>3</v>
      </c>
      <c r="B7" s="333" t="s">
        <v>376</v>
      </c>
      <c r="C7" s="334" t="s">
        <v>265</v>
      </c>
      <c r="D7" s="335">
        <v>276</v>
      </c>
      <c r="E7" s="336" t="s">
        <v>1094</v>
      </c>
      <c r="F7" s="337" t="str">
        <f t="shared" si="0"/>
        <v>0114</v>
      </c>
      <c r="G7" s="314">
        <v>6</v>
      </c>
      <c r="H7" s="314" t="s">
        <v>543</v>
      </c>
      <c r="I7" s="315" t="s">
        <v>39</v>
      </c>
      <c r="J7" s="316">
        <v>1</v>
      </c>
      <c r="K7" s="317" t="s">
        <v>198</v>
      </c>
      <c r="L7" s="338"/>
      <c r="M7" s="338"/>
      <c r="N7" s="339"/>
      <c r="O7" s="340" t="s">
        <v>210</v>
      </c>
      <c r="P7" s="306" t="s">
        <v>547</v>
      </c>
      <c r="Q7" s="316" t="s">
        <v>225</v>
      </c>
      <c r="R7" s="316" t="s">
        <v>249</v>
      </c>
      <c r="S7" s="314">
        <v>3</v>
      </c>
      <c r="T7" s="340" t="s">
        <v>210</v>
      </c>
      <c r="U7" s="341" t="s">
        <v>0</v>
      </c>
      <c r="V7" s="341" t="s">
        <v>198</v>
      </c>
      <c r="W7" s="341">
        <v>1</v>
      </c>
      <c r="X7" s="341">
        <f t="shared" si="1"/>
        <v>18</v>
      </c>
      <c r="Y7" s="341">
        <v>14</v>
      </c>
      <c r="Z7" s="342" t="s">
        <v>208</v>
      </c>
      <c r="AA7" s="286" t="s">
        <v>1112</v>
      </c>
      <c r="AB7" s="286" t="s">
        <v>1112</v>
      </c>
      <c r="AC7" s="286"/>
      <c r="AD7" s="286" t="s">
        <v>1112</v>
      </c>
      <c r="AE7" s="286" t="s">
        <v>1112</v>
      </c>
      <c r="AF7" s="286" t="s">
        <v>1112</v>
      </c>
      <c r="AG7" s="671" t="s">
        <v>1112</v>
      </c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77" t="s">
        <v>1367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738" t="s">
        <v>1382</v>
      </c>
      <c r="AZ7" s="739"/>
      <c r="BA7" s="739"/>
      <c r="BB7" s="739"/>
      <c r="BC7" s="739"/>
      <c r="BD7" s="739"/>
      <c r="BE7" s="739"/>
      <c r="BF7" s="740"/>
      <c r="BG7" s="175"/>
      <c r="BH7" s="241" t="s">
        <v>1112</v>
      </c>
      <c r="BI7" s="241" t="s">
        <v>1112</v>
      </c>
      <c r="BJ7" s="241" t="s">
        <v>1112</v>
      </c>
      <c r="BK7" s="28"/>
      <c r="BL7" s="28"/>
      <c r="BM7" s="28"/>
      <c r="BN7" s="187"/>
    </row>
    <row r="8" spans="1:66" ht="12.75">
      <c r="A8" s="21">
        <v>4</v>
      </c>
      <c r="B8" s="333" t="s">
        <v>377</v>
      </c>
      <c r="C8" s="334" t="s">
        <v>265</v>
      </c>
      <c r="D8" s="335">
        <v>201</v>
      </c>
      <c r="E8" s="336" t="s">
        <v>1094</v>
      </c>
      <c r="F8" s="337" t="str">
        <f t="shared" si="0"/>
        <v>00C9</v>
      </c>
      <c r="G8" s="314">
        <v>6</v>
      </c>
      <c r="H8" s="314" t="s">
        <v>543</v>
      </c>
      <c r="I8" s="315" t="s">
        <v>37</v>
      </c>
      <c r="J8" s="316">
        <v>1</v>
      </c>
      <c r="K8" s="317" t="s">
        <v>198</v>
      </c>
      <c r="L8" s="338"/>
      <c r="M8" s="338"/>
      <c r="N8" s="339"/>
      <c r="O8" s="340" t="s">
        <v>210</v>
      </c>
      <c r="P8" s="306" t="s">
        <v>547</v>
      </c>
      <c r="Q8" s="316" t="s">
        <v>225</v>
      </c>
      <c r="R8" s="316" t="s">
        <v>249</v>
      </c>
      <c r="S8" s="314">
        <v>2</v>
      </c>
      <c r="T8" s="340" t="s">
        <v>210</v>
      </c>
      <c r="U8" s="341" t="s">
        <v>0</v>
      </c>
      <c r="V8" s="341" t="s">
        <v>198</v>
      </c>
      <c r="W8" s="341">
        <v>1</v>
      </c>
      <c r="X8" s="341">
        <f t="shared" si="1"/>
        <v>18</v>
      </c>
      <c r="Y8" s="341">
        <v>14</v>
      </c>
      <c r="Z8" s="342" t="s">
        <v>207</v>
      </c>
      <c r="AA8" s="286" t="s">
        <v>1112</v>
      </c>
      <c r="AB8" s="286" t="s">
        <v>1112</v>
      </c>
      <c r="AC8" s="286"/>
      <c r="AD8" s="286" t="s">
        <v>1112</v>
      </c>
      <c r="AE8" s="286" t="s">
        <v>1112</v>
      </c>
      <c r="AF8" s="286" t="s">
        <v>1112</v>
      </c>
      <c r="AG8" s="671" t="s">
        <v>1112</v>
      </c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77" t="s">
        <v>1363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738" t="s">
        <v>1382</v>
      </c>
      <c r="AZ8" s="739"/>
      <c r="BA8" s="739"/>
      <c r="BB8" s="739"/>
      <c r="BC8" s="739"/>
      <c r="BD8" s="739"/>
      <c r="BE8" s="739"/>
      <c r="BF8" s="740"/>
      <c r="BG8" s="175"/>
      <c r="BH8" s="241" t="s">
        <v>1112</v>
      </c>
      <c r="BI8" s="241" t="s">
        <v>1112</v>
      </c>
      <c r="BJ8" s="241" t="s">
        <v>1112</v>
      </c>
      <c r="BK8" s="28"/>
      <c r="BL8" s="28"/>
      <c r="BM8" s="28"/>
      <c r="BN8" s="187"/>
    </row>
    <row r="9" spans="1:66" ht="12.75">
      <c r="A9" s="21">
        <v>5</v>
      </c>
      <c r="B9" s="333" t="s">
        <v>378</v>
      </c>
      <c r="C9" s="334" t="s">
        <v>265</v>
      </c>
      <c r="D9" s="335">
        <v>141</v>
      </c>
      <c r="E9" s="336" t="s">
        <v>1094</v>
      </c>
      <c r="F9" s="337" t="str">
        <f t="shared" si="0"/>
        <v>008D</v>
      </c>
      <c r="G9" s="314">
        <v>6</v>
      </c>
      <c r="H9" s="314" t="s">
        <v>543</v>
      </c>
      <c r="I9" s="315" t="s">
        <v>35</v>
      </c>
      <c r="J9" s="316">
        <v>1</v>
      </c>
      <c r="K9" s="317" t="s">
        <v>198</v>
      </c>
      <c r="L9" s="338"/>
      <c r="M9" s="338"/>
      <c r="N9" s="339"/>
      <c r="O9" s="340" t="s">
        <v>210</v>
      </c>
      <c r="P9" s="306" t="s">
        <v>547</v>
      </c>
      <c r="Q9" s="316" t="s">
        <v>225</v>
      </c>
      <c r="R9" s="316" t="s">
        <v>249</v>
      </c>
      <c r="S9" s="314">
        <v>1</v>
      </c>
      <c r="T9" s="340" t="s">
        <v>210</v>
      </c>
      <c r="U9" s="341" t="s">
        <v>0</v>
      </c>
      <c r="V9" s="341" t="s">
        <v>198</v>
      </c>
      <c r="W9" s="341">
        <v>1</v>
      </c>
      <c r="X9" s="341">
        <f t="shared" si="1"/>
        <v>17</v>
      </c>
      <c r="Y9" s="341">
        <v>13</v>
      </c>
      <c r="Z9" s="342" t="s">
        <v>208</v>
      </c>
      <c r="AA9" s="286" t="s">
        <v>1112</v>
      </c>
      <c r="AB9" s="286" t="s">
        <v>1112</v>
      </c>
      <c r="AC9" s="286"/>
      <c r="AD9" s="286" t="s">
        <v>1112</v>
      </c>
      <c r="AE9" s="286" t="s">
        <v>1112</v>
      </c>
      <c r="AF9" s="286" t="s">
        <v>1112</v>
      </c>
      <c r="AG9" s="671" t="s">
        <v>1112</v>
      </c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77" t="s">
        <v>1370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667" t="s">
        <v>1521</v>
      </c>
      <c r="AY9" s="738" t="s">
        <v>1382</v>
      </c>
      <c r="AZ9" s="739"/>
      <c r="BA9" s="739"/>
      <c r="BB9" s="739"/>
      <c r="BC9" s="739"/>
      <c r="BD9" s="739"/>
      <c r="BE9" s="739"/>
      <c r="BF9" s="740"/>
      <c r="BG9" s="175"/>
      <c r="BH9" s="241" t="s">
        <v>1112</v>
      </c>
      <c r="BI9" s="241" t="s">
        <v>1112</v>
      </c>
      <c r="BJ9" s="241" t="s">
        <v>1112</v>
      </c>
      <c r="BK9" s="28"/>
      <c r="BL9" s="28"/>
      <c r="BM9" s="28"/>
      <c r="BN9" s="187"/>
    </row>
    <row r="10" spans="1:66" ht="12.75">
      <c r="A10" s="21">
        <v>6</v>
      </c>
      <c r="B10" s="333" t="s">
        <v>379</v>
      </c>
      <c r="C10" s="334" t="s">
        <v>265</v>
      </c>
      <c r="D10" s="335">
        <v>249</v>
      </c>
      <c r="E10" s="336" t="s">
        <v>1094</v>
      </c>
      <c r="F10" s="337" t="str">
        <f t="shared" si="0"/>
        <v>00F9</v>
      </c>
      <c r="G10" s="314">
        <v>6</v>
      </c>
      <c r="H10" s="314" t="s">
        <v>543</v>
      </c>
      <c r="I10" s="315" t="s">
        <v>33</v>
      </c>
      <c r="J10" s="316">
        <v>1</v>
      </c>
      <c r="K10" s="317" t="s">
        <v>198</v>
      </c>
      <c r="L10" s="338"/>
      <c r="M10" s="338"/>
      <c r="N10" s="339"/>
      <c r="O10" s="340" t="s">
        <v>210</v>
      </c>
      <c r="P10" s="306" t="s">
        <v>547</v>
      </c>
      <c r="Q10" s="316" t="s">
        <v>225</v>
      </c>
      <c r="R10" s="316" t="s">
        <v>248</v>
      </c>
      <c r="S10" s="314">
        <v>6</v>
      </c>
      <c r="T10" s="340" t="s">
        <v>210</v>
      </c>
      <c r="U10" s="341" t="s">
        <v>0</v>
      </c>
      <c r="V10" s="341" t="s">
        <v>198</v>
      </c>
      <c r="W10" s="341">
        <v>1</v>
      </c>
      <c r="X10" s="341">
        <f t="shared" si="1"/>
        <v>17</v>
      </c>
      <c r="Y10" s="341">
        <v>13</v>
      </c>
      <c r="Z10" s="342" t="s">
        <v>207</v>
      </c>
      <c r="AA10" s="535" t="s">
        <v>1250</v>
      </c>
      <c r="AB10" s="286" t="s">
        <v>1112</v>
      </c>
      <c r="AC10" s="286"/>
      <c r="AD10" s="286" t="s">
        <v>1112</v>
      </c>
      <c r="AE10" s="286" t="s">
        <v>1112</v>
      </c>
      <c r="AF10" s="286" t="s">
        <v>1112</v>
      </c>
      <c r="AG10" s="671" t="s">
        <v>1112</v>
      </c>
      <c r="AH10" s="691" t="s">
        <v>1256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77" t="s">
        <v>1369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738" t="s">
        <v>1382</v>
      </c>
      <c r="AZ10" s="739"/>
      <c r="BA10" s="739"/>
      <c r="BB10" s="739"/>
      <c r="BC10" s="739"/>
      <c r="BD10" s="739"/>
      <c r="BE10" s="739"/>
      <c r="BF10" s="740"/>
      <c r="BG10" s="175"/>
      <c r="BH10" s="241" t="s">
        <v>1112</v>
      </c>
      <c r="BI10" s="241" t="s">
        <v>1112</v>
      </c>
      <c r="BJ10" s="241" t="s">
        <v>1112</v>
      </c>
      <c r="BK10" s="28"/>
      <c r="BL10" s="28"/>
      <c r="BM10" s="28"/>
      <c r="BN10" s="187"/>
    </row>
    <row r="11" spans="1:66" ht="12.75">
      <c r="A11" s="21">
        <v>7</v>
      </c>
      <c r="B11" s="333" t="s">
        <v>380</v>
      </c>
      <c r="C11" s="334" t="s">
        <v>265</v>
      </c>
      <c r="D11" s="335">
        <v>241</v>
      </c>
      <c r="E11" s="336" t="s">
        <v>1094</v>
      </c>
      <c r="F11" s="337" t="str">
        <f t="shared" si="0"/>
        <v>00F1</v>
      </c>
      <c r="G11" s="314">
        <v>6</v>
      </c>
      <c r="H11" s="314" t="s">
        <v>543</v>
      </c>
      <c r="I11" s="315" t="s">
        <v>31</v>
      </c>
      <c r="J11" s="316">
        <v>1</v>
      </c>
      <c r="K11" s="317" t="s">
        <v>198</v>
      </c>
      <c r="L11" s="338"/>
      <c r="M11" s="338"/>
      <c r="N11" s="339"/>
      <c r="O11" s="340" t="s">
        <v>210</v>
      </c>
      <c r="P11" s="306" t="s">
        <v>547</v>
      </c>
      <c r="Q11" s="316" t="s">
        <v>225</v>
      </c>
      <c r="R11" s="316" t="s">
        <v>248</v>
      </c>
      <c r="S11" s="314">
        <v>5</v>
      </c>
      <c r="T11" s="340" t="s">
        <v>210</v>
      </c>
      <c r="U11" s="341" t="s">
        <v>0</v>
      </c>
      <c r="V11" s="341" t="s">
        <v>198</v>
      </c>
      <c r="W11" s="341">
        <v>1</v>
      </c>
      <c r="X11" s="341">
        <f t="shared" si="1"/>
        <v>16</v>
      </c>
      <c r="Y11" s="341">
        <v>12</v>
      </c>
      <c r="Z11" s="342" t="s">
        <v>208</v>
      </c>
      <c r="AA11" s="286" t="s">
        <v>1112</v>
      </c>
      <c r="AB11" s="286" t="s">
        <v>1112</v>
      </c>
      <c r="AC11" s="286"/>
      <c r="AD11" s="286" t="s">
        <v>1112</v>
      </c>
      <c r="AE11" s="286" t="s">
        <v>1112</v>
      </c>
      <c r="AF11" s="286" t="s">
        <v>1112</v>
      </c>
      <c r="AG11" s="671" t="s">
        <v>1112</v>
      </c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77" t="s">
        <v>1367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738" t="s">
        <v>1381</v>
      </c>
      <c r="AZ11" s="739"/>
      <c r="BA11" s="739"/>
      <c r="BB11" s="739"/>
      <c r="BC11" s="739"/>
      <c r="BD11" s="739"/>
      <c r="BE11" s="739"/>
      <c r="BF11" s="740"/>
      <c r="BG11" s="175"/>
      <c r="BH11" s="241" t="s">
        <v>1112</v>
      </c>
      <c r="BI11" s="241" t="s">
        <v>1112</v>
      </c>
      <c r="BJ11" s="241" t="s">
        <v>1112</v>
      </c>
      <c r="BK11" s="28"/>
      <c r="BL11" s="28"/>
      <c r="BM11" s="28"/>
      <c r="BN11" s="187"/>
    </row>
    <row r="12" spans="1:66" ht="12.75">
      <c r="A12" s="21">
        <v>8</v>
      </c>
      <c r="B12" s="333" t="s">
        <v>381</v>
      </c>
      <c r="C12" s="334" t="s">
        <v>265</v>
      </c>
      <c r="D12" s="335">
        <v>282</v>
      </c>
      <c r="E12" s="336" t="s">
        <v>1094</v>
      </c>
      <c r="F12" s="337" t="str">
        <f t="shared" si="0"/>
        <v>011A</v>
      </c>
      <c r="G12" s="314">
        <v>6</v>
      </c>
      <c r="H12" s="314" t="s">
        <v>543</v>
      </c>
      <c r="I12" s="315" t="s">
        <v>29</v>
      </c>
      <c r="J12" s="316">
        <v>1</v>
      </c>
      <c r="K12" s="317" t="s">
        <v>198</v>
      </c>
      <c r="L12" s="338"/>
      <c r="M12" s="338"/>
      <c r="N12" s="339"/>
      <c r="O12" s="340" t="s">
        <v>210</v>
      </c>
      <c r="P12" s="306" t="s">
        <v>547</v>
      </c>
      <c r="Q12" s="316" t="s">
        <v>225</v>
      </c>
      <c r="R12" s="316" t="s">
        <v>248</v>
      </c>
      <c r="S12" s="314">
        <v>4</v>
      </c>
      <c r="T12" s="340" t="s">
        <v>210</v>
      </c>
      <c r="U12" s="341" t="s">
        <v>0</v>
      </c>
      <c r="V12" s="341" t="s">
        <v>198</v>
      </c>
      <c r="W12" s="341">
        <v>1</v>
      </c>
      <c r="X12" s="341">
        <f t="shared" si="1"/>
        <v>16</v>
      </c>
      <c r="Y12" s="341">
        <v>12</v>
      </c>
      <c r="Z12" s="342" t="s">
        <v>207</v>
      </c>
      <c r="AA12" s="286" t="s">
        <v>1112</v>
      </c>
      <c r="AB12" s="286" t="s">
        <v>1112</v>
      </c>
      <c r="AC12" s="286"/>
      <c r="AD12" s="286" t="s">
        <v>1112</v>
      </c>
      <c r="AE12" s="286" t="s">
        <v>1112</v>
      </c>
      <c r="AF12" s="286" t="s">
        <v>1112</v>
      </c>
      <c r="AG12" s="671" t="s">
        <v>1112</v>
      </c>
      <c r="AH12" s="691" t="s">
        <v>1256</v>
      </c>
      <c r="AI12" s="286" t="s">
        <v>1112</v>
      </c>
      <c r="AJ12" s="286" t="s">
        <v>1360</v>
      </c>
      <c r="AK12" s="286" t="s">
        <v>1360</v>
      </c>
      <c r="AL12" s="175" t="s">
        <v>1256</v>
      </c>
      <c r="AM12" s="286" t="s">
        <v>1112</v>
      </c>
      <c r="AN12" s="175" t="s">
        <v>1256</v>
      </c>
      <c r="AO12" s="177" t="s">
        <v>1365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667" t="s">
        <v>1521</v>
      </c>
      <c r="AY12" s="738" t="s">
        <v>1375</v>
      </c>
      <c r="AZ12" s="739"/>
      <c r="BA12" s="739"/>
      <c r="BB12" s="739"/>
      <c r="BC12" s="739"/>
      <c r="BD12" s="739"/>
      <c r="BE12" s="739"/>
      <c r="BF12" s="740"/>
      <c r="BG12" s="175"/>
      <c r="BH12" s="241" t="s">
        <v>1112</v>
      </c>
      <c r="BI12" s="241" t="s">
        <v>1112</v>
      </c>
      <c r="BJ12" s="241" t="s">
        <v>1112</v>
      </c>
      <c r="BK12" s="28"/>
      <c r="BL12" s="28"/>
      <c r="BM12" s="28"/>
      <c r="BN12" s="187"/>
    </row>
    <row r="13" spans="1:66" ht="12.75">
      <c r="A13" s="21">
        <v>9</v>
      </c>
      <c r="B13" s="333" t="s">
        <v>382</v>
      </c>
      <c r="C13" s="334" t="s">
        <v>265</v>
      </c>
      <c r="D13" s="335">
        <v>218</v>
      </c>
      <c r="E13" s="336" t="s">
        <v>1094</v>
      </c>
      <c r="F13" s="337" t="str">
        <f t="shared" si="0"/>
        <v>00DA</v>
      </c>
      <c r="G13" s="314">
        <v>6</v>
      </c>
      <c r="H13" s="314" t="s">
        <v>543</v>
      </c>
      <c r="I13" s="315" t="s">
        <v>27</v>
      </c>
      <c r="J13" s="316">
        <v>1</v>
      </c>
      <c r="K13" s="317" t="s">
        <v>198</v>
      </c>
      <c r="L13" s="338"/>
      <c r="M13" s="338"/>
      <c r="N13" s="339"/>
      <c r="O13" s="340" t="s">
        <v>210</v>
      </c>
      <c r="P13" s="306" t="s">
        <v>547</v>
      </c>
      <c r="Q13" s="316" t="s">
        <v>225</v>
      </c>
      <c r="R13" s="316" t="s">
        <v>248</v>
      </c>
      <c r="S13" s="314">
        <v>3</v>
      </c>
      <c r="T13" s="340" t="s">
        <v>210</v>
      </c>
      <c r="U13" s="341" t="s">
        <v>0</v>
      </c>
      <c r="V13" s="341" t="s">
        <v>198</v>
      </c>
      <c r="W13" s="341">
        <v>1</v>
      </c>
      <c r="X13" s="341">
        <f t="shared" si="1"/>
        <v>15</v>
      </c>
      <c r="Y13" s="341">
        <v>11</v>
      </c>
      <c r="Z13" s="342" t="s">
        <v>208</v>
      </c>
      <c r="AA13" s="286" t="s">
        <v>1112</v>
      </c>
      <c r="AB13" s="286" t="s">
        <v>1112</v>
      </c>
      <c r="AC13" s="286"/>
      <c r="AD13" s="286" t="s">
        <v>1112</v>
      </c>
      <c r="AE13" s="286" t="s">
        <v>1112</v>
      </c>
      <c r="AF13" s="286" t="s">
        <v>1112</v>
      </c>
      <c r="AG13" s="671" t="s">
        <v>1112</v>
      </c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77" t="s">
        <v>1367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738" t="s">
        <v>1379</v>
      </c>
      <c r="AZ13" s="739"/>
      <c r="BA13" s="739"/>
      <c r="BB13" s="739"/>
      <c r="BC13" s="739"/>
      <c r="BD13" s="739"/>
      <c r="BE13" s="739"/>
      <c r="BF13" s="740"/>
      <c r="BG13" s="175"/>
      <c r="BH13" s="241" t="s">
        <v>1112</v>
      </c>
      <c r="BI13" s="241" t="s">
        <v>1112</v>
      </c>
      <c r="BJ13" s="241" t="s">
        <v>1112</v>
      </c>
      <c r="BK13" s="28"/>
      <c r="BL13" s="28"/>
      <c r="BM13" s="28"/>
      <c r="BN13" s="187"/>
    </row>
    <row r="14" spans="1:66" ht="12.75">
      <c r="A14" s="21">
        <v>10</v>
      </c>
      <c r="B14" s="333" t="s">
        <v>383</v>
      </c>
      <c r="C14" s="334" t="s">
        <v>265</v>
      </c>
      <c r="D14" s="335">
        <v>204</v>
      </c>
      <c r="E14" s="336" t="s">
        <v>1094</v>
      </c>
      <c r="F14" s="337" t="str">
        <f t="shared" si="0"/>
        <v>00CC</v>
      </c>
      <c r="G14" s="314">
        <v>6</v>
      </c>
      <c r="H14" s="314" t="s">
        <v>543</v>
      </c>
      <c r="I14" s="315" t="s">
        <v>25</v>
      </c>
      <c r="J14" s="316">
        <v>1</v>
      </c>
      <c r="K14" s="317" t="s">
        <v>198</v>
      </c>
      <c r="L14" s="338"/>
      <c r="M14" s="338"/>
      <c r="N14" s="339"/>
      <c r="O14" s="340" t="s">
        <v>210</v>
      </c>
      <c r="P14" s="306" t="s">
        <v>547</v>
      </c>
      <c r="Q14" s="316" t="s">
        <v>225</v>
      </c>
      <c r="R14" s="316" t="s">
        <v>248</v>
      </c>
      <c r="S14" s="314">
        <v>2</v>
      </c>
      <c r="T14" s="345" t="s">
        <v>210</v>
      </c>
      <c r="U14" s="341" t="s">
        <v>0</v>
      </c>
      <c r="V14" s="341" t="s">
        <v>198</v>
      </c>
      <c r="W14" s="341">
        <v>1</v>
      </c>
      <c r="X14" s="341">
        <f t="shared" si="1"/>
        <v>15</v>
      </c>
      <c r="Y14" s="341">
        <v>11</v>
      </c>
      <c r="Z14" s="342" t="s">
        <v>207</v>
      </c>
      <c r="AA14" s="175" t="s">
        <v>1250</v>
      </c>
      <c r="AB14" s="175" t="s">
        <v>1250</v>
      </c>
      <c r="AC14" s="286"/>
      <c r="AD14" s="175" t="s">
        <v>1250</v>
      </c>
      <c r="AE14" s="175" t="s">
        <v>1250</v>
      </c>
      <c r="AF14" s="286" t="s">
        <v>1112</v>
      </c>
      <c r="AG14" s="663" t="s">
        <v>1256</v>
      </c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77" t="s">
        <v>1368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738" t="s">
        <v>1379</v>
      </c>
      <c r="AZ14" s="739"/>
      <c r="BA14" s="739"/>
      <c r="BB14" s="739"/>
      <c r="BC14" s="739"/>
      <c r="BD14" s="739"/>
      <c r="BE14" s="739"/>
      <c r="BF14" s="740"/>
      <c r="BG14" s="175"/>
      <c r="BH14" s="241" t="s">
        <v>1112</v>
      </c>
      <c r="BI14" s="241" t="s">
        <v>1112</v>
      </c>
      <c r="BJ14" s="241" t="s">
        <v>1112</v>
      </c>
      <c r="BK14" s="28"/>
      <c r="BL14" s="28"/>
      <c r="BM14" s="28"/>
      <c r="BN14" s="187"/>
    </row>
    <row r="15" spans="1:66" ht="12.75">
      <c r="A15" s="21">
        <v>11</v>
      </c>
      <c r="B15" s="333" t="s">
        <v>384</v>
      </c>
      <c r="C15" s="334" t="s">
        <v>265</v>
      </c>
      <c r="D15" s="653">
        <v>212</v>
      </c>
      <c r="E15" s="336" t="s">
        <v>1094</v>
      </c>
      <c r="F15" s="337" t="str">
        <f t="shared" si="0"/>
        <v>00D4</v>
      </c>
      <c r="G15" s="314">
        <v>6</v>
      </c>
      <c r="H15" s="314" t="s">
        <v>543</v>
      </c>
      <c r="I15" s="315" t="s">
        <v>23</v>
      </c>
      <c r="J15" s="316">
        <v>1</v>
      </c>
      <c r="K15" s="317" t="s">
        <v>198</v>
      </c>
      <c r="L15" s="338"/>
      <c r="M15" s="338"/>
      <c r="N15" s="339"/>
      <c r="O15" s="340" t="s">
        <v>210</v>
      </c>
      <c r="P15" s="306" t="s">
        <v>547</v>
      </c>
      <c r="Q15" s="316" t="s">
        <v>225</v>
      </c>
      <c r="R15" s="316" t="s">
        <v>248</v>
      </c>
      <c r="S15" s="314">
        <v>1</v>
      </c>
      <c r="T15" s="340" t="s">
        <v>210</v>
      </c>
      <c r="U15" s="341" t="s">
        <v>0</v>
      </c>
      <c r="V15" s="341" t="s">
        <v>198</v>
      </c>
      <c r="W15" s="341">
        <v>1</v>
      </c>
      <c r="X15" s="341">
        <f t="shared" si="1"/>
        <v>14</v>
      </c>
      <c r="Y15" s="341">
        <v>10</v>
      </c>
      <c r="Z15" s="342" t="s">
        <v>208</v>
      </c>
      <c r="AA15" s="286" t="s">
        <v>1112</v>
      </c>
      <c r="AB15" s="286" t="s">
        <v>1112</v>
      </c>
      <c r="AC15" s="286"/>
      <c r="AD15" s="286" t="s">
        <v>1112</v>
      </c>
      <c r="AE15" s="286" t="s">
        <v>1112</v>
      </c>
      <c r="AF15" s="286" t="s">
        <v>1112</v>
      </c>
      <c r="AG15" s="671" t="s">
        <v>1112</v>
      </c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77" t="s">
        <v>1363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738" t="s">
        <v>1379</v>
      </c>
      <c r="AZ15" s="739"/>
      <c r="BA15" s="739"/>
      <c r="BB15" s="739"/>
      <c r="BC15" s="739"/>
      <c r="BD15" s="739"/>
      <c r="BE15" s="739"/>
      <c r="BF15" s="740"/>
      <c r="BG15" s="175"/>
      <c r="BH15" s="241" t="s">
        <v>1112</v>
      </c>
      <c r="BI15" s="241" t="s">
        <v>1112</v>
      </c>
      <c r="BJ15" s="241" t="s">
        <v>1112</v>
      </c>
      <c r="BK15" s="28"/>
      <c r="BL15" s="28"/>
      <c r="BM15" s="28"/>
      <c r="BN15" s="187"/>
    </row>
    <row r="16" spans="1:66" ht="12.75">
      <c r="A16" s="21">
        <v>12</v>
      </c>
      <c r="B16" s="333" t="s">
        <v>385</v>
      </c>
      <c r="C16" s="334" t="s">
        <v>265</v>
      </c>
      <c r="D16" s="335">
        <v>284</v>
      </c>
      <c r="E16" s="336" t="s">
        <v>1094</v>
      </c>
      <c r="F16" s="337" t="str">
        <f t="shared" si="0"/>
        <v>011C</v>
      </c>
      <c r="G16" s="314">
        <v>6</v>
      </c>
      <c r="H16" s="314" t="s">
        <v>543</v>
      </c>
      <c r="I16" s="315" t="s">
        <v>21</v>
      </c>
      <c r="J16" s="316">
        <v>1</v>
      </c>
      <c r="K16" s="317" t="s">
        <v>198</v>
      </c>
      <c r="L16" s="338"/>
      <c r="M16" s="338"/>
      <c r="N16" s="339"/>
      <c r="O16" s="340" t="s">
        <v>210</v>
      </c>
      <c r="P16" s="306" t="s">
        <v>547</v>
      </c>
      <c r="Q16" s="316" t="s">
        <v>225</v>
      </c>
      <c r="R16" s="316" t="s">
        <v>247</v>
      </c>
      <c r="S16" s="314">
        <v>6</v>
      </c>
      <c r="T16" s="340" t="s">
        <v>210</v>
      </c>
      <c r="U16" s="341" t="s">
        <v>0</v>
      </c>
      <c r="V16" s="341" t="s">
        <v>198</v>
      </c>
      <c r="W16" s="341">
        <v>1</v>
      </c>
      <c r="X16" s="341">
        <f t="shared" si="1"/>
        <v>14</v>
      </c>
      <c r="Y16" s="341">
        <v>10</v>
      </c>
      <c r="Z16" s="342" t="s">
        <v>207</v>
      </c>
      <c r="AA16" s="286" t="s">
        <v>1112</v>
      </c>
      <c r="AB16" s="286" t="s">
        <v>1112</v>
      </c>
      <c r="AC16" s="286"/>
      <c r="AD16" s="175" t="s">
        <v>1254</v>
      </c>
      <c r="AE16" s="286" t="s">
        <v>1112</v>
      </c>
      <c r="AF16" s="286" t="s">
        <v>1112</v>
      </c>
      <c r="AG16" s="671" t="s">
        <v>1112</v>
      </c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77" t="s">
        <v>1367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738" t="s">
        <v>1380</v>
      </c>
      <c r="AZ16" s="739"/>
      <c r="BA16" s="739"/>
      <c r="BB16" s="739"/>
      <c r="BC16" s="739"/>
      <c r="BD16" s="739"/>
      <c r="BE16" s="739"/>
      <c r="BF16" s="740"/>
      <c r="BG16" s="175"/>
      <c r="BH16" s="241" t="s">
        <v>1112</v>
      </c>
      <c r="BI16" s="241" t="s">
        <v>1112</v>
      </c>
      <c r="BJ16" s="241" t="s">
        <v>1112</v>
      </c>
      <c r="BK16" s="28"/>
      <c r="BL16" s="28"/>
      <c r="BM16" s="28"/>
      <c r="BN16" s="187"/>
    </row>
    <row r="17" spans="1:66" ht="13.5" thickBot="1">
      <c r="A17" s="607">
        <v>13</v>
      </c>
      <c r="B17" s="608" t="s">
        <v>386</v>
      </c>
      <c r="C17" s="609" t="s">
        <v>265</v>
      </c>
      <c r="D17" s="610">
        <v>22</v>
      </c>
      <c r="E17" s="611" t="s">
        <v>1094</v>
      </c>
      <c r="F17" s="612" t="str">
        <f t="shared" si="0"/>
        <v>0016</v>
      </c>
      <c r="G17" s="613">
        <v>6</v>
      </c>
      <c r="H17" s="613" t="s">
        <v>543</v>
      </c>
      <c r="I17" s="614" t="s">
        <v>19</v>
      </c>
      <c r="J17" s="615">
        <v>1</v>
      </c>
      <c r="K17" s="616" t="s">
        <v>198</v>
      </c>
      <c r="L17" s="617"/>
      <c r="M17" s="617"/>
      <c r="N17" s="618"/>
      <c r="O17" s="619" t="s">
        <v>210</v>
      </c>
      <c r="P17" s="620" t="s">
        <v>547</v>
      </c>
      <c r="Q17" s="615" t="s">
        <v>225</v>
      </c>
      <c r="R17" s="615" t="s">
        <v>247</v>
      </c>
      <c r="S17" s="613">
        <v>5</v>
      </c>
      <c r="T17" s="619" t="s">
        <v>210</v>
      </c>
      <c r="U17" s="621" t="s">
        <v>0</v>
      </c>
      <c r="V17" s="621" t="s">
        <v>198</v>
      </c>
      <c r="W17" s="621">
        <v>1</v>
      </c>
      <c r="X17" s="621">
        <f t="shared" si="1"/>
        <v>13</v>
      </c>
      <c r="Y17" s="621">
        <v>9</v>
      </c>
      <c r="Z17" s="622" t="s">
        <v>208</v>
      </c>
      <c r="AA17" s="623" t="s">
        <v>1112</v>
      </c>
      <c r="AB17" s="623" t="s">
        <v>1112</v>
      </c>
      <c r="AC17" s="623"/>
      <c r="AD17" s="623" t="s">
        <v>1112</v>
      </c>
      <c r="AE17" s="623" t="s">
        <v>1112</v>
      </c>
      <c r="AF17" s="623" t="s">
        <v>1112</v>
      </c>
      <c r="AG17" s="672" t="s">
        <v>1112</v>
      </c>
      <c r="AH17" s="692" t="s">
        <v>1112</v>
      </c>
      <c r="AI17" s="623" t="s">
        <v>1112</v>
      </c>
      <c r="AJ17" s="623" t="s">
        <v>1360</v>
      </c>
      <c r="AK17" s="623" t="s">
        <v>1360</v>
      </c>
      <c r="AL17" s="623" t="s">
        <v>1112</v>
      </c>
      <c r="AM17" s="623" t="s">
        <v>1112</v>
      </c>
      <c r="AN17" s="623" t="s">
        <v>1112</v>
      </c>
      <c r="AO17" s="281" t="s">
        <v>1367</v>
      </c>
      <c r="AP17" s="533" t="s">
        <v>1361</v>
      </c>
      <c r="AQ17" s="533" t="s">
        <v>1361</v>
      </c>
      <c r="AR17" s="533" t="s">
        <v>1361</v>
      </c>
      <c r="AS17" s="533" t="s">
        <v>1361</v>
      </c>
      <c r="AT17" s="533" t="s">
        <v>1361</v>
      </c>
      <c r="AU17" s="533" t="s">
        <v>1361</v>
      </c>
      <c r="AV17" s="533" t="s">
        <v>1361</v>
      </c>
      <c r="AW17" s="533" t="s">
        <v>1361</v>
      </c>
      <c r="AX17" s="288" t="s">
        <v>1361</v>
      </c>
      <c r="AY17" s="747" t="s">
        <v>1377</v>
      </c>
      <c r="AZ17" s="748"/>
      <c r="BA17" s="748"/>
      <c r="BB17" s="748"/>
      <c r="BC17" s="748"/>
      <c r="BD17" s="748"/>
      <c r="BE17" s="748"/>
      <c r="BF17" s="749"/>
      <c r="BG17" s="659"/>
      <c r="BH17" s="624" t="s">
        <v>1112</v>
      </c>
      <c r="BI17" s="624" t="s">
        <v>1112</v>
      </c>
      <c r="BJ17" s="624" t="s">
        <v>1112</v>
      </c>
      <c r="BK17" s="625"/>
      <c r="BL17" s="625"/>
      <c r="BM17" s="625"/>
      <c r="BN17" s="626"/>
    </row>
    <row r="18" spans="1:66" ht="12.75">
      <c r="A18" s="577">
        <v>14</v>
      </c>
      <c r="B18" s="578" t="s">
        <v>387</v>
      </c>
      <c r="C18" s="579" t="s">
        <v>265</v>
      </c>
      <c r="D18" s="580">
        <v>21</v>
      </c>
      <c r="E18" s="581" t="s">
        <v>1094</v>
      </c>
      <c r="F18" s="582" t="str">
        <f t="shared" si="0"/>
        <v>0015</v>
      </c>
      <c r="G18" s="583">
        <v>6</v>
      </c>
      <c r="H18" s="583" t="s">
        <v>543</v>
      </c>
      <c r="I18" s="584" t="s">
        <v>17</v>
      </c>
      <c r="J18" s="472">
        <v>1</v>
      </c>
      <c r="K18" s="473" t="s">
        <v>198</v>
      </c>
      <c r="L18" s="585"/>
      <c r="M18" s="585"/>
      <c r="N18" s="586"/>
      <c r="O18" s="587" t="s">
        <v>210</v>
      </c>
      <c r="P18" s="471" t="s">
        <v>547</v>
      </c>
      <c r="Q18" s="472" t="s">
        <v>225</v>
      </c>
      <c r="R18" s="472" t="s">
        <v>247</v>
      </c>
      <c r="S18" s="583">
        <v>4</v>
      </c>
      <c r="T18" s="587" t="s">
        <v>210</v>
      </c>
      <c r="U18" s="588" t="s">
        <v>0</v>
      </c>
      <c r="V18" s="588" t="s">
        <v>198</v>
      </c>
      <c r="W18" s="588">
        <v>1</v>
      </c>
      <c r="X18" s="588">
        <f t="shared" si="1"/>
        <v>13</v>
      </c>
      <c r="Y18" s="588">
        <v>9</v>
      </c>
      <c r="Z18" s="589" t="s">
        <v>207</v>
      </c>
      <c r="AA18" s="590" t="s">
        <v>1112</v>
      </c>
      <c r="AB18" s="590" t="s">
        <v>1112</v>
      </c>
      <c r="AC18" s="590"/>
      <c r="AD18" s="591" t="s">
        <v>1255</v>
      </c>
      <c r="AE18" s="590" t="s">
        <v>1112</v>
      </c>
      <c r="AF18" s="590" t="s">
        <v>1112</v>
      </c>
      <c r="AG18" s="673" t="s">
        <v>1112</v>
      </c>
      <c r="AH18" s="693" t="s">
        <v>1112</v>
      </c>
      <c r="AI18" s="590" t="s">
        <v>1112</v>
      </c>
      <c r="AJ18" s="590" t="s">
        <v>1360</v>
      </c>
      <c r="AK18" s="590" t="s">
        <v>1360</v>
      </c>
      <c r="AL18" s="590" t="s">
        <v>1112</v>
      </c>
      <c r="AM18" s="590" t="s">
        <v>1112</v>
      </c>
      <c r="AN18" s="590" t="s">
        <v>1112</v>
      </c>
      <c r="AO18" s="278" t="s">
        <v>1366</v>
      </c>
      <c r="AP18" s="534" t="s">
        <v>1361</v>
      </c>
      <c r="AQ18" s="534" t="s">
        <v>1361</v>
      </c>
      <c r="AR18" s="534" t="s">
        <v>1361</v>
      </c>
      <c r="AS18" s="534" t="s">
        <v>1361</v>
      </c>
      <c r="AT18" s="534" t="s">
        <v>1361</v>
      </c>
      <c r="AU18" s="534" t="s">
        <v>1361</v>
      </c>
      <c r="AV18" s="534" t="s">
        <v>1361</v>
      </c>
      <c r="AW18" s="534" t="s">
        <v>1361</v>
      </c>
      <c r="AX18" s="556" t="s">
        <v>1361</v>
      </c>
      <c r="AY18" s="750" t="s">
        <v>1378</v>
      </c>
      <c r="AZ18" s="751"/>
      <c r="BA18" s="751"/>
      <c r="BB18" s="751"/>
      <c r="BC18" s="751"/>
      <c r="BD18" s="751"/>
      <c r="BE18" s="751"/>
      <c r="BF18" s="752"/>
      <c r="BG18" s="591"/>
      <c r="BH18" s="592" t="s">
        <v>1112</v>
      </c>
      <c r="BI18" s="592" t="s">
        <v>1112</v>
      </c>
      <c r="BJ18" s="592" t="s">
        <v>1112</v>
      </c>
      <c r="BK18" s="593"/>
      <c r="BL18" s="593"/>
      <c r="BM18" s="593"/>
      <c r="BN18" s="594"/>
    </row>
    <row r="19" spans="1:66" ht="12.75">
      <c r="A19" s="21">
        <v>15</v>
      </c>
      <c r="B19" s="333" t="s">
        <v>388</v>
      </c>
      <c r="C19" s="334" t="s">
        <v>265</v>
      </c>
      <c r="D19" s="335">
        <v>35</v>
      </c>
      <c r="E19" s="336" t="s">
        <v>1094</v>
      </c>
      <c r="F19" s="337" t="str">
        <f t="shared" si="0"/>
        <v>0023</v>
      </c>
      <c r="G19" s="314">
        <v>6</v>
      </c>
      <c r="H19" s="314" t="s">
        <v>543</v>
      </c>
      <c r="I19" s="315" t="s">
        <v>15</v>
      </c>
      <c r="J19" s="316">
        <v>1</v>
      </c>
      <c r="K19" s="317" t="s">
        <v>198</v>
      </c>
      <c r="L19" s="338"/>
      <c r="M19" s="338"/>
      <c r="N19" s="339"/>
      <c r="O19" s="340" t="s">
        <v>210</v>
      </c>
      <c r="P19" s="306" t="s">
        <v>547</v>
      </c>
      <c r="Q19" s="316" t="s">
        <v>225</v>
      </c>
      <c r="R19" s="316" t="s">
        <v>247</v>
      </c>
      <c r="S19" s="314">
        <v>3</v>
      </c>
      <c r="T19" s="340" t="s">
        <v>210</v>
      </c>
      <c r="U19" s="341" t="s">
        <v>0</v>
      </c>
      <c r="V19" s="341" t="s">
        <v>198</v>
      </c>
      <c r="W19" s="341">
        <v>1</v>
      </c>
      <c r="X19" s="341">
        <f t="shared" si="1"/>
        <v>11</v>
      </c>
      <c r="Y19" s="341">
        <v>8</v>
      </c>
      <c r="Z19" s="342" t="s">
        <v>208</v>
      </c>
      <c r="AA19" s="286" t="s">
        <v>1112</v>
      </c>
      <c r="AB19" s="286" t="s">
        <v>1112</v>
      </c>
      <c r="AC19" s="286"/>
      <c r="AD19" s="286" t="s">
        <v>1112</v>
      </c>
      <c r="AE19" s="286" t="s">
        <v>1112</v>
      </c>
      <c r="AF19" s="286" t="s">
        <v>1112</v>
      </c>
      <c r="AG19" s="671" t="s">
        <v>1112</v>
      </c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77" t="s">
        <v>1365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667" t="s">
        <v>1521</v>
      </c>
      <c r="AY19" s="738" t="s">
        <v>1376</v>
      </c>
      <c r="AZ19" s="739"/>
      <c r="BA19" s="739"/>
      <c r="BB19" s="739"/>
      <c r="BC19" s="739"/>
      <c r="BD19" s="739"/>
      <c r="BE19" s="739"/>
      <c r="BF19" s="740"/>
      <c r="BG19" s="175"/>
      <c r="BH19" s="241" t="s">
        <v>1112</v>
      </c>
      <c r="BI19" s="241" t="s">
        <v>1112</v>
      </c>
      <c r="BJ19" s="241" t="s">
        <v>1112</v>
      </c>
      <c r="BK19" s="28"/>
      <c r="BL19" s="28"/>
      <c r="BM19" s="28"/>
      <c r="BN19" s="187"/>
    </row>
    <row r="20" spans="1:66" ht="12.75">
      <c r="A20" s="21">
        <v>16</v>
      </c>
      <c r="B20" s="333" t="s">
        <v>389</v>
      </c>
      <c r="C20" s="334" t="s">
        <v>265</v>
      </c>
      <c r="D20" s="335">
        <v>34</v>
      </c>
      <c r="E20" s="336" t="s">
        <v>1094</v>
      </c>
      <c r="F20" s="337" t="str">
        <f t="shared" si="0"/>
        <v>0022</v>
      </c>
      <c r="G20" s="314">
        <v>6</v>
      </c>
      <c r="H20" s="314" t="s">
        <v>543</v>
      </c>
      <c r="I20" s="315" t="s">
        <v>13</v>
      </c>
      <c r="J20" s="316">
        <v>1</v>
      </c>
      <c r="K20" s="317" t="s">
        <v>198</v>
      </c>
      <c r="L20" s="338"/>
      <c r="M20" s="338"/>
      <c r="N20" s="339"/>
      <c r="O20" s="340" t="s">
        <v>210</v>
      </c>
      <c r="P20" s="306" t="s">
        <v>547</v>
      </c>
      <c r="Q20" s="316" t="s">
        <v>225</v>
      </c>
      <c r="R20" s="316" t="s">
        <v>247</v>
      </c>
      <c r="S20" s="314">
        <v>2</v>
      </c>
      <c r="T20" s="340" t="s">
        <v>210</v>
      </c>
      <c r="U20" s="341" t="s">
        <v>0</v>
      </c>
      <c r="V20" s="341" t="s">
        <v>198</v>
      </c>
      <c r="W20" s="341">
        <v>1</v>
      </c>
      <c r="X20" s="341">
        <f t="shared" si="1"/>
        <v>11</v>
      </c>
      <c r="Y20" s="341">
        <v>8</v>
      </c>
      <c r="Z20" s="342" t="s">
        <v>207</v>
      </c>
      <c r="AA20" s="286" t="s">
        <v>1112</v>
      </c>
      <c r="AB20" s="286" t="s">
        <v>1112</v>
      </c>
      <c r="AC20" s="286"/>
      <c r="AD20" s="286" t="s">
        <v>1112</v>
      </c>
      <c r="AE20" s="286" t="s">
        <v>1112</v>
      </c>
      <c r="AF20" s="286" t="s">
        <v>1112</v>
      </c>
      <c r="AG20" s="671" t="s">
        <v>1112</v>
      </c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77" t="s">
        <v>1362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556" t="s">
        <v>1361</v>
      </c>
      <c r="AY20" s="738" t="s">
        <v>1376</v>
      </c>
      <c r="AZ20" s="739"/>
      <c r="BA20" s="739"/>
      <c r="BB20" s="739"/>
      <c r="BC20" s="739"/>
      <c r="BD20" s="739"/>
      <c r="BE20" s="739"/>
      <c r="BF20" s="740"/>
      <c r="BG20" s="175"/>
      <c r="BH20" s="241" t="s">
        <v>1112</v>
      </c>
      <c r="BI20" s="241" t="s">
        <v>1112</v>
      </c>
      <c r="BJ20" s="241" t="s">
        <v>1112</v>
      </c>
      <c r="BK20" s="28"/>
      <c r="BL20" s="28"/>
      <c r="BM20" s="28"/>
      <c r="BN20" s="187"/>
    </row>
    <row r="21" spans="1:66" ht="12.75">
      <c r="A21" s="21">
        <v>17</v>
      </c>
      <c r="B21" s="333" t="s">
        <v>390</v>
      </c>
      <c r="C21" s="334" t="s">
        <v>265</v>
      </c>
      <c r="D21" s="335">
        <v>36</v>
      </c>
      <c r="E21" s="336" t="s">
        <v>1094</v>
      </c>
      <c r="F21" s="337" t="str">
        <f t="shared" si="0"/>
        <v>0024</v>
      </c>
      <c r="G21" s="314">
        <v>6</v>
      </c>
      <c r="H21" s="314" t="s">
        <v>543</v>
      </c>
      <c r="I21" s="315" t="s">
        <v>11</v>
      </c>
      <c r="J21" s="316">
        <v>1</v>
      </c>
      <c r="K21" s="317" t="s">
        <v>198</v>
      </c>
      <c r="L21" s="338"/>
      <c r="M21" s="338"/>
      <c r="N21" s="339"/>
      <c r="O21" s="340" t="s">
        <v>210</v>
      </c>
      <c r="P21" s="306" t="s">
        <v>547</v>
      </c>
      <c r="Q21" s="316" t="s">
        <v>225</v>
      </c>
      <c r="R21" s="316" t="s">
        <v>247</v>
      </c>
      <c r="S21" s="314">
        <v>1</v>
      </c>
      <c r="T21" s="340" t="s">
        <v>210</v>
      </c>
      <c r="U21" s="341" t="s">
        <v>0</v>
      </c>
      <c r="V21" s="341" t="s">
        <v>198</v>
      </c>
      <c r="W21" s="341">
        <v>1</v>
      </c>
      <c r="X21" s="341">
        <f t="shared" si="1"/>
        <v>10</v>
      </c>
      <c r="Y21" s="341">
        <v>7</v>
      </c>
      <c r="Z21" s="342" t="s">
        <v>208</v>
      </c>
      <c r="AA21" s="286" t="s">
        <v>1112</v>
      </c>
      <c r="AB21" s="286" t="s">
        <v>1112</v>
      </c>
      <c r="AC21" s="286"/>
      <c r="AD21" s="286" t="s">
        <v>1112</v>
      </c>
      <c r="AE21" s="286" t="s">
        <v>1112</v>
      </c>
      <c r="AF21" s="286" t="s">
        <v>1112</v>
      </c>
      <c r="AG21" s="671" t="s">
        <v>1112</v>
      </c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77" t="s">
        <v>1362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556" t="s">
        <v>1361</v>
      </c>
      <c r="AY21" s="738" t="s">
        <v>1375</v>
      </c>
      <c r="AZ21" s="739"/>
      <c r="BA21" s="739"/>
      <c r="BB21" s="739"/>
      <c r="BC21" s="739"/>
      <c r="BD21" s="739"/>
      <c r="BE21" s="739"/>
      <c r="BF21" s="740"/>
      <c r="BG21" s="175"/>
      <c r="BH21" s="241" t="s">
        <v>1112</v>
      </c>
      <c r="BI21" s="241" t="s">
        <v>1112</v>
      </c>
      <c r="BJ21" s="241" t="s">
        <v>1112</v>
      </c>
      <c r="BK21" s="28"/>
      <c r="BL21" s="28"/>
      <c r="BM21" s="28"/>
      <c r="BN21" s="187"/>
    </row>
    <row r="22" spans="1:66" ht="12.75">
      <c r="A22" s="21">
        <v>18</v>
      </c>
      <c r="B22" s="333" t="s">
        <v>391</v>
      </c>
      <c r="C22" s="334" t="s">
        <v>265</v>
      </c>
      <c r="D22" s="335">
        <v>52</v>
      </c>
      <c r="E22" s="336" t="s">
        <v>1094</v>
      </c>
      <c r="F22" s="337" t="str">
        <f t="shared" si="0"/>
        <v>0034</v>
      </c>
      <c r="G22" s="314">
        <v>6</v>
      </c>
      <c r="H22" s="314" t="s">
        <v>543</v>
      </c>
      <c r="I22" s="315" t="s">
        <v>9</v>
      </c>
      <c r="J22" s="316">
        <v>1</v>
      </c>
      <c r="K22" s="317" t="s">
        <v>198</v>
      </c>
      <c r="L22" s="338"/>
      <c r="M22" s="338"/>
      <c r="N22" s="339"/>
      <c r="O22" s="340" t="s">
        <v>210</v>
      </c>
      <c r="P22" s="306" t="s">
        <v>547</v>
      </c>
      <c r="Q22" s="316" t="s">
        <v>225</v>
      </c>
      <c r="R22" s="316" t="s">
        <v>195</v>
      </c>
      <c r="S22" s="314">
        <v>5</v>
      </c>
      <c r="T22" s="340" t="s">
        <v>210</v>
      </c>
      <c r="U22" s="341" t="s">
        <v>0</v>
      </c>
      <c r="V22" s="341" t="s">
        <v>198</v>
      </c>
      <c r="W22" s="341">
        <v>1</v>
      </c>
      <c r="X22" s="341">
        <f t="shared" si="1"/>
        <v>10</v>
      </c>
      <c r="Y22" s="341">
        <v>7</v>
      </c>
      <c r="Z22" s="342" t="s">
        <v>207</v>
      </c>
      <c r="AA22" s="286" t="s">
        <v>1112</v>
      </c>
      <c r="AB22" s="286" t="s">
        <v>1112</v>
      </c>
      <c r="AC22" s="286"/>
      <c r="AD22" s="175" t="s">
        <v>1254</v>
      </c>
      <c r="AE22" s="286" t="s">
        <v>1112</v>
      </c>
      <c r="AF22" s="175" t="s">
        <v>1256</v>
      </c>
      <c r="AG22" s="671" t="s">
        <v>1112</v>
      </c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77" t="s">
        <v>1362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556" t="s">
        <v>1361</v>
      </c>
      <c r="AY22" s="738" t="s">
        <v>1375</v>
      </c>
      <c r="AZ22" s="739"/>
      <c r="BA22" s="739"/>
      <c r="BB22" s="739"/>
      <c r="BC22" s="739"/>
      <c r="BD22" s="739"/>
      <c r="BE22" s="739"/>
      <c r="BF22" s="740"/>
      <c r="BG22" s="175"/>
      <c r="BH22" s="241" t="s">
        <v>1112</v>
      </c>
      <c r="BI22" s="241" t="s">
        <v>1112</v>
      </c>
      <c r="BJ22" s="241" t="s">
        <v>1112</v>
      </c>
      <c r="BK22" s="28"/>
      <c r="BL22" s="28"/>
      <c r="BM22" s="28"/>
      <c r="BN22" s="187"/>
    </row>
    <row r="23" spans="1:66" ht="12.75">
      <c r="A23" s="21">
        <v>19</v>
      </c>
      <c r="B23" s="333" t="s">
        <v>392</v>
      </c>
      <c r="C23" s="334" t="s">
        <v>265</v>
      </c>
      <c r="D23" s="335">
        <v>59</v>
      </c>
      <c r="E23" s="336" t="s">
        <v>1094</v>
      </c>
      <c r="F23" s="337" t="str">
        <f t="shared" si="0"/>
        <v>003B</v>
      </c>
      <c r="G23" s="314">
        <v>6</v>
      </c>
      <c r="H23" s="314" t="s">
        <v>543</v>
      </c>
      <c r="I23" s="315" t="s">
        <v>7</v>
      </c>
      <c r="J23" s="316">
        <v>1</v>
      </c>
      <c r="K23" s="317" t="s">
        <v>198</v>
      </c>
      <c r="L23" s="338"/>
      <c r="M23" s="338"/>
      <c r="N23" s="339"/>
      <c r="O23" s="340" t="s">
        <v>210</v>
      </c>
      <c r="P23" s="306" t="s">
        <v>547</v>
      </c>
      <c r="Q23" s="316" t="s">
        <v>225</v>
      </c>
      <c r="R23" s="316" t="s">
        <v>195</v>
      </c>
      <c r="S23" s="314">
        <v>4</v>
      </c>
      <c r="T23" s="340" t="s">
        <v>210</v>
      </c>
      <c r="U23" s="341" t="s">
        <v>0</v>
      </c>
      <c r="V23" s="341" t="s">
        <v>198</v>
      </c>
      <c r="W23" s="341">
        <v>1</v>
      </c>
      <c r="X23" s="341">
        <f t="shared" si="1"/>
        <v>9</v>
      </c>
      <c r="Y23" s="341">
        <v>6</v>
      </c>
      <c r="Z23" s="342" t="s">
        <v>208</v>
      </c>
      <c r="AA23" s="286" t="s">
        <v>1112</v>
      </c>
      <c r="AB23" s="286" t="s">
        <v>1112</v>
      </c>
      <c r="AC23" s="286"/>
      <c r="AD23" s="286" t="s">
        <v>1112</v>
      </c>
      <c r="AE23" s="286" t="s">
        <v>1112</v>
      </c>
      <c r="AF23" s="286" t="s">
        <v>1112</v>
      </c>
      <c r="AG23" s="671" t="s">
        <v>1112</v>
      </c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77" t="s">
        <v>1365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667" t="s">
        <v>1521</v>
      </c>
      <c r="AY23" s="738" t="s">
        <v>1375</v>
      </c>
      <c r="AZ23" s="739"/>
      <c r="BA23" s="739"/>
      <c r="BB23" s="739"/>
      <c r="BC23" s="739"/>
      <c r="BD23" s="739"/>
      <c r="BE23" s="739"/>
      <c r="BF23" s="740"/>
      <c r="BG23" s="175"/>
      <c r="BH23" s="241" t="s">
        <v>1112</v>
      </c>
      <c r="BI23" s="241" t="s">
        <v>1112</v>
      </c>
      <c r="BJ23" s="241" t="s">
        <v>1112</v>
      </c>
      <c r="BK23" s="28"/>
      <c r="BL23" s="28"/>
      <c r="BM23" s="28"/>
      <c r="BN23" s="187"/>
    </row>
    <row r="24" spans="1:66" ht="12.75">
      <c r="A24" s="21">
        <v>20</v>
      </c>
      <c r="B24" s="333" t="s">
        <v>393</v>
      </c>
      <c r="C24" s="334" t="s">
        <v>265</v>
      </c>
      <c r="D24" s="335">
        <v>58</v>
      </c>
      <c r="E24" s="336" t="s">
        <v>1094</v>
      </c>
      <c r="F24" s="337" t="str">
        <f t="shared" si="0"/>
        <v>003A</v>
      </c>
      <c r="G24" s="314">
        <v>6</v>
      </c>
      <c r="H24" s="314" t="s">
        <v>543</v>
      </c>
      <c r="I24" s="315" t="s">
        <v>5</v>
      </c>
      <c r="J24" s="316">
        <v>1</v>
      </c>
      <c r="K24" s="317" t="s">
        <v>198</v>
      </c>
      <c r="L24" s="338"/>
      <c r="M24" s="338"/>
      <c r="N24" s="339"/>
      <c r="O24" s="340" t="s">
        <v>210</v>
      </c>
      <c r="P24" s="306" t="s">
        <v>547</v>
      </c>
      <c r="Q24" s="316" t="s">
        <v>225</v>
      </c>
      <c r="R24" s="316" t="s">
        <v>195</v>
      </c>
      <c r="S24" s="314">
        <v>3</v>
      </c>
      <c r="T24" s="340" t="s">
        <v>210</v>
      </c>
      <c r="U24" s="341" t="s">
        <v>0</v>
      </c>
      <c r="V24" s="341" t="s">
        <v>198</v>
      </c>
      <c r="W24" s="341">
        <v>1</v>
      </c>
      <c r="X24" s="341">
        <f t="shared" si="1"/>
        <v>9</v>
      </c>
      <c r="Y24" s="341">
        <v>6</v>
      </c>
      <c r="Z24" s="342" t="s">
        <v>207</v>
      </c>
      <c r="AA24" s="535" t="s">
        <v>1250</v>
      </c>
      <c r="AB24" s="535" t="s">
        <v>1250</v>
      </c>
      <c r="AC24" s="286"/>
      <c r="AD24" s="175" t="s">
        <v>1254</v>
      </c>
      <c r="AE24" s="286" t="s">
        <v>1112</v>
      </c>
      <c r="AF24" s="286" t="s">
        <v>1112</v>
      </c>
      <c r="AG24" s="671" t="s">
        <v>1112</v>
      </c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77" t="s">
        <v>1362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556" t="s">
        <v>1361</v>
      </c>
      <c r="AY24" s="738" t="s">
        <v>1375</v>
      </c>
      <c r="AZ24" s="739"/>
      <c r="BA24" s="739"/>
      <c r="BB24" s="739"/>
      <c r="BC24" s="739"/>
      <c r="BD24" s="739"/>
      <c r="BE24" s="739"/>
      <c r="BF24" s="740"/>
      <c r="BG24" s="175"/>
      <c r="BH24" s="241" t="s">
        <v>1112</v>
      </c>
      <c r="BI24" s="241" t="s">
        <v>1112</v>
      </c>
      <c r="BJ24" s="241" t="s">
        <v>1112</v>
      </c>
      <c r="BK24" s="28"/>
      <c r="BL24" s="28"/>
      <c r="BM24" s="28"/>
      <c r="BN24" s="187"/>
    </row>
    <row r="25" spans="1:66" ht="12.75">
      <c r="A25" s="21">
        <v>21</v>
      </c>
      <c r="B25" s="333" t="s">
        <v>394</v>
      </c>
      <c r="C25" s="334" t="s">
        <v>265</v>
      </c>
      <c r="D25" s="335">
        <v>77</v>
      </c>
      <c r="E25" s="336" t="s">
        <v>1094</v>
      </c>
      <c r="F25" s="337" t="str">
        <f t="shared" si="0"/>
        <v>004D</v>
      </c>
      <c r="G25" s="314">
        <v>8</v>
      </c>
      <c r="H25" s="314" t="s">
        <v>543</v>
      </c>
      <c r="I25" s="315" t="s">
        <v>3</v>
      </c>
      <c r="J25" s="316">
        <v>1</v>
      </c>
      <c r="K25" s="317" t="s">
        <v>198</v>
      </c>
      <c r="L25" s="338"/>
      <c r="M25" s="338"/>
      <c r="N25" s="339"/>
      <c r="O25" s="340" t="s">
        <v>210</v>
      </c>
      <c r="P25" s="306" t="s">
        <v>547</v>
      </c>
      <c r="Q25" s="316" t="s">
        <v>225</v>
      </c>
      <c r="R25" s="316" t="s">
        <v>195</v>
      </c>
      <c r="S25" s="314">
        <v>2</v>
      </c>
      <c r="T25" s="340" t="s">
        <v>210</v>
      </c>
      <c r="U25" s="341" t="s">
        <v>0</v>
      </c>
      <c r="V25" s="341" t="s">
        <v>198</v>
      </c>
      <c r="W25" s="341">
        <v>1</v>
      </c>
      <c r="X25" s="341">
        <f t="shared" si="1"/>
        <v>8</v>
      </c>
      <c r="Y25" s="341">
        <v>5</v>
      </c>
      <c r="Z25" s="342" t="s">
        <v>208</v>
      </c>
      <c r="AA25" s="286" t="s">
        <v>1112</v>
      </c>
      <c r="AB25" s="286" t="s">
        <v>1112</v>
      </c>
      <c r="AC25" s="286"/>
      <c r="AD25" s="286" t="s">
        <v>1112</v>
      </c>
      <c r="AE25" s="286" t="s">
        <v>1112</v>
      </c>
      <c r="AF25" s="286" t="s">
        <v>1112</v>
      </c>
      <c r="AG25" s="671" t="s">
        <v>1112</v>
      </c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77" t="s">
        <v>1362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556" t="s">
        <v>1361</v>
      </c>
      <c r="AY25" s="738" t="s">
        <v>1375</v>
      </c>
      <c r="AZ25" s="739"/>
      <c r="BA25" s="739"/>
      <c r="BB25" s="739"/>
      <c r="BC25" s="739"/>
      <c r="BD25" s="739"/>
      <c r="BE25" s="739"/>
      <c r="BF25" s="740"/>
      <c r="BG25" s="175"/>
      <c r="BH25" s="241" t="s">
        <v>1112</v>
      </c>
      <c r="BI25" s="241" t="s">
        <v>1112</v>
      </c>
      <c r="BJ25" s="241" t="s">
        <v>1112</v>
      </c>
      <c r="BK25" s="28"/>
      <c r="BL25" s="28"/>
      <c r="BM25" s="28"/>
      <c r="BN25" s="187"/>
    </row>
    <row r="26" spans="1:66" s="6" customFormat="1" ht="12.75">
      <c r="A26" s="21">
        <v>22</v>
      </c>
      <c r="B26" s="333" t="s">
        <v>395</v>
      </c>
      <c r="C26" s="334" t="s">
        <v>265</v>
      </c>
      <c r="D26" s="335">
        <v>79</v>
      </c>
      <c r="E26" s="336" t="s">
        <v>1094</v>
      </c>
      <c r="F26" s="337" t="str">
        <f t="shared" si="0"/>
        <v>004F</v>
      </c>
      <c r="G26" s="314">
        <v>6</v>
      </c>
      <c r="H26" s="314" t="s">
        <v>543</v>
      </c>
      <c r="I26" s="315" t="s">
        <v>46</v>
      </c>
      <c r="J26" s="316">
        <v>1</v>
      </c>
      <c r="K26" s="317" t="s">
        <v>198</v>
      </c>
      <c r="L26" s="338"/>
      <c r="M26" s="338"/>
      <c r="N26" s="339"/>
      <c r="O26" s="340" t="s">
        <v>210</v>
      </c>
      <c r="P26" s="306" t="s">
        <v>547</v>
      </c>
      <c r="Q26" s="316" t="s">
        <v>225</v>
      </c>
      <c r="R26" s="316" t="s">
        <v>195</v>
      </c>
      <c r="S26" s="314">
        <v>1</v>
      </c>
      <c r="T26" s="340" t="s">
        <v>210</v>
      </c>
      <c r="U26" s="341" t="s">
        <v>0</v>
      </c>
      <c r="V26" s="341" t="s">
        <v>198</v>
      </c>
      <c r="W26" s="341">
        <v>1</v>
      </c>
      <c r="X26" s="341">
        <f t="shared" si="1"/>
        <v>8</v>
      </c>
      <c r="Y26" s="341">
        <v>5</v>
      </c>
      <c r="Z26" s="342" t="s">
        <v>207</v>
      </c>
      <c r="AA26" s="286" t="s">
        <v>1112</v>
      </c>
      <c r="AB26" s="286" t="s">
        <v>1112</v>
      </c>
      <c r="AC26" s="286"/>
      <c r="AD26" s="286" t="s">
        <v>1112</v>
      </c>
      <c r="AE26" s="286" t="s">
        <v>1112</v>
      </c>
      <c r="AF26" s="286" t="s">
        <v>1112</v>
      </c>
      <c r="AG26" s="671" t="s">
        <v>1112</v>
      </c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77" t="s">
        <v>1362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556" t="s">
        <v>1361</v>
      </c>
      <c r="AY26" s="738" t="s">
        <v>1375</v>
      </c>
      <c r="AZ26" s="739"/>
      <c r="BA26" s="739"/>
      <c r="BB26" s="739"/>
      <c r="BC26" s="739"/>
      <c r="BD26" s="739"/>
      <c r="BE26" s="739"/>
      <c r="BF26" s="740"/>
      <c r="BG26" s="175"/>
      <c r="BH26" s="241" t="s">
        <v>1112</v>
      </c>
      <c r="BI26" s="241" t="s">
        <v>1112</v>
      </c>
      <c r="BJ26" s="241" t="s">
        <v>1112</v>
      </c>
      <c r="BK26" s="173"/>
      <c r="BL26" s="173"/>
      <c r="BM26" s="173"/>
      <c r="BN26" s="188"/>
    </row>
    <row r="27" spans="1:62" ht="12.75">
      <c r="A27" s="63"/>
      <c r="B27" s="77"/>
      <c r="C27" s="83"/>
      <c r="D27" s="84"/>
      <c r="E27" s="85"/>
      <c r="F27" s="86"/>
      <c r="G27" s="87"/>
      <c r="H27" s="87"/>
      <c r="I27" s="82"/>
      <c r="J27" s="82"/>
      <c r="K27" s="63"/>
      <c r="L27" s="63"/>
      <c r="M27" s="63"/>
      <c r="N27" s="63"/>
      <c r="O27" s="78"/>
      <c r="P27" s="67"/>
      <c r="Q27" s="82"/>
      <c r="R27" s="63"/>
      <c r="S27" s="63"/>
      <c r="T27" s="78"/>
      <c r="U27" s="79"/>
      <c r="V27" s="79"/>
      <c r="W27" s="79"/>
      <c r="X27" s="79"/>
      <c r="Y27" s="79"/>
      <c r="Z27" s="80"/>
      <c r="AA27" s="176"/>
      <c r="AB27" s="176"/>
      <c r="AC27" s="176"/>
      <c r="AD27" s="176"/>
      <c r="AE27" s="176"/>
      <c r="AF27" s="176"/>
      <c r="AG27" s="176"/>
      <c r="AH27" s="694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I27" s="186"/>
      <c r="BJ27" s="186"/>
    </row>
    <row r="28" spans="1:66" ht="12.75">
      <c r="A28" s="21">
        <v>23</v>
      </c>
      <c r="B28" s="343" t="s">
        <v>396</v>
      </c>
      <c r="C28" s="334" t="s">
        <v>265</v>
      </c>
      <c r="D28" s="344">
        <v>667</v>
      </c>
      <c r="E28" s="336" t="s">
        <v>1094</v>
      </c>
      <c r="F28" s="337" t="str">
        <f aca="true" t="shared" si="2" ref="F28:F46">DEC2HEX(D28,4)</f>
        <v>029B</v>
      </c>
      <c r="G28" s="314">
        <v>8</v>
      </c>
      <c r="H28" s="314" t="s">
        <v>544</v>
      </c>
      <c r="I28" s="316" t="s">
        <v>0</v>
      </c>
      <c r="J28" s="316">
        <v>1</v>
      </c>
      <c r="K28" s="316" t="s">
        <v>1102</v>
      </c>
      <c r="L28" s="316">
        <v>2</v>
      </c>
      <c r="M28" s="316">
        <v>9</v>
      </c>
      <c r="N28" s="316" t="s">
        <v>223</v>
      </c>
      <c r="O28" s="340" t="s">
        <v>217</v>
      </c>
      <c r="P28" s="306" t="s">
        <v>547</v>
      </c>
      <c r="Q28" s="316" t="s">
        <v>225</v>
      </c>
      <c r="R28" s="317" t="s">
        <v>205</v>
      </c>
      <c r="S28" s="317">
        <v>4</v>
      </c>
      <c r="T28" s="345" t="s">
        <v>212</v>
      </c>
      <c r="U28" s="346" t="s">
        <v>0</v>
      </c>
      <c r="V28" s="346" t="s">
        <v>198</v>
      </c>
      <c r="W28" s="346">
        <v>1</v>
      </c>
      <c r="X28" s="346">
        <f aca="true" t="shared" si="3" ref="X28:X46">IF(Y28&lt;9,Y28+3,Y28+4)</f>
        <v>7</v>
      </c>
      <c r="Y28" s="346">
        <v>4</v>
      </c>
      <c r="Z28" s="347" t="s">
        <v>208</v>
      </c>
      <c r="AA28" s="177" t="s">
        <v>1250</v>
      </c>
      <c r="AB28" s="177" t="s">
        <v>1250</v>
      </c>
      <c r="AC28" s="286"/>
      <c r="AD28" s="286" t="s">
        <v>1112</v>
      </c>
      <c r="AE28" s="286" t="s">
        <v>1112</v>
      </c>
      <c r="AF28" s="286" t="s">
        <v>1112</v>
      </c>
      <c r="AG28" s="671" t="s">
        <v>1112</v>
      </c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177" t="s">
        <v>1362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556" t="s">
        <v>1361</v>
      </c>
      <c r="AY28" s="738" t="s">
        <v>1374</v>
      </c>
      <c r="AZ28" s="739"/>
      <c r="BA28" s="739"/>
      <c r="BB28" s="739"/>
      <c r="BC28" s="739"/>
      <c r="BD28" s="739"/>
      <c r="BE28" s="739"/>
      <c r="BF28" s="740"/>
      <c r="BG28" s="175"/>
      <c r="BH28" s="241" t="s">
        <v>1112</v>
      </c>
      <c r="BI28" s="241" t="s">
        <v>1112</v>
      </c>
      <c r="BJ28" s="241" t="s">
        <v>1112</v>
      </c>
      <c r="BK28" s="28"/>
      <c r="BL28" s="28"/>
      <c r="BM28" s="28"/>
      <c r="BN28" s="187"/>
    </row>
    <row r="29" spans="1:66" ht="12.75">
      <c r="A29" s="21">
        <v>24</v>
      </c>
      <c r="B29" s="348" t="s">
        <v>397</v>
      </c>
      <c r="C29" s="349" t="s">
        <v>265</v>
      </c>
      <c r="D29" s="350">
        <v>594</v>
      </c>
      <c r="E29" s="357" t="s">
        <v>1094</v>
      </c>
      <c r="F29" s="358" t="str">
        <f t="shared" si="2"/>
        <v>0252</v>
      </c>
      <c r="G29" s="351">
        <v>8</v>
      </c>
      <c r="H29" s="351" t="s">
        <v>544</v>
      </c>
      <c r="I29" s="352" t="s">
        <v>0</v>
      </c>
      <c r="J29" s="352">
        <v>1</v>
      </c>
      <c r="K29" s="352" t="s">
        <v>1102</v>
      </c>
      <c r="L29" s="352">
        <v>2</v>
      </c>
      <c r="M29" s="352">
        <v>8</v>
      </c>
      <c r="N29" s="352" t="s">
        <v>223</v>
      </c>
      <c r="O29" s="353" t="s">
        <v>216</v>
      </c>
      <c r="P29" s="354" t="s">
        <v>547</v>
      </c>
      <c r="Q29" s="352" t="s">
        <v>225</v>
      </c>
      <c r="R29" s="352" t="s">
        <v>205</v>
      </c>
      <c r="S29" s="352">
        <v>3</v>
      </c>
      <c r="T29" s="353" t="s">
        <v>216</v>
      </c>
      <c r="U29" s="355" t="s">
        <v>0</v>
      </c>
      <c r="V29" s="355" t="s">
        <v>205</v>
      </c>
      <c r="W29" s="355">
        <v>2</v>
      </c>
      <c r="X29" s="355">
        <f t="shared" si="3"/>
        <v>9</v>
      </c>
      <c r="Y29" s="355">
        <v>6</v>
      </c>
      <c r="Z29" s="356" t="s">
        <v>207</v>
      </c>
      <c r="AA29" s="177" t="s">
        <v>1252</v>
      </c>
      <c r="AB29" s="177" t="s">
        <v>1252</v>
      </c>
      <c r="AC29" s="286"/>
      <c r="AD29" s="175" t="s">
        <v>1255</v>
      </c>
      <c r="AE29" s="286" t="s">
        <v>1112</v>
      </c>
      <c r="AF29" s="286" t="s">
        <v>1112</v>
      </c>
      <c r="AG29" s="671" t="s">
        <v>1112</v>
      </c>
      <c r="AH29" s="690" t="s">
        <v>1112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1426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556" t="s">
        <v>1361</v>
      </c>
      <c r="AY29" s="175"/>
      <c r="AZ29" s="175"/>
      <c r="BA29" s="175"/>
      <c r="BB29" s="175"/>
      <c r="BC29" s="175"/>
      <c r="BD29" s="175"/>
      <c r="BE29" s="175"/>
      <c r="BF29" s="175"/>
      <c r="BG29" s="175"/>
      <c r="BH29" s="241" t="s">
        <v>1112</v>
      </c>
      <c r="BI29" s="241" t="s">
        <v>1112</v>
      </c>
      <c r="BJ29" s="241" t="s">
        <v>1112</v>
      </c>
      <c r="BK29" s="28"/>
      <c r="BL29" s="28"/>
      <c r="BM29" s="28"/>
      <c r="BN29" s="187"/>
    </row>
    <row r="30" spans="1:66" ht="12.75">
      <c r="A30" s="21">
        <v>25</v>
      </c>
      <c r="B30" s="343" t="s">
        <v>50</v>
      </c>
      <c r="C30" s="334" t="s">
        <v>265</v>
      </c>
      <c r="D30" s="344">
        <v>409</v>
      </c>
      <c r="E30" s="336" t="s">
        <v>1094</v>
      </c>
      <c r="F30" s="337" t="str">
        <f t="shared" si="2"/>
        <v>0199</v>
      </c>
      <c r="G30" s="314">
        <v>6</v>
      </c>
      <c r="H30" s="314" t="s">
        <v>544</v>
      </c>
      <c r="I30" s="316" t="s">
        <v>0</v>
      </c>
      <c r="J30" s="316">
        <v>1</v>
      </c>
      <c r="K30" s="316" t="s">
        <v>1102</v>
      </c>
      <c r="L30" s="316">
        <v>2</v>
      </c>
      <c r="M30" s="316">
        <v>7</v>
      </c>
      <c r="N30" s="316" t="s">
        <v>223</v>
      </c>
      <c r="O30" s="340" t="s">
        <v>215</v>
      </c>
      <c r="P30" s="306" t="s">
        <v>547</v>
      </c>
      <c r="Q30" s="316" t="s">
        <v>225</v>
      </c>
      <c r="R30" s="316" t="s">
        <v>205</v>
      </c>
      <c r="S30" s="316">
        <v>3</v>
      </c>
      <c r="T30" s="340" t="s">
        <v>215</v>
      </c>
      <c r="U30" s="346" t="s">
        <v>0</v>
      </c>
      <c r="V30" s="346" t="s">
        <v>198</v>
      </c>
      <c r="W30" s="346">
        <v>1</v>
      </c>
      <c r="X30" s="346">
        <f t="shared" si="3"/>
        <v>7</v>
      </c>
      <c r="Y30" s="346">
        <v>4</v>
      </c>
      <c r="Z30" s="347" t="s">
        <v>207</v>
      </c>
      <c r="AA30" s="286" t="s">
        <v>1112</v>
      </c>
      <c r="AB30" s="286" t="s">
        <v>1112</v>
      </c>
      <c r="AC30" s="286"/>
      <c r="AD30" s="286" t="s">
        <v>1112</v>
      </c>
      <c r="AE30" s="286" t="s">
        <v>1112</v>
      </c>
      <c r="AF30" s="286" t="s">
        <v>1112</v>
      </c>
      <c r="AG30" s="671" t="s">
        <v>1112</v>
      </c>
      <c r="AH30" s="691" t="s">
        <v>1256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77" t="s">
        <v>1362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556" t="s">
        <v>1361</v>
      </c>
      <c r="AY30" s="738" t="s">
        <v>1374</v>
      </c>
      <c r="AZ30" s="739"/>
      <c r="BA30" s="739"/>
      <c r="BB30" s="739"/>
      <c r="BC30" s="739"/>
      <c r="BD30" s="739"/>
      <c r="BE30" s="739"/>
      <c r="BF30" s="740"/>
      <c r="BG30" s="175"/>
      <c r="BH30" s="241" t="s">
        <v>1112</v>
      </c>
      <c r="BI30" s="241" t="s">
        <v>1112</v>
      </c>
      <c r="BJ30" s="241" t="s">
        <v>1112</v>
      </c>
      <c r="BK30" s="28"/>
      <c r="BL30" s="28"/>
      <c r="BM30" s="28"/>
      <c r="BN30" s="187"/>
    </row>
    <row r="31" spans="1:66" ht="12.75">
      <c r="A31" s="21">
        <v>26</v>
      </c>
      <c r="B31" s="348" t="s">
        <v>398</v>
      </c>
      <c r="C31" s="349" t="s">
        <v>265</v>
      </c>
      <c r="D31" s="350">
        <v>550</v>
      </c>
      <c r="E31" s="357" t="s">
        <v>1094</v>
      </c>
      <c r="F31" s="358" t="str">
        <f t="shared" si="2"/>
        <v>0226</v>
      </c>
      <c r="G31" s="351">
        <v>2</v>
      </c>
      <c r="H31" s="351" t="s">
        <v>544</v>
      </c>
      <c r="I31" s="352" t="s">
        <v>0</v>
      </c>
      <c r="J31" s="352">
        <v>1</v>
      </c>
      <c r="K31" s="352" t="s">
        <v>1102</v>
      </c>
      <c r="L31" s="352">
        <v>2</v>
      </c>
      <c r="M31" s="352">
        <v>6</v>
      </c>
      <c r="N31" s="352" t="s">
        <v>223</v>
      </c>
      <c r="O31" s="353" t="s">
        <v>210</v>
      </c>
      <c r="P31" s="354" t="s">
        <v>547</v>
      </c>
      <c r="Q31" s="352" t="s">
        <v>225</v>
      </c>
      <c r="R31" s="352" t="s">
        <v>205</v>
      </c>
      <c r="S31" s="352">
        <v>3</v>
      </c>
      <c r="T31" s="353" t="s">
        <v>210</v>
      </c>
      <c r="U31" s="355" t="s">
        <v>0</v>
      </c>
      <c r="V31" s="355" t="s">
        <v>205</v>
      </c>
      <c r="W31" s="355">
        <v>2</v>
      </c>
      <c r="X31" s="355">
        <f t="shared" si="3"/>
        <v>8</v>
      </c>
      <c r="Y31" s="355">
        <v>5</v>
      </c>
      <c r="Z31" s="356" t="s">
        <v>208</v>
      </c>
      <c r="AA31" s="286" t="s">
        <v>1112</v>
      </c>
      <c r="AB31" s="286" t="s">
        <v>1112</v>
      </c>
      <c r="AC31" s="286"/>
      <c r="AD31" s="286" t="s">
        <v>1112</v>
      </c>
      <c r="AE31" s="286" t="s">
        <v>1112</v>
      </c>
      <c r="AF31" s="286" t="s">
        <v>1112</v>
      </c>
      <c r="AG31" s="671" t="s">
        <v>1112</v>
      </c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1425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556" t="s">
        <v>1361</v>
      </c>
      <c r="AY31" s="175"/>
      <c r="AZ31" s="175"/>
      <c r="BA31" s="175"/>
      <c r="BB31" s="175"/>
      <c r="BC31" s="175"/>
      <c r="BD31" s="175"/>
      <c r="BE31" s="175"/>
      <c r="BF31" s="175"/>
      <c r="BG31" s="175"/>
      <c r="BH31" s="241" t="s">
        <v>1112</v>
      </c>
      <c r="BI31" s="241" t="s">
        <v>1112</v>
      </c>
      <c r="BJ31" s="241" t="s">
        <v>1112</v>
      </c>
      <c r="BK31" s="28"/>
      <c r="BL31" s="28"/>
      <c r="BM31" s="28"/>
      <c r="BN31" s="187"/>
    </row>
    <row r="32" spans="1:66" ht="12.75">
      <c r="A32" s="21">
        <v>27</v>
      </c>
      <c r="B32" s="343" t="s">
        <v>399</v>
      </c>
      <c r="C32" s="334" t="s">
        <v>265</v>
      </c>
      <c r="D32" s="344">
        <v>518</v>
      </c>
      <c r="E32" s="336" t="s">
        <v>1094</v>
      </c>
      <c r="F32" s="337" t="str">
        <f t="shared" si="2"/>
        <v>0206</v>
      </c>
      <c r="G32" s="314">
        <v>6</v>
      </c>
      <c r="H32" s="314" t="s">
        <v>544</v>
      </c>
      <c r="I32" s="316" t="s">
        <v>0</v>
      </c>
      <c r="J32" s="316">
        <v>1</v>
      </c>
      <c r="K32" s="316" t="s">
        <v>1102</v>
      </c>
      <c r="L32" s="316">
        <v>2</v>
      </c>
      <c r="M32" s="316">
        <v>5</v>
      </c>
      <c r="N32" s="316" t="s">
        <v>223</v>
      </c>
      <c r="O32" s="340" t="s">
        <v>214</v>
      </c>
      <c r="P32" s="306" t="s">
        <v>547</v>
      </c>
      <c r="Q32" s="316" t="s">
        <v>225</v>
      </c>
      <c r="R32" s="316" t="s">
        <v>205</v>
      </c>
      <c r="S32" s="316">
        <v>3</v>
      </c>
      <c r="T32" s="340" t="s">
        <v>214</v>
      </c>
      <c r="U32" s="346" t="s">
        <v>0</v>
      </c>
      <c r="V32" s="346" t="s">
        <v>198</v>
      </c>
      <c r="W32" s="346">
        <v>1</v>
      </c>
      <c r="X32" s="346">
        <f t="shared" si="3"/>
        <v>6</v>
      </c>
      <c r="Y32" s="346">
        <v>3</v>
      </c>
      <c r="Z32" s="347" t="s">
        <v>208</v>
      </c>
      <c r="AA32" s="286" t="s">
        <v>1112</v>
      </c>
      <c r="AB32" s="286" t="s">
        <v>1112</v>
      </c>
      <c r="AC32" s="286"/>
      <c r="AD32" s="286" t="s">
        <v>1112</v>
      </c>
      <c r="AE32" s="286" t="s">
        <v>1112</v>
      </c>
      <c r="AF32" s="286" t="s">
        <v>1112</v>
      </c>
      <c r="AG32" s="671" t="s">
        <v>1112</v>
      </c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77" t="s">
        <v>1364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556" t="s">
        <v>1361</v>
      </c>
      <c r="AY32" s="738" t="s">
        <v>1373</v>
      </c>
      <c r="AZ32" s="739"/>
      <c r="BA32" s="739"/>
      <c r="BB32" s="739"/>
      <c r="BC32" s="739"/>
      <c r="BD32" s="739"/>
      <c r="BE32" s="739"/>
      <c r="BF32" s="740"/>
      <c r="BG32" s="175"/>
      <c r="BH32" s="241" t="s">
        <v>1112</v>
      </c>
      <c r="BI32" s="241" t="s">
        <v>1112</v>
      </c>
      <c r="BJ32" s="241" t="s">
        <v>1112</v>
      </c>
      <c r="BK32" s="28"/>
      <c r="BL32" s="28"/>
      <c r="BM32" s="28"/>
      <c r="BN32" s="187"/>
    </row>
    <row r="33" spans="1:66" ht="12.75">
      <c r="A33" s="21">
        <v>28</v>
      </c>
      <c r="B33" s="343" t="s">
        <v>400</v>
      </c>
      <c r="C33" s="373" t="s">
        <v>265</v>
      </c>
      <c r="D33" s="467">
        <v>457</v>
      </c>
      <c r="E33" s="374" t="s">
        <v>1094</v>
      </c>
      <c r="F33" s="375" t="str">
        <f t="shared" si="2"/>
        <v>01C9</v>
      </c>
      <c r="G33" s="314">
        <v>6</v>
      </c>
      <c r="H33" s="314" t="s">
        <v>544</v>
      </c>
      <c r="I33" s="316" t="s">
        <v>0</v>
      </c>
      <c r="J33" s="316">
        <v>1</v>
      </c>
      <c r="K33" s="316" t="s">
        <v>1102</v>
      </c>
      <c r="L33" s="316">
        <v>2</v>
      </c>
      <c r="M33" s="316">
        <v>4</v>
      </c>
      <c r="N33" s="316" t="s">
        <v>223</v>
      </c>
      <c r="O33" s="340" t="s">
        <v>213</v>
      </c>
      <c r="P33" s="306" t="s">
        <v>547</v>
      </c>
      <c r="Q33" s="316" t="s">
        <v>225</v>
      </c>
      <c r="R33" s="316" t="s">
        <v>205</v>
      </c>
      <c r="S33" s="316">
        <v>3</v>
      </c>
      <c r="T33" s="340" t="s">
        <v>213</v>
      </c>
      <c r="U33" s="346" t="s">
        <v>0</v>
      </c>
      <c r="V33" s="346" t="s">
        <v>198</v>
      </c>
      <c r="W33" s="346">
        <v>1</v>
      </c>
      <c r="X33" s="346">
        <f t="shared" si="3"/>
        <v>6</v>
      </c>
      <c r="Y33" s="346">
        <v>3</v>
      </c>
      <c r="Z33" s="347" t="s">
        <v>207</v>
      </c>
      <c r="AA33" s="286" t="s">
        <v>1112</v>
      </c>
      <c r="AB33" s="286" t="s">
        <v>1112</v>
      </c>
      <c r="AC33" s="286"/>
      <c r="AD33" s="175" t="s">
        <v>1254</v>
      </c>
      <c r="AE33" s="286" t="s">
        <v>1112</v>
      </c>
      <c r="AF33" s="286" t="s">
        <v>1112</v>
      </c>
      <c r="AG33" s="671" t="s">
        <v>1112</v>
      </c>
      <c r="AH33" s="690" t="s">
        <v>1112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77" t="s">
        <v>1362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556" t="s">
        <v>1361</v>
      </c>
      <c r="AY33" s="738" t="s">
        <v>1373</v>
      </c>
      <c r="AZ33" s="739"/>
      <c r="BA33" s="739"/>
      <c r="BB33" s="739"/>
      <c r="BC33" s="739"/>
      <c r="BD33" s="739"/>
      <c r="BE33" s="739"/>
      <c r="BF33" s="740"/>
      <c r="BG33" s="175"/>
      <c r="BH33" s="241" t="s">
        <v>1112</v>
      </c>
      <c r="BI33" s="241" t="s">
        <v>1112</v>
      </c>
      <c r="BJ33" s="241" t="s">
        <v>1112</v>
      </c>
      <c r="BK33" s="28"/>
      <c r="BL33" s="28"/>
      <c r="BM33" s="28"/>
      <c r="BN33" s="187"/>
    </row>
    <row r="34" spans="1:66" ht="12.75">
      <c r="A34" s="21">
        <v>29</v>
      </c>
      <c r="B34" s="348" t="s">
        <v>401</v>
      </c>
      <c r="C34" s="349" t="s">
        <v>265</v>
      </c>
      <c r="D34" s="350">
        <v>588</v>
      </c>
      <c r="E34" s="357" t="s">
        <v>1094</v>
      </c>
      <c r="F34" s="358" t="str">
        <f t="shared" si="2"/>
        <v>024C</v>
      </c>
      <c r="G34" s="351">
        <v>6</v>
      </c>
      <c r="H34" s="351" t="s">
        <v>544</v>
      </c>
      <c r="I34" s="352" t="s">
        <v>0</v>
      </c>
      <c r="J34" s="352">
        <v>1</v>
      </c>
      <c r="K34" s="352" t="s">
        <v>1102</v>
      </c>
      <c r="L34" s="352">
        <v>2</v>
      </c>
      <c r="M34" s="352">
        <v>3</v>
      </c>
      <c r="N34" s="352" t="s">
        <v>223</v>
      </c>
      <c r="O34" s="353" t="s">
        <v>212</v>
      </c>
      <c r="P34" s="354" t="s">
        <v>547</v>
      </c>
      <c r="Q34" s="352" t="s">
        <v>225</v>
      </c>
      <c r="R34" s="352" t="s">
        <v>205</v>
      </c>
      <c r="S34" s="352">
        <v>3</v>
      </c>
      <c r="T34" s="353" t="s">
        <v>212</v>
      </c>
      <c r="U34" s="355" t="s">
        <v>0</v>
      </c>
      <c r="V34" s="355" t="s">
        <v>205</v>
      </c>
      <c r="W34" s="355">
        <v>2</v>
      </c>
      <c r="X34" s="355">
        <f t="shared" si="3"/>
        <v>8</v>
      </c>
      <c r="Y34" s="355">
        <v>5</v>
      </c>
      <c r="Z34" s="356" t="s">
        <v>207</v>
      </c>
      <c r="AA34" s="286" t="s">
        <v>1112</v>
      </c>
      <c r="AB34" s="286" t="s">
        <v>1112</v>
      </c>
      <c r="AC34" s="286"/>
      <c r="AD34" s="175" t="s">
        <v>1256</v>
      </c>
      <c r="AE34" s="286" t="s">
        <v>1112</v>
      </c>
      <c r="AF34" s="286" t="s">
        <v>1112</v>
      </c>
      <c r="AG34" s="671" t="s">
        <v>1112</v>
      </c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184" t="s">
        <v>1364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556" t="s">
        <v>1361</v>
      </c>
      <c r="AY34" s="175"/>
      <c r="AZ34" s="175"/>
      <c r="BA34" s="175"/>
      <c r="BB34" s="175"/>
      <c r="BC34" s="175"/>
      <c r="BD34" s="175"/>
      <c r="BE34" s="175"/>
      <c r="BF34" s="175"/>
      <c r="BG34" s="175"/>
      <c r="BH34" s="241" t="s">
        <v>1112</v>
      </c>
      <c r="BI34" s="241" t="s">
        <v>1112</v>
      </c>
      <c r="BJ34" s="241" t="s">
        <v>1112</v>
      </c>
      <c r="BK34" s="28"/>
      <c r="BL34" s="28"/>
      <c r="BM34" s="28"/>
      <c r="BN34" s="187"/>
    </row>
    <row r="35" spans="1:66" ht="12.75">
      <c r="A35" s="21">
        <v>30</v>
      </c>
      <c r="B35" s="343" t="s">
        <v>49</v>
      </c>
      <c r="C35" s="334" t="s">
        <v>265</v>
      </c>
      <c r="D35" s="344">
        <v>322</v>
      </c>
      <c r="E35" s="336" t="s">
        <v>1094</v>
      </c>
      <c r="F35" s="337" t="str">
        <f t="shared" si="2"/>
        <v>0142</v>
      </c>
      <c r="G35" s="314">
        <v>7</v>
      </c>
      <c r="H35" s="314" t="s">
        <v>544</v>
      </c>
      <c r="I35" s="316" t="s">
        <v>0</v>
      </c>
      <c r="J35" s="316">
        <v>1</v>
      </c>
      <c r="K35" s="316" t="s">
        <v>1102</v>
      </c>
      <c r="L35" s="316">
        <v>2</v>
      </c>
      <c r="M35" s="316">
        <v>2</v>
      </c>
      <c r="N35" s="316" t="s">
        <v>54</v>
      </c>
      <c r="O35" s="340" t="s">
        <v>222</v>
      </c>
      <c r="P35" s="306" t="s">
        <v>547</v>
      </c>
      <c r="Q35" s="316" t="s">
        <v>225</v>
      </c>
      <c r="R35" s="316" t="s">
        <v>205</v>
      </c>
      <c r="S35" s="316">
        <v>2</v>
      </c>
      <c r="T35" s="340" t="s">
        <v>216</v>
      </c>
      <c r="U35" s="346" t="s">
        <v>0</v>
      </c>
      <c r="V35" s="346" t="s">
        <v>198</v>
      </c>
      <c r="W35" s="346">
        <v>1</v>
      </c>
      <c r="X35" s="346">
        <f t="shared" si="3"/>
        <v>5</v>
      </c>
      <c r="Y35" s="346">
        <v>2</v>
      </c>
      <c r="Z35" s="347" t="s">
        <v>208</v>
      </c>
      <c r="AA35" s="286" t="s">
        <v>1112</v>
      </c>
      <c r="AB35" s="286" t="s">
        <v>1112</v>
      </c>
      <c r="AC35" s="286"/>
      <c r="AD35" s="286" t="s">
        <v>1112</v>
      </c>
      <c r="AE35" s="286" t="s">
        <v>1112</v>
      </c>
      <c r="AF35" s="286" t="s">
        <v>1112</v>
      </c>
      <c r="AG35" s="671" t="s">
        <v>1112</v>
      </c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177" t="s">
        <v>1364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556" t="s">
        <v>1361</v>
      </c>
      <c r="AY35" s="738" t="s">
        <v>1372</v>
      </c>
      <c r="AZ35" s="739"/>
      <c r="BA35" s="739"/>
      <c r="BB35" s="739"/>
      <c r="BC35" s="739"/>
      <c r="BD35" s="739"/>
      <c r="BE35" s="739"/>
      <c r="BF35" s="740"/>
      <c r="BG35" s="175"/>
      <c r="BH35" s="241" t="s">
        <v>1112</v>
      </c>
      <c r="BI35" s="241" t="s">
        <v>1112</v>
      </c>
      <c r="BJ35" s="241" t="s">
        <v>1112</v>
      </c>
      <c r="BK35" s="28"/>
      <c r="BL35" s="28"/>
      <c r="BM35" s="28"/>
      <c r="BN35" s="187"/>
    </row>
    <row r="36" spans="1:66" ht="12.75">
      <c r="A36" s="21">
        <v>31</v>
      </c>
      <c r="B36" s="348" t="s">
        <v>402</v>
      </c>
      <c r="C36" s="349" t="s">
        <v>265</v>
      </c>
      <c r="D36" s="350">
        <v>194</v>
      </c>
      <c r="E36" s="357" t="s">
        <v>1094</v>
      </c>
      <c r="F36" s="358" t="str">
        <f t="shared" si="2"/>
        <v>00C2</v>
      </c>
      <c r="G36" s="351">
        <v>1</v>
      </c>
      <c r="H36" s="351" t="s">
        <v>544</v>
      </c>
      <c r="I36" s="352" t="s">
        <v>0</v>
      </c>
      <c r="J36" s="352">
        <v>1</v>
      </c>
      <c r="K36" s="352" t="s">
        <v>1102</v>
      </c>
      <c r="L36" s="352">
        <v>2</v>
      </c>
      <c r="M36" s="352">
        <v>1</v>
      </c>
      <c r="N36" s="352" t="s">
        <v>54</v>
      </c>
      <c r="O36" s="353" t="s">
        <v>221</v>
      </c>
      <c r="P36" s="354" t="s">
        <v>547</v>
      </c>
      <c r="Q36" s="352" t="s">
        <v>225</v>
      </c>
      <c r="R36" s="352" t="s">
        <v>205</v>
      </c>
      <c r="S36" s="352">
        <v>2</v>
      </c>
      <c r="T36" s="353" t="s">
        <v>215</v>
      </c>
      <c r="U36" s="355" t="s">
        <v>0</v>
      </c>
      <c r="V36" s="355" t="s">
        <v>205</v>
      </c>
      <c r="W36" s="355">
        <v>2</v>
      </c>
      <c r="X36" s="355">
        <f t="shared" si="3"/>
        <v>7</v>
      </c>
      <c r="Y36" s="355">
        <v>4</v>
      </c>
      <c r="Z36" s="356" t="s">
        <v>208</v>
      </c>
      <c r="AA36" s="177" t="s">
        <v>1252</v>
      </c>
      <c r="AB36" s="177" t="s">
        <v>1252</v>
      </c>
      <c r="AC36" s="286"/>
      <c r="AD36" s="286" t="s">
        <v>1112</v>
      </c>
      <c r="AE36" s="286" t="s">
        <v>1112</v>
      </c>
      <c r="AF36" s="286" t="s">
        <v>1112</v>
      </c>
      <c r="AG36" s="671" t="s">
        <v>1112</v>
      </c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84" t="s">
        <v>1424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556" t="s">
        <v>1361</v>
      </c>
      <c r="AY36" s="175"/>
      <c r="AZ36" s="175"/>
      <c r="BA36" s="175"/>
      <c r="BB36" s="175"/>
      <c r="BC36" s="175"/>
      <c r="BD36" s="175"/>
      <c r="BE36" s="175"/>
      <c r="BF36" s="175"/>
      <c r="BG36" s="175"/>
      <c r="BH36" s="241" t="s">
        <v>1112</v>
      </c>
      <c r="BI36" s="241" t="s">
        <v>1112</v>
      </c>
      <c r="BJ36" s="241" t="s">
        <v>1112</v>
      </c>
      <c r="BK36" s="28"/>
      <c r="BL36" s="28"/>
      <c r="BM36" s="28"/>
      <c r="BN36" s="187"/>
    </row>
    <row r="37" spans="1:66" ht="12.75">
      <c r="A37" s="21">
        <v>32</v>
      </c>
      <c r="B37" s="343" t="s">
        <v>403</v>
      </c>
      <c r="C37" s="373" t="s">
        <v>265</v>
      </c>
      <c r="D37" s="467">
        <v>638</v>
      </c>
      <c r="E37" s="374" t="s">
        <v>1094</v>
      </c>
      <c r="F37" s="375" t="str">
        <f t="shared" si="2"/>
        <v>027E</v>
      </c>
      <c r="G37" s="314">
        <v>6</v>
      </c>
      <c r="H37" s="314" t="s">
        <v>544</v>
      </c>
      <c r="I37" s="316" t="s">
        <v>0</v>
      </c>
      <c r="J37" s="316">
        <v>1</v>
      </c>
      <c r="K37" s="316" t="s">
        <v>1102</v>
      </c>
      <c r="L37" s="316">
        <v>1</v>
      </c>
      <c r="M37" s="316">
        <v>10</v>
      </c>
      <c r="N37" s="316" t="s">
        <v>54</v>
      </c>
      <c r="O37" s="340" t="s">
        <v>220</v>
      </c>
      <c r="P37" s="306" t="s">
        <v>547</v>
      </c>
      <c r="Q37" s="316" t="s">
        <v>225</v>
      </c>
      <c r="R37" s="316" t="s">
        <v>205</v>
      </c>
      <c r="S37" s="316">
        <v>2</v>
      </c>
      <c r="T37" s="340" t="s">
        <v>210</v>
      </c>
      <c r="U37" s="346" t="s">
        <v>0</v>
      </c>
      <c r="V37" s="346" t="s">
        <v>198</v>
      </c>
      <c r="W37" s="346">
        <v>1</v>
      </c>
      <c r="X37" s="346">
        <f t="shared" si="3"/>
        <v>5</v>
      </c>
      <c r="Y37" s="346">
        <v>2</v>
      </c>
      <c r="Z37" s="347" t="s">
        <v>207</v>
      </c>
      <c r="AA37" s="177" t="s">
        <v>1250</v>
      </c>
      <c r="AB37" s="177" t="s">
        <v>1250</v>
      </c>
      <c r="AC37" s="286"/>
      <c r="AD37" s="286" t="s">
        <v>1112</v>
      </c>
      <c r="AE37" s="286" t="s">
        <v>1112</v>
      </c>
      <c r="AF37" s="175" t="s">
        <v>1256</v>
      </c>
      <c r="AG37" s="671" t="s">
        <v>1112</v>
      </c>
      <c r="AH37" s="691" t="s">
        <v>1256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177" t="s">
        <v>1363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556" t="s">
        <v>1361</v>
      </c>
      <c r="AY37" s="738" t="s">
        <v>1372</v>
      </c>
      <c r="AZ37" s="739"/>
      <c r="BA37" s="739"/>
      <c r="BB37" s="739"/>
      <c r="BC37" s="739"/>
      <c r="BD37" s="739"/>
      <c r="BE37" s="739"/>
      <c r="BF37" s="740"/>
      <c r="BG37" s="175"/>
      <c r="BH37" s="241" t="s">
        <v>1112</v>
      </c>
      <c r="BI37" s="241" t="s">
        <v>1112</v>
      </c>
      <c r="BJ37" s="241" t="s">
        <v>1112</v>
      </c>
      <c r="BK37" s="28"/>
      <c r="BL37" s="28"/>
      <c r="BM37" s="28"/>
      <c r="BN37" s="187"/>
    </row>
    <row r="38" spans="1:66" ht="12.75">
      <c r="A38" s="21">
        <v>33</v>
      </c>
      <c r="B38" s="343" t="s">
        <v>51</v>
      </c>
      <c r="C38" s="334" t="s">
        <v>265</v>
      </c>
      <c r="D38" s="344">
        <v>530</v>
      </c>
      <c r="E38" s="336" t="s">
        <v>1094</v>
      </c>
      <c r="F38" s="337" t="str">
        <f t="shared" si="2"/>
        <v>0212</v>
      </c>
      <c r="G38" s="314">
        <v>7</v>
      </c>
      <c r="H38" s="314" t="s">
        <v>544</v>
      </c>
      <c r="I38" s="316" t="s">
        <v>0</v>
      </c>
      <c r="J38" s="316">
        <v>1</v>
      </c>
      <c r="K38" s="316" t="s">
        <v>1102</v>
      </c>
      <c r="L38" s="316">
        <v>1</v>
      </c>
      <c r="M38" s="316">
        <v>9</v>
      </c>
      <c r="N38" s="316" t="s">
        <v>54</v>
      </c>
      <c r="O38" s="340" t="s">
        <v>219</v>
      </c>
      <c r="P38" s="306" t="s">
        <v>547</v>
      </c>
      <c r="Q38" s="316" t="s">
        <v>225</v>
      </c>
      <c r="R38" s="316" t="s">
        <v>205</v>
      </c>
      <c r="S38" s="316">
        <v>2</v>
      </c>
      <c r="T38" s="340" t="s">
        <v>214</v>
      </c>
      <c r="U38" s="346" t="s">
        <v>0</v>
      </c>
      <c r="V38" s="346" t="s">
        <v>198</v>
      </c>
      <c r="W38" s="346">
        <v>1</v>
      </c>
      <c r="X38" s="346">
        <f t="shared" si="3"/>
        <v>4</v>
      </c>
      <c r="Y38" s="346">
        <v>1</v>
      </c>
      <c r="Z38" s="347" t="s">
        <v>208</v>
      </c>
      <c r="AA38" s="286" t="s">
        <v>1112</v>
      </c>
      <c r="AB38" s="286" t="s">
        <v>1112</v>
      </c>
      <c r="AC38" s="286"/>
      <c r="AD38" s="175" t="s">
        <v>1254</v>
      </c>
      <c r="AE38" s="286" t="s">
        <v>1112</v>
      </c>
      <c r="AF38" s="286" t="s">
        <v>1112</v>
      </c>
      <c r="AG38" s="671" t="s">
        <v>1112</v>
      </c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77" t="s">
        <v>1363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556" t="s">
        <v>1361</v>
      </c>
      <c r="AY38" s="738" t="s">
        <v>1371</v>
      </c>
      <c r="AZ38" s="739"/>
      <c r="BA38" s="739"/>
      <c r="BB38" s="739"/>
      <c r="BC38" s="739"/>
      <c r="BD38" s="739"/>
      <c r="BE38" s="739"/>
      <c r="BF38" s="740"/>
      <c r="BG38" s="175"/>
      <c r="BH38" s="241" t="s">
        <v>1112</v>
      </c>
      <c r="BI38" s="241" t="s">
        <v>1112</v>
      </c>
      <c r="BJ38" s="241" t="s">
        <v>1112</v>
      </c>
      <c r="BK38" s="28"/>
      <c r="BL38" s="28"/>
      <c r="BM38" s="28"/>
      <c r="BN38" s="187"/>
    </row>
    <row r="39" spans="1:66" ht="12.75">
      <c r="A39" s="21">
        <v>34</v>
      </c>
      <c r="B39" s="348" t="s">
        <v>404</v>
      </c>
      <c r="C39" s="349" t="s">
        <v>265</v>
      </c>
      <c r="D39" s="350">
        <v>597</v>
      </c>
      <c r="E39" s="357" t="s">
        <v>1094</v>
      </c>
      <c r="F39" s="358" t="str">
        <f t="shared" si="2"/>
        <v>0255</v>
      </c>
      <c r="G39" s="351">
        <v>1</v>
      </c>
      <c r="H39" s="351" t="s">
        <v>544</v>
      </c>
      <c r="I39" s="352" t="s">
        <v>0</v>
      </c>
      <c r="J39" s="352">
        <v>1</v>
      </c>
      <c r="K39" s="352" t="s">
        <v>1102</v>
      </c>
      <c r="L39" s="352">
        <v>1</v>
      </c>
      <c r="M39" s="352">
        <v>8</v>
      </c>
      <c r="N39" s="352" t="s">
        <v>54</v>
      </c>
      <c r="O39" s="353" t="s">
        <v>218</v>
      </c>
      <c r="P39" s="354" t="s">
        <v>547</v>
      </c>
      <c r="Q39" s="352" t="s">
        <v>225</v>
      </c>
      <c r="R39" s="352" t="s">
        <v>205</v>
      </c>
      <c r="S39" s="352">
        <v>2</v>
      </c>
      <c r="T39" s="353" t="s">
        <v>213</v>
      </c>
      <c r="U39" s="355" t="s">
        <v>0</v>
      </c>
      <c r="V39" s="355" t="s">
        <v>205</v>
      </c>
      <c r="W39" s="355">
        <v>2</v>
      </c>
      <c r="X39" s="355">
        <f t="shared" si="3"/>
        <v>7</v>
      </c>
      <c r="Y39" s="355">
        <v>4</v>
      </c>
      <c r="Z39" s="356" t="s">
        <v>207</v>
      </c>
      <c r="AA39" s="177" t="s">
        <v>1252</v>
      </c>
      <c r="AB39" s="177" t="s">
        <v>1252</v>
      </c>
      <c r="AC39" s="286"/>
      <c r="AD39" s="175" t="s">
        <v>1255</v>
      </c>
      <c r="AE39" s="286" t="s">
        <v>1112</v>
      </c>
      <c r="AF39" s="175" t="s">
        <v>1256</v>
      </c>
      <c r="AG39" s="671" t="s">
        <v>1112</v>
      </c>
      <c r="AH39" s="691" t="s">
        <v>1256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84" t="s">
        <v>1423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556" t="s">
        <v>1361</v>
      </c>
      <c r="AY39" s="175"/>
      <c r="AZ39" s="175"/>
      <c r="BA39" s="175"/>
      <c r="BB39" s="175"/>
      <c r="BC39" s="175"/>
      <c r="BD39" s="175"/>
      <c r="BE39" s="175"/>
      <c r="BF39" s="175"/>
      <c r="BG39" s="175"/>
      <c r="BH39" s="241" t="s">
        <v>1112</v>
      </c>
      <c r="BI39" s="241" t="s">
        <v>1112</v>
      </c>
      <c r="BJ39" s="241" t="s">
        <v>1112</v>
      </c>
      <c r="BK39" s="28"/>
      <c r="BL39" s="28"/>
      <c r="BM39" s="28"/>
      <c r="BN39" s="187"/>
    </row>
    <row r="40" spans="1:66" ht="12.75">
      <c r="A40" s="21">
        <v>35</v>
      </c>
      <c r="B40" s="343" t="s">
        <v>405</v>
      </c>
      <c r="C40" s="334" t="s">
        <v>265</v>
      </c>
      <c r="D40" s="344">
        <v>398</v>
      </c>
      <c r="E40" s="336" t="s">
        <v>1094</v>
      </c>
      <c r="F40" s="337" t="str">
        <f t="shared" si="2"/>
        <v>018E</v>
      </c>
      <c r="G40" s="314">
        <v>6</v>
      </c>
      <c r="H40" s="314" t="s">
        <v>544</v>
      </c>
      <c r="I40" s="316" t="s">
        <v>0</v>
      </c>
      <c r="J40" s="316">
        <v>1</v>
      </c>
      <c r="K40" s="316" t="s">
        <v>1102</v>
      </c>
      <c r="L40" s="316">
        <v>1</v>
      </c>
      <c r="M40" s="316">
        <v>7</v>
      </c>
      <c r="N40" s="316" t="s">
        <v>54</v>
      </c>
      <c r="O40" s="340" t="s">
        <v>217</v>
      </c>
      <c r="P40" s="306" t="s">
        <v>547</v>
      </c>
      <c r="Q40" s="316" t="s">
        <v>225</v>
      </c>
      <c r="R40" s="316" t="s">
        <v>205</v>
      </c>
      <c r="S40" s="316">
        <v>2</v>
      </c>
      <c r="T40" s="340" t="s">
        <v>212</v>
      </c>
      <c r="U40" s="346" t="s">
        <v>0</v>
      </c>
      <c r="V40" s="346" t="s">
        <v>198</v>
      </c>
      <c r="W40" s="346">
        <v>1</v>
      </c>
      <c r="X40" s="346">
        <f t="shared" si="3"/>
        <v>4</v>
      </c>
      <c r="Y40" s="346">
        <v>1</v>
      </c>
      <c r="Z40" s="347" t="s">
        <v>207</v>
      </c>
      <c r="AA40" s="286" t="s">
        <v>1112</v>
      </c>
      <c r="AB40" s="286" t="s">
        <v>1112</v>
      </c>
      <c r="AC40" s="286"/>
      <c r="AD40" s="286" t="s">
        <v>1112</v>
      </c>
      <c r="AE40" s="286" t="s">
        <v>1112</v>
      </c>
      <c r="AF40" s="286" t="s">
        <v>1112</v>
      </c>
      <c r="AG40" s="671" t="s">
        <v>1112</v>
      </c>
      <c r="AH40" s="691" t="s">
        <v>1256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77" t="s">
        <v>1362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556" t="s">
        <v>1361</v>
      </c>
      <c r="AY40" s="738" t="s">
        <v>1371</v>
      </c>
      <c r="AZ40" s="739"/>
      <c r="BA40" s="739"/>
      <c r="BB40" s="739"/>
      <c r="BC40" s="739"/>
      <c r="BD40" s="739"/>
      <c r="BE40" s="739"/>
      <c r="BF40" s="740"/>
      <c r="BG40" s="175"/>
      <c r="BH40" s="241" t="s">
        <v>1112</v>
      </c>
      <c r="BI40" s="241" t="s">
        <v>1112</v>
      </c>
      <c r="BJ40" s="241" t="s">
        <v>1112</v>
      </c>
      <c r="BK40" s="28"/>
      <c r="BL40" s="28"/>
      <c r="BM40" s="28"/>
      <c r="BN40" s="187"/>
    </row>
    <row r="41" spans="1:66" ht="12.75">
      <c r="A41" s="21">
        <v>36</v>
      </c>
      <c r="B41" s="348" t="s">
        <v>406</v>
      </c>
      <c r="C41" s="349" t="s">
        <v>265</v>
      </c>
      <c r="D41" s="350">
        <v>374</v>
      </c>
      <c r="E41" s="357" t="s">
        <v>1094</v>
      </c>
      <c r="F41" s="358" t="str">
        <f t="shared" si="2"/>
        <v>0176</v>
      </c>
      <c r="G41" s="351">
        <v>4</v>
      </c>
      <c r="H41" s="351" t="s">
        <v>544</v>
      </c>
      <c r="I41" s="352" t="s">
        <v>0</v>
      </c>
      <c r="J41" s="352">
        <v>1</v>
      </c>
      <c r="K41" s="352" t="s">
        <v>1102</v>
      </c>
      <c r="L41" s="352">
        <v>1</v>
      </c>
      <c r="M41" s="352">
        <v>6</v>
      </c>
      <c r="N41" s="352" t="s">
        <v>54</v>
      </c>
      <c r="O41" s="353" t="s">
        <v>216</v>
      </c>
      <c r="P41" s="354" t="s">
        <v>547</v>
      </c>
      <c r="Q41" s="352" t="s">
        <v>225</v>
      </c>
      <c r="R41" s="352" t="s">
        <v>205</v>
      </c>
      <c r="S41" s="352">
        <v>1</v>
      </c>
      <c r="T41" s="353" t="s">
        <v>216</v>
      </c>
      <c r="U41" s="355" t="s">
        <v>0</v>
      </c>
      <c r="V41" s="355" t="s">
        <v>205</v>
      </c>
      <c r="W41" s="355">
        <v>2</v>
      </c>
      <c r="X41" s="355">
        <f t="shared" si="3"/>
        <v>6</v>
      </c>
      <c r="Y41" s="355">
        <v>3</v>
      </c>
      <c r="Z41" s="356" t="s">
        <v>208</v>
      </c>
      <c r="AA41" s="286" t="s">
        <v>1112</v>
      </c>
      <c r="AB41" s="286" t="s">
        <v>1112</v>
      </c>
      <c r="AC41" s="286"/>
      <c r="AD41" s="286" t="s">
        <v>1112</v>
      </c>
      <c r="AE41" s="286" t="s">
        <v>1112</v>
      </c>
      <c r="AF41" s="286" t="s">
        <v>1112</v>
      </c>
      <c r="AG41" s="671" t="s">
        <v>1112</v>
      </c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1422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556" t="s">
        <v>1361</v>
      </c>
      <c r="AY41" s="175"/>
      <c r="AZ41" s="175"/>
      <c r="BA41" s="175"/>
      <c r="BB41" s="175"/>
      <c r="BC41" s="175"/>
      <c r="BD41" s="175"/>
      <c r="BE41" s="175"/>
      <c r="BF41" s="175"/>
      <c r="BG41" s="175"/>
      <c r="BH41" s="241" t="s">
        <v>1112</v>
      </c>
      <c r="BI41" s="241" t="s">
        <v>1112</v>
      </c>
      <c r="BJ41" s="241" t="s">
        <v>1112</v>
      </c>
      <c r="BK41" s="28"/>
      <c r="BL41" s="28"/>
      <c r="BM41" s="28"/>
      <c r="BN41" s="187"/>
    </row>
    <row r="42" spans="1:66" ht="12.75">
      <c r="A42" s="21">
        <v>37</v>
      </c>
      <c r="B42" s="348" t="s">
        <v>407</v>
      </c>
      <c r="C42" s="349" t="s">
        <v>265</v>
      </c>
      <c r="D42" s="350">
        <v>595</v>
      </c>
      <c r="E42" s="357" t="s">
        <v>1094</v>
      </c>
      <c r="F42" s="358" t="str">
        <f t="shared" si="2"/>
        <v>0253</v>
      </c>
      <c r="G42" s="351">
        <v>4</v>
      </c>
      <c r="H42" s="351" t="s">
        <v>544</v>
      </c>
      <c r="I42" s="352" t="s">
        <v>0</v>
      </c>
      <c r="J42" s="352">
        <v>1</v>
      </c>
      <c r="K42" s="352" t="s">
        <v>1102</v>
      </c>
      <c r="L42" s="352">
        <v>1</v>
      </c>
      <c r="M42" s="352">
        <v>5</v>
      </c>
      <c r="N42" s="352" t="s">
        <v>54</v>
      </c>
      <c r="O42" s="353" t="s">
        <v>215</v>
      </c>
      <c r="P42" s="354" t="s">
        <v>547</v>
      </c>
      <c r="Q42" s="352" t="s">
        <v>225</v>
      </c>
      <c r="R42" s="352" t="s">
        <v>205</v>
      </c>
      <c r="S42" s="352">
        <v>1</v>
      </c>
      <c r="T42" s="353" t="s">
        <v>215</v>
      </c>
      <c r="U42" s="355" t="s">
        <v>0</v>
      </c>
      <c r="V42" s="355" t="s">
        <v>205</v>
      </c>
      <c r="W42" s="355">
        <v>2</v>
      </c>
      <c r="X42" s="355">
        <f t="shared" si="3"/>
        <v>6</v>
      </c>
      <c r="Y42" s="355">
        <v>3</v>
      </c>
      <c r="Z42" s="356" t="s">
        <v>207</v>
      </c>
      <c r="AA42" s="177" t="s">
        <v>1250</v>
      </c>
      <c r="AB42" s="177" t="s">
        <v>1250</v>
      </c>
      <c r="AC42" s="286"/>
      <c r="AD42" s="286" t="s">
        <v>1112</v>
      </c>
      <c r="AE42" s="286" t="s">
        <v>1112</v>
      </c>
      <c r="AF42" s="286" t="s">
        <v>1112</v>
      </c>
      <c r="AG42" s="671" t="s">
        <v>1112</v>
      </c>
      <c r="AH42" s="691" t="s">
        <v>1256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1421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556" t="s">
        <v>1361</v>
      </c>
      <c r="AY42" s="175"/>
      <c r="AZ42" s="175"/>
      <c r="BA42" s="175"/>
      <c r="BB42" s="175"/>
      <c r="BC42" s="175"/>
      <c r="BD42" s="175"/>
      <c r="BE42" s="175"/>
      <c r="BF42" s="175"/>
      <c r="BG42" s="175"/>
      <c r="BH42" s="241" t="s">
        <v>1112</v>
      </c>
      <c r="BI42" s="241" t="s">
        <v>1112</v>
      </c>
      <c r="BJ42" s="241" t="s">
        <v>1112</v>
      </c>
      <c r="BK42" s="28"/>
      <c r="BL42" s="28"/>
      <c r="BM42" s="28"/>
      <c r="BN42" s="187"/>
    </row>
    <row r="43" spans="1:66" ht="12.75">
      <c r="A43" s="21">
        <v>38</v>
      </c>
      <c r="B43" s="348" t="s">
        <v>408</v>
      </c>
      <c r="C43" s="349" t="s">
        <v>265</v>
      </c>
      <c r="D43" s="350">
        <v>593</v>
      </c>
      <c r="E43" s="357" t="s">
        <v>1094</v>
      </c>
      <c r="F43" s="358" t="str">
        <f t="shared" si="2"/>
        <v>0251</v>
      </c>
      <c r="G43" s="351">
        <v>5</v>
      </c>
      <c r="H43" s="351" t="s">
        <v>544</v>
      </c>
      <c r="I43" s="352" t="s">
        <v>0</v>
      </c>
      <c r="J43" s="352">
        <v>1</v>
      </c>
      <c r="K43" s="352" t="s">
        <v>1102</v>
      </c>
      <c r="L43" s="352">
        <v>1</v>
      </c>
      <c r="M43" s="352">
        <v>4</v>
      </c>
      <c r="N43" s="352" t="s">
        <v>54</v>
      </c>
      <c r="O43" s="353" t="s">
        <v>210</v>
      </c>
      <c r="P43" s="354" t="s">
        <v>547</v>
      </c>
      <c r="Q43" s="352" t="s">
        <v>225</v>
      </c>
      <c r="R43" s="352" t="s">
        <v>205</v>
      </c>
      <c r="S43" s="352">
        <v>1</v>
      </c>
      <c r="T43" s="353" t="s">
        <v>210</v>
      </c>
      <c r="U43" s="355" t="s">
        <v>0</v>
      </c>
      <c r="V43" s="355" t="s">
        <v>205</v>
      </c>
      <c r="W43" s="355">
        <v>2</v>
      </c>
      <c r="X43" s="355">
        <f t="shared" si="3"/>
        <v>5</v>
      </c>
      <c r="Y43" s="355">
        <v>2</v>
      </c>
      <c r="Z43" s="356" t="s">
        <v>208</v>
      </c>
      <c r="AA43" s="177" t="s">
        <v>1252</v>
      </c>
      <c r="AB43" s="177" t="s">
        <v>1252</v>
      </c>
      <c r="AC43" s="286"/>
      <c r="AD43" s="286" t="s">
        <v>1112</v>
      </c>
      <c r="AE43" s="286" t="s">
        <v>1112</v>
      </c>
      <c r="AF43" s="286" t="s">
        <v>1112</v>
      </c>
      <c r="AG43" s="671" t="s">
        <v>1112</v>
      </c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84" t="s">
        <v>1420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556" t="s">
        <v>1361</v>
      </c>
      <c r="AY43" s="175"/>
      <c r="AZ43" s="175"/>
      <c r="BA43" s="175"/>
      <c r="BB43" s="175"/>
      <c r="BC43" s="175"/>
      <c r="BD43" s="175"/>
      <c r="BE43" s="175"/>
      <c r="BF43" s="175"/>
      <c r="BG43" s="175"/>
      <c r="BH43" s="241" t="s">
        <v>1112</v>
      </c>
      <c r="BI43" s="241" t="s">
        <v>1112</v>
      </c>
      <c r="BJ43" s="241" t="s">
        <v>1112</v>
      </c>
      <c r="BK43" s="28"/>
      <c r="BL43" s="28"/>
      <c r="BM43" s="28"/>
      <c r="BN43" s="187"/>
    </row>
    <row r="44" spans="1:66" ht="12.75">
      <c r="A44" s="21">
        <v>39</v>
      </c>
      <c r="B44" s="348" t="s">
        <v>409</v>
      </c>
      <c r="C44" s="349" t="s">
        <v>265</v>
      </c>
      <c r="D44" s="350">
        <v>592</v>
      </c>
      <c r="E44" s="357" t="s">
        <v>1094</v>
      </c>
      <c r="F44" s="358" t="str">
        <f t="shared" si="2"/>
        <v>0250</v>
      </c>
      <c r="G44" s="351">
        <v>8</v>
      </c>
      <c r="H44" s="351" t="s">
        <v>544</v>
      </c>
      <c r="I44" s="352" t="s">
        <v>0</v>
      </c>
      <c r="J44" s="352">
        <v>1</v>
      </c>
      <c r="K44" s="352" t="s">
        <v>1102</v>
      </c>
      <c r="L44" s="352">
        <v>1</v>
      </c>
      <c r="M44" s="352">
        <v>3</v>
      </c>
      <c r="N44" s="352" t="s">
        <v>54</v>
      </c>
      <c r="O44" s="353" t="s">
        <v>214</v>
      </c>
      <c r="P44" s="354" t="s">
        <v>547</v>
      </c>
      <c r="Q44" s="352" t="s">
        <v>225</v>
      </c>
      <c r="R44" s="352" t="s">
        <v>205</v>
      </c>
      <c r="S44" s="352">
        <v>1</v>
      </c>
      <c r="T44" s="353" t="s">
        <v>214</v>
      </c>
      <c r="U44" s="355" t="s">
        <v>0</v>
      </c>
      <c r="V44" s="355" t="s">
        <v>205</v>
      </c>
      <c r="W44" s="355">
        <v>2</v>
      </c>
      <c r="X44" s="355">
        <f t="shared" si="3"/>
        <v>5</v>
      </c>
      <c r="Y44" s="355">
        <v>2</v>
      </c>
      <c r="Z44" s="356" t="s">
        <v>207</v>
      </c>
      <c r="AA44" s="177" t="s">
        <v>1252</v>
      </c>
      <c r="AB44" s="177" t="s">
        <v>1252</v>
      </c>
      <c r="AC44" s="286"/>
      <c r="AD44" s="175" t="s">
        <v>1254</v>
      </c>
      <c r="AE44" s="286" t="s">
        <v>1112</v>
      </c>
      <c r="AF44" s="175" t="s">
        <v>1256</v>
      </c>
      <c r="AG44" s="671" t="s">
        <v>1112</v>
      </c>
      <c r="AH44" s="691" t="s">
        <v>1256</v>
      </c>
      <c r="AI44" s="286" t="s">
        <v>1112</v>
      </c>
      <c r="AJ44" s="286" t="s">
        <v>1360</v>
      </c>
      <c r="AK44" s="286" t="s">
        <v>1360</v>
      </c>
      <c r="AL44" s="175" t="s">
        <v>1256</v>
      </c>
      <c r="AM44" s="286" t="s">
        <v>1112</v>
      </c>
      <c r="AN44" s="286" t="s">
        <v>1112</v>
      </c>
      <c r="AO44" s="184" t="s">
        <v>1419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556" t="s">
        <v>1361</v>
      </c>
      <c r="AY44" s="175"/>
      <c r="AZ44" s="175"/>
      <c r="BA44" s="175"/>
      <c r="BB44" s="175"/>
      <c r="BC44" s="175"/>
      <c r="BD44" s="175"/>
      <c r="BE44" s="175"/>
      <c r="BF44" s="175"/>
      <c r="BG44" s="175"/>
      <c r="BH44" s="241" t="s">
        <v>1222</v>
      </c>
      <c r="BI44" s="241" t="s">
        <v>1112</v>
      </c>
      <c r="BJ44" s="241" t="s">
        <v>1112</v>
      </c>
      <c r="BK44" s="28"/>
      <c r="BL44" s="28"/>
      <c r="BM44" s="28"/>
      <c r="BN44" s="187"/>
    </row>
    <row r="45" spans="1:66" ht="12.75">
      <c r="A45" s="21">
        <v>40</v>
      </c>
      <c r="B45" s="348" t="s">
        <v>410</v>
      </c>
      <c r="C45" s="349" t="s">
        <v>265</v>
      </c>
      <c r="D45" s="350">
        <v>635</v>
      </c>
      <c r="E45" s="357" t="s">
        <v>1094</v>
      </c>
      <c r="F45" s="358" t="str">
        <f t="shared" si="2"/>
        <v>027B</v>
      </c>
      <c r="G45" s="351">
        <v>5</v>
      </c>
      <c r="H45" s="351" t="s">
        <v>544</v>
      </c>
      <c r="I45" s="352" t="s">
        <v>0</v>
      </c>
      <c r="J45" s="352">
        <v>1</v>
      </c>
      <c r="K45" s="352" t="s">
        <v>1102</v>
      </c>
      <c r="L45" s="352">
        <v>1</v>
      </c>
      <c r="M45" s="352">
        <v>2</v>
      </c>
      <c r="N45" s="352" t="s">
        <v>54</v>
      </c>
      <c r="O45" s="353" t="s">
        <v>213</v>
      </c>
      <c r="P45" s="354" t="s">
        <v>547</v>
      </c>
      <c r="Q45" s="352" t="s">
        <v>225</v>
      </c>
      <c r="R45" s="352" t="s">
        <v>205</v>
      </c>
      <c r="S45" s="352">
        <v>1</v>
      </c>
      <c r="T45" s="353" t="s">
        <v>213</v>
      </c>
      <c r="U45" s="355" t="s">
        <v>0</v>
      </c>
      <c r="V45" s="355" t="s">
        <v>205</v>
      </c>
      <c r="W45" s="355">
        <v>2</v>
      </c>
      <c r="X45" s="355">
        <f t="shared" si="3"/>
        <v>4</v>
      </c>
      <c r="Y45" s="355">
        <v>1</v>
      </c>
      <c r="Z45" s="356" t="s">
        <v>208</v>
      </c>
      <c r="AA45" s="177" t="s">
        <v>1252</v>
      </c>
      <c r="AB45" s="177" t="s">
        <v>1252</v>
      </c>
      <c r="AC45" s="286"/>
      <c r="AD45" s="286" t="s">
        <v>1112</v>
      </c>
      <c r="AE45" s="286" t="s">
        <v>1112</v>
      </c>
      <c r="AF45" s="286" t="s">
        <v>1112</v>
      </c>
      <c r="AG45" s="671" t="s">
        <v>1112</v>
      </c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84" t="s">
        <v>1418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556" t="s">
        <v>1361</v>
      </c>
      <c r="AY45" s="175"/>
      <c r="AZ45" s="175"/>
      <c r="BA45" s="175"/>
      <c r="BB45" s="175"/>
      <c r="BC45" s="175"/>
      <c r="BD45" s="175"/>
      <c r="BE45" s="175"/>
      <c r="BF45" s="175"/>
      <c r="BG45" s="175"/>
      <c r="BH45" s="241" t="s">
        <v>1112</v>
      </c>
      <c r="BI45" s="241" t="s">
        <v>1112</v>
      </c>
      <c r="BJ45" s="241" t="s">
        <v>1112</v>
      </c>
      <c r="BK45" s="28"/>
      <c r="BL45" s="28"/>
      <c r="BM45" s="28"/>
      <c r="BN45" s="187"/>
    </row>
    <row r="46" spans="1:66" ht="12.75">
      <c r="A46" s="21">
        <v>41</v>
      </c>
      <c r="B46" s="348" t="s">
        <v>1</v>
      </c>
      <c r="C46" s="349" t="s">
        <v>265</v>
      </c>
      <c r="D46" s="350">
        <v>639</v>
      </c>
      <c r="E46" s="357" t="s">
        <v>1094</v>
      </c>
      <c r="F46" s="358" t="str">
        <f t="shared" si="2"/>
        <v>027F</v>
      </c>
      <c r="G46" s="351">
        <v>1</v>
      </c>
      <c r="H46" s="351" t="s">
        <v>544</v>
      </c>
      <c r="I46" s="352" t="s">
        <v>0</v>
      </c>
      <c r="J46" s="352">
        <v>1</v>
      </c>
      <c r="K46" s="352" t="s">
        <v>1102</v>
      </c>
      <c r="L46" s="352">
        <v>1</v>
      </c>
      <c r="M46" s="352">
        <v>1</v>
      </c>
      <c r="N46" s="352" t="s">
        <v>54</v>
      </c>
      <c r="O46" s="353" t="s">
        <v>212</v>
      </c>
      <c r="P46" s="354" t="s">
        <v>547</v>
      </c>
      <c r="Q46" s="352" t="s">
        <v>225</v>
      </c>
      <c r="R46" s="352" t="s">
        <v>205</v>
      </c>
      <c r="S46" s="352">
        <v>1</v>
      </c>
      <c r="T46" s="353" t="s">
        <v>212</v>
      </c>
      <c r="U46" s="355" t="s">
        <v>0</v>
      </c>
      <c r="V46" s="355" t="s">
        <v>205</v>
      </c>
      <c r="W46" s="355">
        <v>2</v>
      </c>
      <c r="X46" s="355">
        <f t="shared" si="3"/>
        <v>4</v>
      </c>
      <c r="Y46" s="355">
        <v>1</v>
      </c>
      <c r="Z46" s="356" t="s">
        <v>207</v>
      </c>
      <c r="AA46" s="177" t="s">
        <v>1252</v>
      </c>
      <c r="AB46" s="177" t="s">
        <v>1252</v>
      </c>
      <c r="AC46" s="286"/>
      <c r="AD46" s="286" t="s">
        <v>1112</v>
      </c>
      <c r="AE46" s="286" t="s">
        <v>1112</v>
      </c>
      <c r="AF46" s="286" t="s">
        <v>1112</v>
      </c>
      <c r="AG46" s="671" t="s">
        <v>1112</v>
      </c>
      <c r="AH46" s="690" t="s">
        <v>1112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184" t="s">
        <v>1417</v>
      </c>
      <c r="AP46" s="288" t="s">
        <v>1361</v>
      </c>
      <c r="AQ46" s="288" t="s">
        <v>1361</v>
      </c>
      <c r="AR46" s="184" t="s">
        <v>1383</v>
      </c>
      <c r="AS46" s="288" t="s">
        <v>1361</v>
      </c>
      <c r="AT46" s="288" t="s">
        <v>1361</v>
      </c>
      <c r="AU46" s="184" t="s">
        <v>1383</v>
      </c>
      <c r="AV46" s="184" t="s">
        <v>1383</v>
      </c>
      <c r="AW46" s="288" t="s">
        <v>1361</v>
      </c>
      <c r="AX46" s="556" t="s">
        <v>1361</v>
      </c>
      <c r="AY46" s="175"/>
      <c r="AZ46" s="175"/>
      <c r="BA46" s="175"/>
      <c r="BB46" s="175"/>
      <c r="BC46" s="175"/>
      <c r="BD46" s="175"/>
      <c r="BE46" s="175"/>
      <c r="BF46" s="175"/>
      <c r="BG46" s="175"/>
      <c r="BH46" s="241" t="s">
        <v>1112</v>
      </c>
      <c r="BI46" s="241" t="s">
        <v>1112</v>
      </c>
      <c r="BJ46" s="241" t="s">
        <v>1112</v>
      </c>
      <c r="BK46" s="28"/>
      <c r="BL46" s="28"/>
      <c r="BM46" s="28"/>
      <c r="BN46" s="187"/>
    </row>
    <row r="47" spans="1:63" ht="12.75">
      <c r="A47" s="82"/>
      <c r="B47" s="77"/>
      <c r="C47" s="83"/>
      <c r="D47" s="88"/>
      <c r="E47" s="85"/>
      <c r="F47" s="86"/>
      <c r="G47" s="87"/>
      <c r="H47" s="87"/>
      <c r="I47" s="82"/>
      <c r="J47" s="82"/>
      <c r="K47" s="63"/>
      <c r="L47" s="63"/>
      <c r="M47" s="63"/>
      <c r="N47" s="63"/>
      <c r="O47" s="78"/>
      <c r="P47" s="67"/>
      <c r="Q47" s="82"/>
      <c r="R47" s="63"/>
      <c r="S47" s="63"/>
      <c r="T47" s="78"/>
      <c r="U47" s="68"/>
      <c r="V47" s="68"/>
      <c r="W47" s="68"/>
      <c r="X47" s="68"/>
      <c r="Y47" s="68"/>
      <c r="Z47" s="89"/>
      <c r="AA47" s="178"/>
      <c r="AB47" s="178"/>
      <c r="AC47" s="178"/>
      <c r="AD47" s="178"/>
      <c r="AE47" s="178"/>
      <c r="AF47" s="178"/>
      <c r="AG47" s="178"/>
      <c r="AH47" s="695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7"/>
      <c r="AY47" s="178"/>
      <c r="AZ47" s="178"/>
      <c r="BA47" s="178"/>
      <c r="BB47" s="178"/>
      <c r="BC47" s="178"/>
      <c r="BD47" s="178"/>
      <c r="BE47" s="178"/>
      <c r="BF47" s="178"/>
      <c r="BG47" s="178"/>
      <c r="BH47" s="4"/>
      <c r="BI47" s="4"/>
      <c r="BJ47" s="4"/>
      <c r="BK47" s="5"/>
    </row>
    <row r="48" spans="1:66" ht="12.75">
      <c r="A48" s="21">
        <v>42</v>
      </c>
      <c r="B48" s="348" t="s">
        <v>359</v>
      </c>
      <c r="C48" s="349" t="s">
        <v>265</v>
      </c>
      <c r="D48" s="359">
        <v>377</v>
      </c>
      <c r="E48" s="357" t="s">
        <v>1094</v>
      </c>
      <c r="F48" s="358" t="str">
        <f aca="true" t="shared" si="4" ref="F48:F66">DEC2HEX(D48,4)</f>
        <v>0179</v>
      </c>
      <c r="G48" s="351">
        <v>1</v>
      </c>
      <c r="H48" s="351" t="s">
        <v>545</v>
      </c>
      <c r="I48" s="352" t="s">
        <v>0</v>
      </c>
      <c r="J48" s="352">
        <v>1</v>
      </c>
      <c r="K48" s="352" t="s">
        <v>1103</v>
      </c>
      <c r="L48" s="352">
        <v>1</v>
      </c>
      <c r="M48" s="352">
        <v>1</v>
      </c>
      <c r="N48" s="352" t="s">
        <v>54</v>
      </c>
      <c r="O48" s="353" t="s">
        <v>212</v>
      </c>
      <c r="P48" s="354" t="s">
        <v>547</v>
      </c>
      <c r="Q48" s="352" t="s">
        <v>225</v>
      </c>
      <c r="R48" s="352" t="s">
        <v>205</v>
      </c>
      <c r="S48" s="352">
        <v>12</v>
      </c>
      <c r="T48" s="353" t="s">
        <v>212</v>
      </c>
      <c r="U48" s="355" t="s">
        <v>0</v>
      </c>
      <c r="V48" s="355" t="s">
        <v>205</v>
      </c>
      <c r="W48" s="355">
        <v>2</v>
      </c>
      <c r="X48" s="355">
        <f aca="true" t="shared" si="5" ref="X48:X64">IF(Y48&lt;9,Y48+3,Y48+4)</f>
        <v>13</v>
      </c>
      <c r="Y48" s="355">
        <v>9</v>
      </c>
      <c r="Z48" s="356" t="s">
        <v>207</v>
      </c>
      <c r="AA48" s="286" t="s">
        <v>1112</v>
      </c>
      <c r="AB48" s="286" t="s">
        <v>1112</v>
      </c>
      <c r="AC48" s="286"/>
      <c r="AD48" s="286" t="s">
        <v>1112</v>
      </c>
      <c r="AE48" s="286" t="s">
        <v>1112</v>
      </c>
      <c r="AF48" s="286" t="s">
        <v>1112</v>
      </c>
      <c r="AG48" s="671" t="s">
        <v>1112</v>
      </c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84" t="s">
        <v>1416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715"/>
      <c r="AY48" s="175"/>
      <c r="AZ48" s="175"/>
      <c r="BA48" s="175"/>
      <c r="BB48" s="175"/>
      <c r="BC48" s="175"/>
      <c r="BD48" s="175"/>
      <c r="BE48" s="175"/>
      <c r="BF48" s="175"/>
      <c r="BG48" s="184" t="s">
        <v>1552</v>
      </c>
      <c r="BH48" s="241" t="s">
        <v>1112</v>
      </c>
      <c r="BI48" s="241" t="s">
        <v>1112</v>
      </c>
      <c r="BJ48" s="241" t="s">
        <v>1112</v>
      </c>
      <c r="BK48" s="28"/>
      <c r="BL48" s="28"/>
      <c r="BM48" s="28"/>
      <c r="BN48" s="187" t="s">
        <v>1293</v>
      </c>
    </row>
    <row r="49" spans="1:66" ht="12.75">
      <c r="A49" s="21">
        <v>43</v>
      </c>
      <c r="B49" s="348" t="s">
        <v>360</v>
      </c>
      <c r="C49" s="349" t="s">
        <v>265</v>
      </c>
      <c r="D49" s="359">
        <v>331</v>
      </c>
      <c r="E49" s="357" t="s">
        <v>1094</v>
      </c>
      <c r="F49" s="358" t="str">
        <f t="shared" si="4"/>
        <v>014B</v>
      </c>
      <c r="G49" s="351">
        <v>5</v>
      </c>
      <c r="H49" s="351" t="s">
        <v>545</v>
      </c>
      <c r="I49" s="352" t="s">
        <v>0</v>
      </c>
      <c r="J49" s="352">
        <v>1</v>
      </c>
      <c r="K49" s="352" t="s">
        <v>1103</v>
      </c>
      <c r="L49" s="352">
        <v>1</v>
      </c>
      <c r="M49" s="352">
        <v>2</v>
      </c>
      <c r="N49" s="352" t="s">
        <v>54</v>
      </c>
      <c r="O49" s="353" t="s">
        <v>213</v>
      </c>
      <c r="P49" s="354" t="s">
        <v>547</v>
      </c>
      <c r="Q49" s="352" t="s">
        <v>225</v>
      </c>
      <c r="R49" s="352" t="s">
        <v>205</v>
      </c>
      <c r="S49" s="352">
        <v>12</v>
      </c>
      <c r="T49" s="353" t="s">
        <v>213</v>
      </c>
      <c r="U49" s="355" t="s">
        <v>0</v>
      </c>
      <c r="V49" s="355" t="s">
        <v>205</v>
      </c>
      <c r="W49" s="355">
        <v>2</v>
      </c>
      <c r="X49" s="355">
        <f t="shared" si="5"/>
        <v>13</v>
      </c>
      <c r="Y49" s="355">
        <v>9</v>
      </c>
      <c r="Z49" s="356" t="s">
        <v>208</v>
      </c>
      <c r="AA49" s="286" t="s">
        <v>1112</v>
      </c>
      <c r="AB49" s="286" t="s">
        <v>1112</v>
      </c>
      <c r="AC49" s="286"/>
      <c r="AD49" s="286" t="s">
        <v>1112</v>
      </c>
      <c r="AE49" s="286" t="s">
        <v>1112</v>
      </c>
      <c r="AF49" s="286" t="s">
        <v>1112</v>
      </c>
      <c r="AG49" s="671" t="s">
        <v>1112</v>
      </c>
      <c r="AH49" s="690" t="s">
        <v>1112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184" t="s">
        <v>1415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184" t="s">
        <v>1521</v>
      </c>
      <c r="AY49" s="175"/>
      <c r="AZ49" s="175"/>
      <c r="BA49" s="175"/>
      <c r="BB49" s="175"/>
      <c r="BC49" s="175"/>
      <c r="BD49" s="175"/>
      <c r="BE49" s="175"/>
      <c r="BF49" s="175"/>
      <c r="BG49" s="175"/>
      <c r="BH49" s="241" t="s">
        <v>1112</v>
      </c>
      <c r="BI49" s="241" t="s">
        <v>1112</v>
      </c>
      <c r="BJ49" s="241" t="s">
        <v>1112</v>
      </c>
      <c r="BK49" s="28"/>
      <c r="BL49" s="28"/>
      <c r="BM49" s="28"/>
      <c r="BN49" s="187" t="s">
        <v>1294</v>
      </c>
    </row>
    <row r="50" spans="1:66" ht="12.75">
      <c r="A50" s="21">
        <v>44</v>
      </c>
      <c r="B50" s="348" t="s">
        <v>361</v>
      </c>
      <c r="C50" s="349" t="s">
        <v>265</v>
      </c>
      <c r="D50" s="359">
        <v>501</v>
      </c>
      <c r="E50" s="357" t="s">
        <v>1094</v>
      </c>
      <c r="F50" s="358" t="str">
        <f t="shared" si="4"/>
        <v>01F5</v>
      </c>
      <c r="G50" s="351">
        <v>8</v>
      </c>
      <c r="H50" s="351" t="s">
        <v>545</v>
      </c>
      <c r="I50" s="352" t="s">
        <v>0</v>
      </c>
      <c r="J50" s="352">
        <v>1</v>
      </c>
      <c r="K50" s="352" t="s">
        <v>1103</v>
      </c>
      <c r="L50" s="352">
        <v>1</v>
      </c>
      <c r="M50" s="352">
        <v>3</v>
      </c>
      <c r="N50" s="352" t="s">
        <v>54</v>
      </c>
      <c r="O50" s="353" t="s">
        <v>214</v>
      </c>
      <c r="P50" s="354" t="s">
        <v>547</v>
      </c>
      <c r="Q50" s="352" t="s">
        <v>225</v>
      </c>
      <c r="R50" s="352" t="s">
        <v>205</v>
      </c>
      <c r="S50" s="352">
        <v>12</v>
      </c>
      <c r="T50" s="353" t="s">
        <v>214</v>
      </c>
      <c r="U50" s="355" t="s">
        <v>0</v>
      </c>
      <c r="V50" s="355" t="s">
        <v>205</v>
      </c>
      <c r="W50" s="355">
        <v>2</v>
      </c>
      <c r="X50" s="355">
        <f t="shared" si="5"/>
        <v>14</v>
      </c>
      <c r="Y50" s="355">
        <v>10</v>
      </c>
      <c r="Z50" s="356" t="s">
        <v>207</v>
      </c>
      <c r="AA50" s="286" t="s">
        <v>1112</v>
      </c>
      <c r="AB50" s="286" t="s">
        <v>1112</v>
      </c>
      <c r="AC50" s="286"/>
      <c r="AD50" s="286" t="s">
        <v>1112</v>
      </c>
      <c r="AE50" s="286" t="s">
        <v>1112</v>
      </c>
      <c r="AF50" s="286" t="s">
        <v>1112</v>
      </c>
      <c r="AG50" s="671" t="s">
        <v>1112</v>
      </c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184" t="s">
        <v>1414</v>
      </c>
      <c r="AP50" s="288" t="s">
        <v>1361</v>
      </c>
      <c r="AQ50" s="184" t="s">
        <v>1383</v>
      </c>
      <c r="AR50" s="288" t="s">
        <v>1361</v>
      </c>
      <c r="AS50" s="288" t="s">
        <v>1361</v>
      </c>
      <c r="AT50" s="288" t="s">
        <v>1361</v>
      </c>
      <c r="AU50" s="184" t="s">
        <v>1383</v>
      </c>
      <c r="AV50" s="288" t="s">
        <v>1361</v>
      </c>
      <c r="AW50" s="288" t="s">
        <v>1361</v>
      </c>
      <c r="AX50" s="288" t="s">
        <v>1361</v>
      </c>
      <c r="AY50" s="175"/>
      <c r="AZ50" s="175"/>
      <c r="BA50" s="175"/>
      <c r="BB50" s="175"/>
      <c r="BC50" s="175"/>
      <c r="BD50" s="175"/>
      <c r="BE50" s="175"/>
      <c r="BF50" s="175"/>
      <c r="BG50" s="175"/>
      <c r="BH50" s="241" t="s">
        <v>1112</v>
      </c>
      <c r="BI50" s="241" t="s">
        <v>1112</v>
      </c>
      <c r="BJ50" s="241" t="s">
        <v>1112</v>
      </c>
      <c r="BK50" s="28"/>
      <c r="BL50" s="28"/>
      <c r="BM50" s="28"/>
      <c r="BN50" s="187" t="s">
        <v>1295</v>
      </c>
    </row>
    <row r="51" spans="1:66" ht="12.75">
      <c r="A51" s="21">
        <v>45</v>
      </c>
      <c r="B51" s="348" t="s">
        <v>362</v>
      </c>
      <c r="C51" s="349" t="s">
        <v>265</v>
      </c>
      <c r="D51" s="359">
        <v>636</v>
      </c>
      <c r="E51" s="357" t="s">
        <v>1094</v>
      </c>
      <c r="F51" s="358" t="str">
        <f t="shared" si="4"/>
        <v>027C</v>
      </c>
      <c r="G51" s="351">
        <v>5</v>
      </c>
      <c r="H51" s="351" t="s">
        <v>545</v>
      </c>
      <c r="I51" s="352" t="s">
        <v>0</v>
      </c>
      <c r="J51" s="352">
        <v>1</v>
      </c>
      <c r="K51" s="352" t="s">
        <v>1103</v>
      </c>
      <c r="L51" s="352">
        <v>1</v>
      </c>
      <c r="M51" s="352">
        <v>4</v>
      </c>
      <c r="N51" s="352" t="s">
        <v>54</v>
      </c>
      <c r="O51" s="353" t="s">
        <v>210</v>
      </c>
      <c r="P51" s="354" t="s">
        <v>547</v>
      </c>
      <c r="Q51" s="352" t="s">
        <v>225</v>
      </c>
      <c r="R51" s="352" t="s">
        <v>205</v>
      </c>
      <c r="S51" s="352">
        <v>12</v>
      </c>
      <c r="T51" s="353" t="s">
        <v>210</v>
      </c>
      <c r="U51" s="355" t="s">
        <v>0</v>
      </c>
      <c r="V51" s="355" t="s">
        <v>205</v>
      </c>
      <c r="W51" s="355">
        <v>2</v>
      </c>
      <c r="X51" s="355">
        <f t="shared" si="5"/>
        <v>14</v>
      </c>
      <c r="Y51" s="355">
        <v>10</v>
      </c>
      <c r="Z51" s="356" t="s">
        <v>208</v>
      </c>
      <c r="AA51" s="286" t="s">
        <v>1112</v>
      </c>
      <c r="AB51" s="286" t="s">
        <v>1112</v>
      </c>
      <c r="AC51" s="286"/>
      <c r="AD51" s="286" t="s">
        <v>1112</v>
      </c>
      <c r="AE51" s="286" t="s">
        <v>1112</v>
      </c>
      <c r="AF51" s="286" t="s">
        <v>1112</v>
      </c>
      <c r="AG51" s="671" t="s">
        <v>1112</v>
      </c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84" t="s">
        <v>1413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184" t="s">
        <v>1509</v>
      </c>
      <c r="AY51" s="175"/>
      <c r="AZ51" s="175"/>
      <c r="BA51" s="175"/>
      <c r="BB51" s="175"/>
      <c r="BC51" s="175"/>
      <c r="BD51" s="175"/>
      <c r="BE51" s="175"/>
      <c r="BF51" s="175"/>
      <c r="BG51" s="175"/>
      <c r="BH51" s="241" t="s">
        <v>1112</v>
      </c>
      <c r="BI51" s="241" t="s">
        <v>1112</v>
      </c>
      <c r="BJ51" s="241" t="s">
        <v>1112</v>
      </c>
      <c r="BK51" s="28"/>
      <c r="BL51" s="28"/>
      <c r="BM51" s="28"/>
      <c r="BN51" s="187" t="s">
        <v>1238</v>
      </c>
    </row>
    <row r="52" spans="1:66" ht="12.75">
      <c r="A52" s="21">
        <v>46</v>
      </c>
      <c r="B52" s="348" t="s">
        <v>363</v>
      </c>
      <c r="C52" s="349" t="s">
        <v>265</v>
      </c>
      <c r="D52" s="359">
        <v>676</v>
      </c>
      <c r="E52" s="357" t="s">
        <v>1094</v>
      </c>
      <c r="F52" s="358" t="str">
        <f t="shared" si="4"/>
        <v>02A4</v>
      </c>
      <c r="G52" s="351">
        <v>4</v>
      </c>
      <c r="H52" s="351" t="s">
        <v>545</v>
      </c>
      <c r="I52" s="352" t="s">
        <v>0</v>
      </c>
      <c r="J52" s="352">
        <v>1</v>
      </c>
      <c r="K52" s="352" t="s">
        <v>1103</v>
      </c>
      <c r="L52" s="352">
        <v>1</v>
      </c>
      <c r="M52" s="352">
        <v>5</v>
      </c>
      <c r="N52" s="352" t="s">
        <v>54</v>
      </c>
      <c r="O52" s="353" t="s">
        <v>215</v>
      </c>
      <c r="P52" s="354" t="s">
        <v>547</v>
      </c>
      <c r="Q52" s="352" t="s">
        <v>225</v>
      </c>
      <c r="R52" s="352" t="s">
        <v>205</v>
      </c>
      <c r="S52" s="352">
        <v>12</v>
      </c>
      <c r="T52" s="353" t="s">
        <v>215</v>
      </c>
      <c r="U52" s="355" t="s">
        <v>0</v>
      </c>
      <c r="V52" s="355" t="s">
        <v>205</v>
      </c>
      <c r="W52" s="355">
        <v>2</v>
      </c>
      <c r="X52" s="355">
        <f t="shared" si="5"/>
        <v>15</v>
      </c>
      <c r="Y52" s="355">
        <v>11</v>
      </c>
      <c r="Z52" s="356" t="s">
        <v>207</v>
      </c>
      <c r="AA52" s="234" t="s">
        <v>1254</v>
      </c>
      <c r="AB52" s="286" t="s">
        <v>1112</v>
      </c>
      <c r="AC52" s="286"/>
      <c r="AD52" s="286" t="s">
        <v>1112</v>
      </c>
      <c r="AE52" s="286" t="s">
        <v>1112</v>
      </c>
      <c r="AF52" s="286" t="s">
        <v>1112</v>
      </c>
      <c r="AG52" s="671" t="s">
        <v>1112</v>
      </c>
      <c r="AH52" s="691" t="s">
        <v>1256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84" t="s">
        <v>1412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184" t="s">
        <v>1521</v>
      </c>
      <c r="AY52" s="175"/>
      <c r="AZ52" s="175"/>
      <c r="BA52" s="175"/>
      <c r="BB52" s="175"/>
      <c r="BC52" s="175"/>
      <c r="BD52" s="175"/>
      <c r="BE52" s="175"/>
      <c r="BF52" s="175"/>
      <c r="BG52" s="175"/>
      <c r="BH52" s="241" t="s">
        <v>1112</v>
      </c>
      <c r="BI52" s="241" t="s">
        <v>1112</v>
      </c>
      <c r="BJ52" s="241" t="s">
        <v>1112</v>
      </c>
      <c r="BK52" s="28"/>
      <c r="BL52" s="28"/>
      <c r="BM52" s="28"/>
      <c r="BN52" s="187" t="s">
        <v>1198</v>
      </c>
    </row>
    <row r="53" spans="1:66" ht="12.75">
      <c r="A53" s="21">
        <v>47</v>
      </c>
      <c r="B53" s="348" t="s">
        <v>364</v>
      </c>
      <c r="C53" s="349" t="s">
        <v>265</v>
      </c>
      <c r="D53" s="359">
        <v>653</v>
      </c>
      <c r="E53" s="357" t="s">
        <v>1094</v>
      </c>
      <c r="F53" s="358" t="str">
        <f t="shared" si="4"/>
        <v>028D</v>
      </c>
      <c r="G53" s="351">
        <v>4</v>
      </c>
      <c r="H53" s="351" t="s">
        <v>545</v>
      </c>
      <c r="I53" s="352" t="s">
        <v>0</v>
      </c>
      <c r="J53" s="352">
        <v>1</v>
      </c>
      <c r="K53" s="352" t="s">
        <v>1103</v>
      </c>
      <c r="L53" s="352">
        <v>1</v>
      </c>
      <c r="M53" s="352">
        <v>6</v>
      </c>
      <c r="N53" s="352" t="s">
        <v>54</v>
      </c>
      <c r="O53" s="353" t="s">
        <v>216</v>
      </c>
      <c r="P53" s="354" t="s">
        <v>547</v>
      </c>
      <c r="Q53" s="352" t="s">
        <v>225</v>
      </c>
      <c r="R53" s="352" t="s">
        <v>205</v>
      </c>
      <c r="S53" s="352">
        <v>12</v>
      </c>
      <c r="T53" s="353" t="s">
        <v>216</v>
      </c>
      <c r="U53" s="355" t="s">
        <v>0</v>
      </c>
      <c r="V53" s="355" t="s">
        <v>205</v>
      </c>
      <c r="W53" s="355">
        <v>2</v>
      </c>
      <c r="X53" s="355">
        <f t="shared" si="5"/>
        <v>15</v>
      </c>
      <c r="Y53" s="355">
        <v>11</v>
      </c>
      <c r="Z53" s="356" t="s">
        <v>208</v>
      </c>
      <c r="AA53" s="286" t="s">
        <v>1112</v>
      </c>
      <c r="AB53" s="286" t="s">
        <v>1112</v>
      </c>
      <c r="AC53" s="286"/>
      <c r="AD53" s="286" t="s">
        <v>1112</v>
      </c>
      <c r="AE53" s="286" t="s">
        <v>1112</v>
      </c>
      <c r="AF53" s="286" t="s">
        <v>1112</v>
      </c>
      <c r="AG53" s="671" t="s">
        <v>1112</v>
      </c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184" t="s">
        <v>1411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75"/>
      <c r="AZ53" s="175"/>
      <c r="BA53" s="175"/>
      <c r="BB53" s="175"/>
      <c r="BC53" s="175"/>
      <c r="BD53" s="175"/>
      <c r="BE53" s="175"/>
      <c r="BF53" s="175"/>
      <c r="BG53" s="175"/>
      <c r="BH53" s="241" t="s">
        <v>1112</v>
      </c>
      <c r="BI53" s="241" t="s">
        <v>1112</v>
      </c>
      <c r="BJ53" s="241" t="s">
        <v>1112</v>
      </c>
      <c r="BK53" s="28"/>
      <c r="BL53" s="28"/>
      <c r="BM53" s="28"/>
      <c r="BN53" s="187"/>
    </row>
    <row r="54" spans="1:66" ht="12.75">
      <c r="A54" s="21">
        <v>48</v>
      </c>
      <c r="B54" s="360" t="s">
        <v>1187</v>
      </c>
      <c r="C54" s="361" t="s">
        <v>265</v>
      </c>
      <c r="D54" s="362">
        <v>376</v>
      </c>
      <c r="E54" s="363" t="s">
        <v>1094</v>
      </c>
      <c r="F54" s="364" t="str">
        <f t="shared" si="4"/>
        <v>0178</v>
      </c>
      <c r="G54" s="365">
        <v>6</v>
      </c>
      <c r="H54" s="329" t="s">
        <v>545</v>
      </c>
      <c r="I54" s="331" t="s">
        <v>0</v>
      </c>
      <c r="J54" s="331">
        <v>1</v>
      </c>
      <c r="K54" s="331" t="s">
        <v>1103</v>
      </c>
      <c r="L54" s="331">
        <v>1</v>
      </c>
      <c r="M54" s="331">
        <v>7</v>
      </c>
      <c r="N54" s="331" t="s">
        <v>54</v>
      </c>
      <c r="O54" s="366" t="s">
        <v>217</v>
      </c>
      <c r="P54" s="323" t="s">
        <v>547</v>
      </c>
      <c r="Q54" s="331" t="s">
        <v>225</v>
      </c>
      <c r="R54" s="331" t="s">
        <v>205</v>
      </c>
      <c r="S54" s="331">
        <v>11</v>
      </c>
      <c r="T54" s="366" t="s">
        <v>212</v>
      </c>
      <c r="U54" s="367" t="s">
        <v>0</v>
      </c>
      <c r="V54" s="367" t="s">
        <v>199</v>
      </c>
      <c r="W54" s="367">
        <v>3</v>
      </c>
      <c r="X54" s="367">
        <f t="shared" si="5"/>
        <v>4</v>
      </c>
      <c r="Y54" s="367">
        <v>1</v>
      </c>
      <c r="Z54" s="368" t="s">
        <v>207</v>
      </c>
      <c r="AA54" s="286" t="s">
        <v>1112</v>
      </c>
      <c r="AB54" s="286" t="s">
        <v>1112</v>
      </c>
      <c r="AC54" s="286"/>
      <c r="AD54" s="234" t="s">
        <v>1254</v>
      </c>
      <c r="AE54" s="286" t="s">
        <v>1112</v>
      </c>
      <c r="AF54" s="234" t="s">
        <v>1255</v>
      </c>
      <c r="AG54" s="671" t="s">
        <v>1112</v>
      </c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77" t="s">
        <v>1362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738" t="s">
        <v>1388</v>
      </c>
      <c r="AZ54" s="739"/>
      <c r="BA54" s="739"/>
      <c r="BB54" s="739"/>
      <c r="BC54" s="739"/>
      <c r="BD54" s="739"/>
      <c r="BE54" s="739"/>
      <c r="BF54" s="740"/>
      <c r="BG54" s="175"/>
      <c r="BH54" s="241" t="s">
        <v>1112</v>
      </c>
      <c r="BI54" s="241" t="s">
        <v>1112</v>
      </c>
      <c r="BJ54" s="241" t="s">
        <v>1112</v>
      </c>
      <c r="BK54" s="28"/>
      <c r="BL54" s="28"/>
      <c r="BM54" s="28"/>
      <c r="BN54" s="187" t="s">
        <v>1239</v>
      </c>
    </row>
    <row r="55" spans="1:66" ht="12.75">
      <c r="A55" s="21">
        <v>49</v>
      </c>
      <c r="B55" s="348" t="s">
        <v>365</v>
      </c>
      <c r="C55" s="349" t="s">
        <v>265</v>
      </c>
      <c r="D55" s="359">
        <v>437</v>
      </c>
      <c r="E55" s="357" t="s">
        <v>1094</v>
      </c>
      <c r="F55" s="358" t="str">
        <f t="shared" si="4"/>
        <v>01B5</v>
      </c>
      <c r="G55" s="351">
        <v>1</v>
      </c>
      <c r="H55" s="351" t="s">
        <v>545</v>
      </c>
      <c r="I55" s="352" t="s">
        <v>0</v>
      </c>
      <c r="J55" s="352">
        <v>1</v>
      </c>
      <c r="K55" s="352" t="s">
        <v>1103</v>
      </c>
      <c r="L55" s="352">
        <v>1</v>
      </c>
      <c r="M55" s="352">
        <v>8</v>
      </c>
      <c r="N55" s="352" t="s">
        <v>54</v>
      </c>
      <c r="O55" s="353" t="s">
        <v>218</v>
      </c>
      <c r="P55" s="354" t="s">
        <v>547</v>
      </c>
      <c r="Q55" s="352" t="s">
        <v>225</v>
      </c>
      <c r="R55" s="352" t="s">
        <v>205</v>
      </c>
      <c r="S55" s="352">
        <v>11</v>
      </c>
      <c r="T55" s="353" t="s">
        <v>213</v>
      </c>
      <c r="U55" s="355" t="s">
        <v>0</v>
      </c>
      <c r="V55" s="355" t="s">
        <v>205</v>
      </c>
      <c r="W55" s="355">
        <v>2</v>
      </c>
      <c r="X55" s="355">
        <f t="shared" si="5"/>
        <v>16</v>
      </c>
      <c r="Y55" s="355">
        <v>12</v>
      </c>
      <c r="Z55" s="356" t="s">
        <v>207</v>
      </c>
      <c r="AA55" s="234" t="s">
        <v>1261</v>
      </c>
      <c r="AB55" s="286" t="s">
        <v>1112</v>
      </c>
      <c r="AC55" s="286"/>
      <c r="AD55" s="286" t="s">
        <v>1112</v>
      </c>
      <c r="AE55" s="286" t="s">
        <v>1112</v>
      </c>
      <c r="AF55" s="286" t="s">
        <v>1112</v>
      </c>
      <c r="AG55" s="671" t="s">
        <v>1112</v>
      </c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1410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75"/>
      <c r="AZ55" s="175"/>
      <c r="BA55" s="175"/>
      <c r="BB55" s="175"/>
      <c r="BC55" s="175"/>
      <c r="BD55" s="175"/>
      <c r="BE55" s="175"/>
      <c r="BF55" s="175"/>
      <c r="BG55" s="175"/>
      <c r="BH55" s="241" t="s">
        <v>1112</v>
      </c>
      <c r="BI55" s="241" t="s">
        <v>1112</v>
      </c>
      <c r="BJ55" s="241" t="s">
        <v>1112</v>
      </c>
      <c r="BK55" s="28"/>
      <c r="BL55" s="28"/>
      <c r="BM55" s="28"/>
      <c r="BN55" s="187"/>
    </row>
    <row r="56" spans="1:66" ht="12.75">
      <c r="A56" s="21">
        <v>50</v>
      </c>
      <c r="B56" s="360" t="s">
        <v>52</v>
      </c>
      <c r="C56" s="361" t="s">
        <v>265</v>
      </c>
      <c r="D56" s="362">
        <v>442</v>
      </c>
      <c r="E56" s="363" t="s">
        <v>1094</v>
      </c>
      <c r="F56" s="364" t="str">
        <f t="shared" si="4"/>
        <v>01BA</v>
      </c>
      <c r="G56" s="329">
        <v>7</v>
      </c>
      <c r="H56" s="329" t="s">
        <v>545</v>
      </c>
      <c r="I56" s="331" t="s">
        <v>0</v>
      </c>
      <c r="J56" s="331">
        <v>1</v>
      </c>
      <c r="K56" s="331" t="s">
        <v>1103</v>
      </c>
      <c r="L56" s="331">
        <v>1</v>
      </c>
      <c r="M56" s="331">
        <v>9</v>
      </c>
      <c r="N56" s="331" t="s">
        <v>54</v>
      </c>
      <c r="O56" s="366" t="s">
        <v>219</v>
      </c>
      <c r="P56" s="323" t="s">
        <v>547</v>
      </c>
      <c r="Q56" s="331" t="s">
        <v>225</v>
      </c>
      <c r="R56" s="331" t="s">
        <v>205</v>
      </c>
      <c r="S56" s="331">
        <v>11</v>
      </c>
      <c r="T56" s="366" t="s">
        <v>214</v>
      </c>
      <c r="U56" s="367" t="s">
        <v>0</v>
      </c>
      <c r="V56" s="367" t="s">
        <v>199</v>
      </c>
      <c r="W56" s="367">
        <v>3</v>
      </c>
      <c r="X56" s="367">
        <f t="shared" si="5"/>
        <v>4</v>
      </c>
      <c r="Y56" s="367">
        <v>1</v>
      </c>
      <c r="Z56" s="368" t="s">
        <v>208</v>
      </c>
      <c r="AA56" s="286" t="s">
        <v>1112</v>
      </c>
      <c r="AB56" s="286" t="s">
        <v>1112</v>
      </c>
      <c r="AC56" s="286"/>
      <c r="AD56" s="286" t="s">
        <v>1112</v>
      </c>
      <c r="AE56" s="286" t="s">
        <v>1112</v>
      </c>
      <c r="AF56" s="286" t="s">
        <v>1112</v>
      </c>
      <c r="AG56" s="671" t="s">
        <v>1112</v>
      </c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77" t="s">
        <v>1362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738" t="s">
        <v>1388</v>
      </c>
      <c r="AZ56" s="739"/>
      <c r="BA56" s="739"/>
      <c r="BB56" s="739"/>
      <c r="BC56" s="739"/>
      <c r="BD56" s="739"/>
      <c r="BE56" s="739"/>
      <c r="BF56" s="740"/>
      <c r="BG56" s="175"/>
      <c r="BH56" s="241" t="s">
        <v>1112</v>
      </c>
      <c r="BI56" s="241" t="s">
        <v>1112</v>
      </c>
      <c r="BJ56" s="241" t="s">
        <v>1112</v>
      </c>
      <c r="BK56" s="28"/>
      <c r="BL56" s="28"/>
      <c r="BM56" s="28"/>
      <c r="BN56" s="187" t="s">
        <v>1240</v>
      </c>
    </row>
    <row r="57" spans="1:66" ht="12.75">
      <c r="A57" s="21">
        <v>51</v>
      </c>
      <c r="B57" s="360" t="s">
        <v>366</v>
      </c>
      <c r="C57" s="361" t="s">
        <v>265</v>
      </c>
      <c r="D57" s="362">
        <v>383</v>
      </c>
      <c r="E57" s="363" t="s">
        <v>1094</v>
      </c>
      <c r="F57" s="364" t="str">
        <f t="shared" si="4"/>
        <v>017F</v>
      </c>
      <c r="G57" s="329">
        <v>6</v>
      </c>
      <c r="H57" s="329" t="s">
        <v>545</v>
      </c>
      <c r="I57" s="331" t="s">
        <v>0</v>
      </c>
      <c r="J57" s="331">
        <v>1</v>
      </c>
      <c r="K57" s="331" t="s">
        <v>1103</v>
      </c>
      <c r="L57" s="331">
        <v>1</v>
      </c>
      <c r="M57" s="331">
        <v>10</v>
      </c>
      <c r="N57" s="331" t="s">
        <v>54</v>
      </c>
      <c r="O57" s="366" t="s">
        <v>220</v>
      </c>
      <c r="P57" s="323" t="s">
        <v>547</v>
      </c>
      <c r="Q57" s="331" t="s">
        <v>225</v>
      </c>
      <c r="R57" s="331" t="s">
        <v>205</v>
      </c>
      <c r="S57" s="331">
        <v>11</v>
      </c>
      <c r="T57" s="366" t="s">
        <v>210</v>
      </c>
      <c r="U57" s="367" t="s">
        <v>0</v>
      </c>
      <c r="V57" s="367" t="s">
        <v>199</v>
      </c>
      <c r="W57" s="367">
        <v>3</v>
      </c>
      <c r="X57" s="367">
        <f t="shared" si="5"/>
        <v>5</v>
      </c>
      <c r="Y57" s="367">
        <v>2</v>
      </c>
      <c r="Z57" s="368" t="s">
        <v>207</v>
      </c>
      <c r="AA57" s="646" t="s">
        <v>1254</v>
      </c>
      <c r="AB57" s="286" t="s">
        <v>1112</v>
      </c>
      <c r="AC57" s="286"/>
      <c r="AD57" s="175" t="s">
        <v>1256</v>
      </c>
      <c r="AE57" s="286" t="s">
        <v>1112</v>
      </c>
      <c r="AF57" s="286" t="s">
        <v>1112</v>
      </c>
      <c r="AG57" s="671" t="s">
        <v>1112</v>
      </c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77" t="s">
        <v>1362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738" t="s">
        <v>1389</v>
      </c>
      <c r="AZ57" s="739"/>
      <c r="BA57" s="739"/>
      <c r="BB57" s="739"/>
      <c r="BC57" s="739"/>
      <c r="BD57" s="739"/>
      <c r="BE57" s="739"/>
      <c r="BF57" s="740"/>
      <c r="BG57" s="175"/>
      <c r="BH57" s="241" t="s">
        <v>1112</v>
      </c>
      <c r="BI57" s="241" t="s">
        <v>1112</v>
      </c>
      <c r="BJ57" s="241" t="s">
        <v>1112</v>
      </c>
      <c r="BK57" s="28"/>
      <c r="BL57" s="28"/>
      <c r="BM57" s="28"/>
      <c r="BN57" s="187"/>
    </row>
    <row r="58" spans="1:66" ht="12.75">
      <c r="A58" s="21">
        <v>52</v>
      </c>
      <c r="B58" s="348" t="s">
        <v>367</v>
      </c>
      <c r="C58" s="349" t="s">
        <v>265</v>
      </c>
      <c r="D58" s="359">
        <v>323</v>
      </c>
      <c r="E58" s="357" t="s">
        <v>1094</v>
      </c>
      <c r="F58" s="358" t="str">
        <f t="shared" si="4"/>
        <v>0143</v>
      </c>
      <c r="G58" s="351">
        <v>1</v>
      </c>
      <c r="H58" s="351" t="s">
        <v>545</v>
      </c>
      <c r="I58" s="352" t="s">
        <v>0</v>
      </c>
      <c r="J58" s="352">
        <v>1</v>
      </c>
      <c r="K58" s="352" t="s">
        <v>1103</v>
      </c>
      <c r="L58" s="352">
        <v>2</v>
      </c>
      <c r="M58" s="352">
        <v>1</v>
      </c>
      <c r="N58" s="352" t="s">
        <v>54</v>
      </c>
      <c r="O58" s="353" t="s">
        <v>221</v>
      </c>
      <c r="P58" s="354" t="s">
        <v>547</v>
      </c>
      <c r="Q58" s="352" t="s">
        <v>225</v>
      </c>
      <c r="R58" s="352" t="s">
        <v>205</v>
      </c>
      <c r="S58" s="352">
        <v>11</v>
      </c>
      <c r="T58" s="353" t="s">
        <v>215</v>
      </c>
      <c r="U58" s="355" t="s">
        <v>0</v>
      </c>
      <c r="V58" s="355" t="s">
        <v>205</v>
      </c>
      <c r="W58" s="355">
        <v>2</v>
      </c>
      <c r="X58" s="355">
        <f t="shared" si="5"/>
        <v>16</v>
      </c>
      <c r="Y58" s="355">
        <v>12</v>
      </c>
      <c r="Z58" s="356" t="s">
        <v>208</v>
      </c>
      <c r="AA58" s="286" t="s">
        <v>1112</v>
      </c>
      <c r="AB58" s="286" t="s">
        <v>1112</v>
      </c>
      <c r="AC58" s="286"/>
      <c r="AD58" s="286" t="s">
        <v>1112</v>
      </c>
      <c r="AE58" s="286" t="s">
        <v>1112</v>
      </c>
      <c r="AF58" s="286" t="s">
        <v>1112</v>
      </c>
      <c r="AG58" s="671" t="s">
        <v>1112</v>
      </c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1409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75"/>
      <c r="AZ58" s="175"/>
      <c r="BA58" s="175"/>
      <c r="BB58" s="175"/>
      <c r="BC58" s="175"/>
      <c r="BD58" s="175"/>
      <c r="BE58" s="175"/>
      <c r="BF58" s="175"/>
      <c r="BG58" s="175"/>
      <c r="BH58" s="241" t="s">
        <v>1112</v>
      </c>
      <c r="BI58" s="241" t="s">
        <v>1112</v>
      </c>
      <c r="BJ58" s="241" t="s">
        <v>1112</v>
      </c>
      <c r="BK58" s="28"/>
      <c r="BL58" s="28"/>
      <c r="BM58" s="28"/>
      <c r="BN58" s="187"/>
    </row>
    <row r="59" spans="1:66" ht="12.75">
      <c r="A59" s="21">
        <v>53</v>
      </c>
      <c r="B59" s="360" t="s">
        <v>47</v>
      </c>
      <c r="C59" s="361" t="s">
        <v>265</v>
      </c>
      <c r="D59" s="362">
        <v>512</v>
      </c>
      <c r="E59" s="363" t="s">
        <v>1094</v>
      </c>
      <c r="F59" s="364" t="str">
        <f t="shared" si="4"/>
        <v>0200</v>
      </c>
      <c r="G59" s="329">
        <v>7</v>
      </c>
      <c r="H59" s="329" t="s">
        <v>545</v>
      </c>
      <c r="I59" s="331" t="s">
        <v>0</v>
      </c>
      <c r="J59" s="331">
        <v>1</v>
      </c>
      <c r="K59" s="331" t="s">
        <v>1103</v>
      </c>
      <c r="L59" s="331">
        <v>2</v>
      </c>
      <c r="M59" s="331">
        <v>2</v>
      </c>
      <c r="N59" s="331" t="s">
        <v>54</v>
      </c>
      <c r="O59" s="366" t="s">
        <v>222</v>
      </c>
      <c r="P59" s="323" t="s">
        <v>547</v>
      </c>
      <c r="Q59" s="331" t="s">
        <v>225</v>
      </c>
      <c r="R59" s="331" t="s">
        <v>205</v>
      </c>
      <c r="S59" s="331">
        <v>11</v>
      </c>
      <c r="T59" s="366" t="s">
        <v>216</v>
      </c>
      <c r="U59" s="367" t="s">
        <v>0</v>
      </c>
      <c r="V59" s="367" t="s">
        <v>199</v>
      </c>
      <c r="W59" s="367">
        <v>3</v>
      </c>
      <c r="X59" s="367">
        <f t="shared" si="5"/>
        <v>5</v>
      </c>
      <c r="Y59" s="367">
        <v>2</v>
      </c>
      <c r="Z59" s="368" t="s">
        <v>208</v>
      </c>
      <c r="AA59" s="286" t="s">
        <v>1112</v>
      </c>
      <c r="AB59" s="286" t="s">
        <v>1112</v>
      </c>
      <c r="AC59" s="286"/>
      <c r="AD59" s="286" t="s">
        <v>1112</v>
      </c>
      <c r="AE59" s="286" t="s">
        <v>1112</v>
      </c>
      <c r="AF59" s="286" t="s">
        <v>1112</v>
      </c>
      <c r="AG59" s="671" t="s">
        <v>1112</v>
      </c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77" t="s">
        <v>1362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738" t="s">
        <v>1389</v>
      </c>
      <c r="AZ59" s="739"/>
      <c r="BA59" s="739"/>
      <c r="BB59" s="739"/>
      <c r="BC59" s="739"/>
      <c r="BD59" s="739"/>
      <c r="BE59" s="739"/>
      <c r="BF59" s="740"/>
      <c r="BG59" s="175"/>
      <c r="BH59" s="241" t="s">
        <v>1112</v>
      </c>
      <c r="BI59" s="241" t="s">
        <v>1112</v>
      </c>
      <c r="BJ59" s="241" t="s">
        <v>1112</v>
      </c>
      <c r="BK59" s="28"/>
      <c r="BL59" s="28"/>
      <c r="BM59" s="28"/>
      <c r="BN59" s="187" t="s">
        <v>1198</v>
      </c>
    </row>
    <row r="60" spans="1:66" ht="12.75">
      <c r="A60" s="21">
        <v>54</v>
      </c>
      <c r="B60" s="348" t="s">
        <v>368</v>
      </c>
      <c r="C60" s="349" t="s">
        <v>265</v>
      </c>
      <c r="D60" s="359">
        <v>325</v>
      </c>
      <c r="E60" s="357" t="s">
        <v>1094</v>
      </c>
      <c r="F60" s="358" t="str">
        <f t="shared" si="4"/>
        <v>0145</v>
      </c>
      <c r="G60" s="351">
        <v>6</v>
      </c>
      <c r="H60" s="351" t="s">
        <v>545</v>
      </c>
      <c r="I60" s="352" t="s">
        <v>0</v>
      </c>
      <c r="J60" s="352">
        <v>1</v>
      </c>
      <c r="K60" s="352" t="s">
        <v>1103</v>
      </c>
      <c r="L60" s="352">
        <v>2</v>
      </c>
      <c r="M60" s="352">
        <v>3</v>
      </c>
      <c r="N60" s="352" t="s">
        <v>223</v>
      </c>
      <c r="O60" s="353" t="s">
        <v>212</v>
      </c>
      <c r="P60" s="354" t="s">
        <v>547</v>
      </c>
      <c r="Q60" s="352" t="s">
        <v>225</v>
      </c>
      <c r="R60" s="352" t="s">
        <v>205</v>
      </c>
      <c r="S60" s="352">
        <v>10</v>
      </c>
      <c r="T60" s="353" t="s">
        <v>212</v>
      </c>
      <c r="U60" s="355" t="s">
        <v>0</v>
      </c>
      <c r="V60" s="355" t="s">
        <v>205</v>
      </c>
      <c r="W60" s="355">
        <v>2</v>
      </c>
      <c r="X60" s="355">
        <f t="shared" si="5"/>
        <v>17</v>
      </c>
      <c r="Y60" s="355">
        <v>13</v>
      </c>
      <c r="Z60" s="356" t="s">
        <v>207</v>
      </c>
      <c r="AA60" s="175" t="s">
        <v>1255</v>
      </c>
      <c r="AB60" s="286" t="s">
        <v>1112</v>
      </c>
      <c r="AC60" s="286"/>
      <c r="AD60" s="286" t="s">
        <v>1112</v>
      </c>
      <c r="AE60" s="286" t="s">
        <v>1112</v>
      </c>
      <c r="AF60" s="286" t="s">
        <v>1112</v>
      </c>
      <c r="AG60" s="671" t="s">
        <v>1112</v>
      </c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184" t="s">
        <v>1408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75"/>
      <c r="AZ60" s="175"/>
      <c r="BA60" s="175"/>
      <c r="BB60" s="175"/>
      <c r="BC60" s="175"/>
      <c r="BD60" s="175"/>
      <c r="BE60" s="175"/>
      <c r="BF60" s="175"/>
      <c r="BG60" s="175"/>
      <c r="BH60" s="241" t="s">
        <v>1112</v>
      </c>
      <c r="BI60" s="241" t="s">
        <v>1112</v>
      </c>
      <c r="BJ60" s="241" t="s">
        <v>1112</v>
      </c>
      <c r="BK60" s="28"/>
      <c r="BL60" s="28"/>
      <c r="BM60" s="28"/>
      <c r="BN60" s="187"/>
    </row>
    <row r="61" spans="1:66" ht="12.75">
      <c r="A61" s="21">
        <v>55</v>
      </c>
      <c r="B61" s="360" t="s">
        <v>369</v>
      </c>
      <c r="C61" s="361" t="s">
        <v>265</v>
      </c>
      <c r="D61" s="362">
        <v>647</v>
      </c>
      <c r="E61" s="363" t="s">
        <v>1094</v>
      </c>
      <c r="F61" s="364" t="str">
        <f t="shared" si="4"/>
        <v>0287</v>
      </c>
      <c r="G61" s="329">
        <v>6</v>
      </c>
      <c r="H61" s="329" t="s">
        <v>545</v>
      </c>
      <c r="I61" s="331" t="s">
        <v>0</v>
      </c>
      <c r="J61" s="331">
        <v>1</v>
      </c>
      <c r="K61" s="331" t="s">
        <v>1103</v>
      </c>
      <c r="L61" s="331">
        <v>2</v>
      </c>
      <c r="M61" s="331">
        <v>4</v>
      </c>
      <c r="N61" s="331" t="s">
        <v>223</v>
      </c>
      <c r="O61" s="366" t="s">
        <v>213</v>
      </c>
      <c r="P61" s="323" t="s">
        <v>547</v>
      </c>
      <c r="Q61" s="331" t="s">
        <v>225</v>
      </c>
      <c r="R61" s="331" t="s">
        <v>205</v>
      </c>
      <c r="S61" s="331">
        <v>10</v>
      </c>
      <c r="T61" s="366" t="s">
        <v>213</v>
      </c>
      <c r="U61" s="367" t="s">
        <v>0</v>
      </c>
      <c r="V61" s="367" t="s">
        <v>199</v>
      </c>
      <c r="W61" s="367">
        <v>3</v>
      </c>
      <c r="X61" s="367">
        <f t="shared" si="5"/>
        <v>6</v>
      </c>
      <c r="Y61" s="367">
        <v>3</v>
      </c>
      <c r="Z61" s="368" t="s">
        <v>207</v>
      </c>
      <c r="AA61" s="646" t="s">
        <v>1254</v>
      </c>
      <c r="AB61" s="286" t="s">
        <v>1112</v>
      </c>
      <c r="AC61" s="286"/>
      <c r="AD61" s="286" t="s">
        <v>1112</v>
      </c>
      <c r="AE61" s="286" t="s">
        <v>1112</v>
      </c>
      <c r="AF61" s="286" t="s">
        <v>1112</v>
      </c>
      <c r="AG61" s="671" t="s">
        <v>1112</v>
      </c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77" t="s">
        <v>1364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738" t="s">
        <v>1390</v>
      </c>
      <c r="AZ61" s="739"/>
      <c r="BA61" s="739"/>
      <c r="BB61" s="739"/>
      <c r="BC61" s="739"/>
      <c r="BD61" s="739"/>
      <c r="BE61" s="739"/>
      <c r="BF61" s="740"/>
      <c r="BG61" s="175"/>
      <c r="BH61" s="241" t="s">
        <v>1112</v>
      </c>
      <c r="BI61" s="241" t="s">
        <v>1112</v>
      </c>
      <c r="BJ61" s="241" t="s">
        <v>1112</v>
      </c>
      <c r="BK61" s="28"/>
      <c r="BL61" s="28"/>
      <c r="BM61" s="28"/>
      <c r="BN61" s="187" t="s">
        <v>1198</v>
      </c>
    </row>
    <row r="62" spans="1:66" ht="12.75">
      <c r="A62" s="21">
        <v>56</v>
      </c>
      <c r="B62" s="360" t="s">
        <v>370</v>
      </c>
      <c r="C62" s="361" t="s">
        <v>265</v>
      </c>
      <c r="D62" s="362">
        <v>85</v>
      </c>
      <c r="E62" s="363" t="s">
        <v>1094</v>
      </c>
      <c r="F62" s="364" t="str">
        <f t="shared" si="4"/>
        <v>0055</v>
      </c>
      <c r="G62" s="329">
        <v>6</v>
      </c>
      <c r="H62" s="329" t="s">
        <v>545</v>
      </c>
      <c r="I62" s="331" t="s">
        <v>0</v>
      </c>
      <c r="J62" s="331">
        <v>1</v>
      </c>
      <c r="K62" s="331" t="s">
        <v>1103</v>
      </c>
      <c r="L62" s="331">
        <v>2</v>
      </c>
      <c r="M62" s="331">
        <v>5</v>
      </c>
      <c r="N62" s="331" t="s">
        <v>223</v>
      </c>
      <c r="O62" s="366" t="s">
        <v>214</v>
      </c>
      <c r="P62" s="323" t="s">
        <v>547</v>
      </c>
      <c r="Q62" s="331" t="s">
        <v>225</v>
      </c>
      <c r="R62" s="331" t="s">
        <v>205</v>
      </c>
      <c r="S62" s="331">
        <v>10</v>
      </c>
      <c r="T62" s="366" t="s">
        <v>214</v>
      </c>
      <c r="U62" s="367" t="s">
        <v>0</v>
      </c>
      <c r="V62" s="367" t="s">
        <v>199</v>
      </c>
      <c r="W62" s="367">
        <v>3</v>
      </c>
      <c r="X62" s="367">
        <f t="shared" si="5"/>
        <v>6</v>
      </c>
      <c r="Y62" s="367">
        <v>3</v>
      </c>
      <c r="Z62" s="368" t="s">
        <v>208</v>
      </c>
      <c r="AA62" s="286" t="s">
        <v>1112</v>
      </c>
      <c r="AB62" s="286" t="s">
        <v>1112</v>
      </c>
      <c r="AC62" s="286"/>
      <c r="AD62" s="286" t="s">
        <v>1112</v>
      </c>
      <c r="AE62" s="286" t="s">
        <v>1112</v>
      </c>
      <c r="AF62" s="286" t="s">
        <v>1112</v>
      </c>
      <c r="AG62" s="671" t="s">
        <v>1112</v>
      </c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77" t="s">
        <v>1364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717" t="s">
        <v>1521</v>
      </c>
      <c r="AY62" s="738" t="s">
        <v>1390</v>
      </c>
      <c r="AZ62" s="739"/>
      <c r="BA62" s="739"/>
      <c r="BB62" s="739"/>
      <c r="BC62" s="739"/>
      <c r="BD62" s="739"/>
      <c r="BE62" s="739"/>
      <c r="BF62" s="740"/>
      <c r="BG62" s="175"/>
      <c r="BH62" s="241" t="s">
        <v>1112</v>
      </c>
      <c r="BI62" s="241" t="s">
        <v>1112</v>
      </c>
      <c r="BJ62" s="241" t="s">
        <v>1112</v>
      </c>
      <c r="BK62" s="28"/>
      <c r="BL62" s="28"/>
      <c r="BM62" s="28"/>
      <c r="BN62" s="187" t="s">
        <v>1241</v>
      </c>
    </row>
    <row r="63" spans="1:66" ht="12.75">
      <c r="A63" s="21">
        <v>57</v>
      </c>
      <c r="B63" s="348" t="s">
        <v>371</v>
      </c>
      <c r="C63" s="349" t="s">
        <v>265</v>
      </c>
      <c r="D63" s="359">
        <v>338</v>
      </c>
      <c r="E63" s="357" t="s">
        <v>1094</v>
      </c>
      <c r="F63" s="358" t="str">
        <f t="shared" si="4"/>
        <v>0152</v>
      </c>
      <c r="G63" s="351">
        <v>2</v>
      </c>
      <c r="H63" s="351" t="s">
        <v>545</v>
      </c>
      <c r="I63" s="352" t="s">
        <v>0</v>
      </c>
      <c r="J63" s="352">
        <v>1</v>
      </c>
      <c r="K63" s="352" t="s">
        <v>1103</v>
      </c>
      <c r="L63" s="352">
        <v>2</v>
      </c>
      <c r="M63" s="352">
        <v>6</v>
      </c>
      <c r="N63" s="352" t="s">
        <v>223</v>
      </c>
      <c r="O63" s="353" t="s">
        <v>210</v>
      </c>
      <c r="P63" s="354" t="s">
        <v>547</v>
      </c>
      <c r="Q63" s="352" t="s">
        <v>225</v>
      </c>
      <c r="R63" s="352" t="s">
        <v>205</v>
      </c>
      <c r="S63" s="352">
        <v>10</v>
      </c>
      <c r="T63" s="353" t="s">
        <v>210</v>
      </c>
      <c r="U63" s="355" t="s">
        <v>0</v>
      </c>
      <c r="V63" s="355" t="s">
        <v>205</v>
      </c>
      <c r="W63" s="355">
        <v>2</v>
      </c>
      <c r="X63" s="355">
        <f t="shared" si="5"/>
        <v>17</v>
      </c>
      <c r="Y63" s="355">
        <v>13</v>
      </c>
      <c r="Z63" s="356" t="s">
        <v>208</v>
      </c>
      <c r="AA63" s="286" t="s">
        <v>1112</v>
      </c>
      <c r="AB63" s="286" t="s">
        <v>1112</v>
      </c>
      <c r="AC63" s="286"/>
      <c r="AD63" s="286" t="s">
        <v>1112</v>
      </c>
      <c r="AE63" s="286" t="s">
        <v>1112</v>
      </c>
      <c r="AF63" s="286" t="s">
        <v>1112</v>
      </c>
      <c r="AG63" s="671" t="s">
        <v>1112</v>
      </c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84" t="s">
        <v>1407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75"/>
      <c r="AZ63" s="175"/>
      <c r="BA63" s="175"/>
      <c r="BB63" s="175"/>
      <c r="BC63" s="175"/>
      <c r="BD63" s="175"/>
      <c r="BE63" s="175"/>
      <c r="BF63" s="175"/>
      <c r="BG63" s="175"/>
      <c r="BH63" s="241" t="s">
        <v>1112</v>
      </c>
      <c r="BI63" s="241" t="s">
        <v>1112</v>
      </c>
      <c r="BJ63" s="241" t="s">
        <v>1112</v>
      </c>
      <c r="BK63" s="28"/>
      <c r="BL63" s="28"/>
      <c r="BM63" s="28"/>
      <c r="BN63" s="187"/>
    </row>
    <row r="64" spans="1:66" ht="12.75">
      <c r="A64" s="21">
        <v>58</v>
      </c>
      <c r="B64" s="360" t="s">
        <v>48</v>
      </c>
      <c r="C64" s="361" t="s">
        <v>265</v>
      </c>
      <c r="D64" s="362">
        <v>567</v>
      </c>
      <c r="E64" s="363" t="s">
        <v>1094</v>
      </c>
      <c r="F64" s="364" t="str">
        <f t="shared" si="4"/>
        <v>0237</v>
      </c>
      <c r="G64" s="329">
        <v>6</v>
      </c>
      <c r="H64" s="329" t="s">
        <v>545</v>
      </c>
      <c r="I64" s="331" t="s">
        <v>0</v>
      </c>
      <c r="J64" s="331">
        <v>1</v>
      </c>
      <c r="K64" s="331" t="s">
        <v>1103</v>
      </c>
      <c r="L64" s="331">
        <v>2</v>
      </c>
      <c r="M64" s="331">
        <v>7</v>
      </c>
      <c r="N64" s="331" t="s">
        <v>223</v>
      </c>
      <c r="O64" s="366" t="s">
        <v>215</v>
      </c>
      <c r="P64" s="323" t="s">
        <v>547</v>
      </c>
      <c r="Q64" s="331" t="s">
        <v>225</v>
      </c>
      <c r="R64" s="331" t="s">
        <v>205</v>
      </c>
      <c r="S64" s="331">
        <v>10</v>
      </c>
      <c r="T64" s="366" t="s">
        <v>215</v>
      </c>
      <c r="U64" s="367" t="s">
        <v>0</v>
      </c>
      <c r="V64" s="367" t="s">
        <v>199</v>
      </c>
      <c r="W64" s="367">
        <v>3</v>
      </c>
      <c r="X64" s="367">
        <f t="shared" si="5"/>
        <v>7</v>
      </c>
      <c r="Y64" s="367">
        <v>4</v>
      </c>
      <c r="Z64" s="368" t="s">
        <v>207</v>
      </c>
      <c r="AA64" s="535" t="s">
        <v>1263</v>
      </c>
      <c r="AB64" s="286" t="s">
        <v>1112</v>
      </c>
      <c r="AC64" s="286"/>
      <c r="AD64" s="286" t="s">
        <v>1112</v>
      </c>
      <c r="AE64" s="286" t="s">
        <v>1112</v>
      </c>
      <c r="AF64" s="286" t="s">
        <v>1112</v>
      </c>
      <c r="AG64" s="671" t="s">
        <v>1112</v>
      </c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77" t="s">
        <v>1362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738" t="s">
        <v>1390</v>
      </c>
      <c r="AZ64" s="739"/>
      <c r="BA64" s="739"/>
      <c r="BB64" s="739"/>
      <c r="BC64" s="739"/>
      <c r="BD64" s="739"/>
      <c r="BE64" s="739"/>
      <c r="BF64" s="740"/>
      <c r="BG64" s="175"/>
      <c r="BH64" s="241" t="s">
        <v>1112</v>
      </c>
      <c r="BI64" s="241" t="s">
        <v>1112</v>
      </c>
      <c r="BJ64" s="241" t="s">
        <v>1112</v>
      </c>
      <c r="BK64" s="28"/>
      <c r="BL64" s="28"/>
      <c r="BM64" s="28"/>
      <c r="BN64" s="187" t="s">
        <v>1242</v>
      </c>
    </row>
    <row r="65" spans="1:66" ht="12.75">
      <c r="A65" s="21">
        <v>59</v>
      </c>
      <c r="B65" s="348" t="s">
        <v>372</v>
      </c>
      <c r="C65" s="349" t="s">
        <v>265</v>
      </c>
      <c r="D65" s="359">
        <v>349</v>
      </c>
      <c r="E65" s="357" t="s">
        <v>1094</v>
      </c>
      <c r="F65" s="358" t="str">
        <f t="shared" si="4"/>
        <v>015D</v>
      </c>
      <c r="G65" s="351">
        <v>8</v>
      </c>
      <c r="H65" s="351" t="s">
        <v>545</v>
      </c>
      <c r="I65" s="352" t="s">
        <v>0</v>
      </c>
      <c r="J65" s="352">
        <v>1</v>
      </c>
      <c r="K65" s="352" t="s">
        <v>1103</v>
      </c>
      <c r="L65" s="352">
        <v>2</v>
      </c>
      <c r="M65" s="352">
        <v>8</v>
      </c>
      <c r="N65" s="352" t="s">
        <v>223</v>
      </c>
      <c r="O65" s="353" t="s">
        <v>216</v>
      </c>
      <c r="P65" s="354" t="s">
        <v>547</v>
      </c>
      <c r="Q65" s="352" t="s">
        <v>225</v>
      </c>
      <c r="R65" s="352" t="s">
        <v>205</v>
      </c>
      <c r="S65" s="352">
        <v>10</v>
      </c>
      <c r="T65" s="353" t="s">
        <v>216</v>
      </c>
      <c r="U65" s="356" t="s">
        <v>0</v>
      </c>
      <c r="V65" s="355" t="s">
        <v>205</v>
      </c>
      <c r="W65" s="355">
        <v>2</v>
      </c>
      <c r="X65" s="355">
        <v>18</v>
      </c>
      <c r="Y65" s="355">
        <v>14</v>
      </c>
      <c r="Z65" s="356" t="s">
        <v>207</v>
      </c>
      <c r="AA65" s="286" t="s">
        <v>1112</v>
      </c>
      <c r="AB65" s="286" t="s">
        <v>1112</v>
      </c>
      <c r="AC65" s="286"/>
      <c r="AD65" s="286" t="s">
        <v>1112</v>
      </c>
      <c r="AE65" s="286" t="s">
        <v>1112</v>
      </c>
      <c r="AF65" s="286" t="s">
        <v>1112</v>
      </c>
      <c r="AG65" s="671" t="s">
        <v>1112</v>
      </c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184" t="s">
        <v>1364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75"/>
      <c r="AZ65" s="175"/>
      <c r="BA65" s="175"/>
      <c r="BB65" s="175"/>
      <c r="BC65" s="175"/>
      <c r="BD65" s="175"/>
      <c r="BE65" s="175"/>
      <c r="BF65" s="175"/>
      <c r="BG65" s="175"/>
      <c r="BH65" s="241" t="s">
        <v>1112</v>
      </c>
      <c r="BI65" s="241" t="s">
        <v>1112</v>
      </c>
      <c r="BJ65" s="241" t="s">
        <v>1112</v>
      </c>
      <c r="BK65" s="28"/>
      <c r="BL65" s="28"/>
      <c r="BM65" s="28"/>
      <c r="BN65" s="187"/>
    </row>
    <row r="66" spans="1:66" ht="12.75">
      <c r="A66" s="21">
        <v>60</v>
      </c>
      <c r="B66" s="360" t="s">
        <v>373</v>
      </c>
      <c r="C66" s="361" t="s">
        <v>265</v>
      </c>
      <c r="D66" s="362">
        <v>327</v>
      </c>
      <c r="E66" s="363" t="s">
        <v>1094</v>
      </c>
      <c r="F66" s="364" t="str">
        <f t="shared" si="4"/>
        <v>0147</v>
      </c>
      <c r="G66" s="329">
        <v>8</v>
      </c>
      <c r="H66" s="329" t="s">
        <v>545</v>
      </c>
      <c r="I66" s="331" t="s">
        <v>53</v>
      </c>
      <c r="J66" s="331">
        <v>2</v>
      </c>
      <c r="K66" s="331" t="s">
        <v>1103</v>
      </c>
      <c r="L66" s="331">
        <v>2</v>
      </c>
      <c r="M66" s="331">
        <v>9</v>
      </c>
      <c r="N66" s="331" t="s">
        <v>223</v>
      </c>
      <c r="O66" s="366" t="s">
        <v>217</v>
      </c>
      <c r="P66" s="323" t="s">
        <v>548</v>
      </c>
      <c r="Q66" s="331" t="s">
        <v>224</v>
      </c>
      <c r="R66" s="331" t="s">
        <v>205</v>
      </c>
      <c r="S66" s="331">
        <v>9</v>
      </c>
      <c r="T66" s="366" t="s">
        <v>212</v>
      </c>
      <c r="U66" s="367" t="s">
        <v>0</v>
      </c>
      <c r="V66" s="367" t="s">
        <v>199</v>
      </c>
      <c r="W66" s="367">
        <v>3</v>
      </c>
      <c r="X66" s="367">
        <f>IF(Y66&lt;9,Y66+3,Y66+4)</f>
        <v>7</v>
      </c>
      <c r="Y66" s="367">
        <v>4</v>
      </c>
      <c r="Z66" s="368" t="s">
        <v>208</v>
      </c>
      <c r="AA66" s="286" t="s">
        <v>1112</v>
      </c>
      <c r="AB66" s="286" t="s">
        <v>1112</v>
      </c>
      <c r="AC66" s="286" t="s">
        <v>1341</v>
      </c>
      <c r="AD66" s="286" t="s">
        <v>1112</v>
      </c>
      <c r="AE66" s="286" t="s">
        <v>1112</v>
      </c>
      <c r="AF66" s="286" t="s">
        <v>1112</v>
      </c>
      <c r="AG66" s="671" t="s">
        <v>1112</v>
      </c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77" t="s">
        <v>1384</v>
      </c>
      <c r="AP66" s="288" t="s">
        <v>1361</v>
      </c>
      <c r="AQ66" s="662" t="s">
        <v>1383</v>
      </c>
      <c r="AR66" s="662" t="s">
        <v>1383</v>
      </c>
      <c r="AS66" s="662" t="s">
        <v>1383</v>
      </c>
      <c r="AT66" s="662" t="s">
        <v>1383</v>
      </c>
      <c r="AU66" s="662" t="s">
        <v>1383</v>
      </c>
      <c r="AV66" s="662" t="s">
        <v>1383</v>
      </c>
      <c r="AW66" s="662" t="s">
        <v>1383</v>
      </c>
      <c r="AX66" s="288" t="s">
        <v>1361</v>
      </c>
      <c r="AY66" s="738" t="s">
        <v>1391</v>
      </c>
      <c r="AZ66" s="739"/>
      <c r="BA66" s="739"/>
      <c r="BB66" s="739"/>
      <c r="BC66" s="739"/>
      <c r="BD66" s="739"/>
      <c r="BE66" s="739"/>
      <c r="BF66" s="740"/>
      <c r="BG66" s="175"/>
      <c r="BH66" s="241" t="s">
        <v>1112</v>
      </c>
      <c r="BI66" s="241" t="s">
        <v>1112</v>
      </c>
      <c r="BJ66" s="241" t="s">
        <v>1112</v>
      </c>
      <c r="BK66" s="28"/>
      <c r="BL66" s="28"/>
      <c r="BM66" s="28"/>
      <c r="BN66" s="187" t="s">
        <v>1243</v>
      </c>
    </row>
    <row r="67" spans="1:66" ht="12.75">
      <c r="A67" s="82"/>
      <c r="B67" s="77"/>
      <c r="C67" s="64"/>
      <c r="D67" s="84"/>
      <c r="E67" s="85"/>
      <c r="F67" s="86"/>
      <c r="G67" s="87"/>
      <c r="H67" s="87"/>
      <c r="I67" s="82"/>
      <c r="J67" s="82"/>
      <c r="K67" s="63"/>
      <c r="L67" s="63"/>
      <c r="M67" s="63"/>
      <c r="N67" s="82"/>
      <c r="O67" s="78"/>
      <c r="P67" s="67"/>
      <c r="Q67" s="82"/>
      <c r="R67" s="63"/>
      <c r="S67" s="63"/>
      <c r="T67" s="78"/>
      <c r="U67" s="191"/>
      <c r="V67" s="191"/>
      <c r="W67" s="191"/>
      <c r="X67" s="191"/>
      <c r="Y67" s="191"/>
      <c r="Z67" s="192"/>
      <c r="AA67" s="233"/>
      <c r="AB67" s="233"/>
      <c r="AC67" s="233"/>
      <c r="AD67" s="233"/>
      <c r="AE67" s="233"/>
      <c r="AF67" s="233"/>
      <c r="AG67" s="233"/>
      <c r="AH67" s="696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98"/>
      <c r="BK67" s="17"/>
      <c r="BL67" s="17"/>
      <c r="BM67" s="17"/>
      <c r="BN67" s="189"/>
    </row>
    <row r="68" spans="1:66" ht="12.75">
      <c r="A68" s="21">
        <v>61</v>
      </c>
      <c r="B68" s="369" t="s">
        <v>336</v>
      </c>
      <c r="C68" s="361" t="s">
        <v>265</v>
      </c>
      <c r="D68" s="370">
        <v>539</v>
      </c>
      <c r="E68" s="363" t="s">
        <v>1094</v>
      </c>
      <c r="F68" s="364" t="str">
        <f aca="true" t="shared" si="6" ref="F68:F90">DEC2HEX(D68,4)</f>
        <v>021B</v>
      </c>
      <c r="G68" s="329">
        <v>6</v>
      </c>
      <c r="H68" s="329" t="s">
        <v>543</v>
      </c>
      <c r="I68" s="330" t="s">
        <v>2</v>
      </c>
      <c r="J68" s="331">
        <v>1</v>
      </c>
      <c r="K68" s="332" t="s">
        <v>199</v>
      </c>
      <c r="L68" s="371"/>
      <c r="M68" s="371"/>
      <c r="N68" s="371"/>
      <c r="O68" s="366" t="s">
        <v>210</v>
      </c>
      <c r="P68" s="323" t="s">
        <v>547</v>
      </c>
      <c r="Q68" s="331" t="s">
        <v>225</v>
      </c>
      <c r="R68" s="331" t="s">
        <v>195</v>
      </c>
      <c r="S68" s="331">
        <v>8</v>
      </c>
      <c r="T68" s="366" t="s">
        <v>210</v>
      </c>
      <c r="U68" s="367" t="s">
        <v>0</v>
      </c>
      <c r="V68" s="367" t="s">
        <v>199</v>
      </c>
      <c r="W68" s="367">
        <v>3</v>
      </c>
      <c r="X68" s="367">
        <f aca="true" t="shared" si="7" ref="X68:X90">IF(Y68&lt;9,Y68+3,Y68+4)</f>
        <v>8</v>
      </c>
      <c r="Y68" s="367">
        <v>5</v>
      </c>
      <c r="Z68" s="368" t="s">
        <v>207</v>
      </c>
      <c r="AA68" s="177" t="s">
        <v>1253</v>
      </c>
      <c r="AB68" s="177" t="s">
        <v>1253</v>
      </c>
      <c r="AC68" s="641"/>
      <c r="AD68" s="175" t="s">
        <v>1256</v>
      </c>
      <c r="AE68" s="286" t="s">
        <v>1112</v>
      </c>
      <c r="AF68" s="286" t="s">
        <v>1112</v>
      </c>
      <c r="AG68" s="671" t="s">
        <v>1112</v>
      </c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77" t="s">
        <v>1385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738" t="s">
        <v>1392</v>
      </c>
      <c r="AZ68" s="739"/>
      <c r="BA68" s="739"/>
      <c r="BB68" s="739"/>
      <c r="BC68" s="739"/>
      <c r="BD68" s="739"/>
      <c r="BE68" s="739"/>
      <c r="BF68" s="740"/>
      <c r="BG68" s="175"/>
      <c r="BH68" s="241" t="s">
        <v>1112</v>
      </c>
      <c r="BI68" s="241" t="s">
        <v>1112</v>
      </c>
      <c r="BJ68" s="241" t="s">
        <v>1112</v>
      </c>
      <c r="BK68" s="28"/>
      <c r="BL68" s="28"/>
      <c r="BM68" s="28"/>
      <c r="BN68" s="187"/>
    </row>
    <row r="69" spans="1:66" ht="12.75">
      <c r="A69" s="21">
        <v>62</v>
      </c>
      <c r="B69" s="369" t="s">
        <v>337</v>
      </c>
      <c r="C69" s="361" t="s">
        <v>265</v>
      </c>
      <c r="D69" s="370">
        <v>361</v>
      </c>
      <c r="E69" s="363" t="s">
        <v>1094</v>
      </c>
      <c r="F69" s="364" t="str">
        <f t="shared" si="6"/>
        <v>0169</v>
      </c>
      <c r="G69" s="329">
        <v>8</v>
      </c>
      <c r="H69" s="329" t="s">
        <v>543</v>
      </c>
      <c r="I69" s="330" t="s">
        <v>4</v>
      </c>
      <c r="J69" s="331">
        <v>1</v>
      </c>
      <c r="K69" s="332" t="s">
        <v>199</v>
      </c>
      <c r="L69" s="371"/>
      <c r="M69" s="371"/>
      <c r="N69" s="371"/>
      <c r="O69" s="366" t="s">
        <v>210</v>
      </c>
      <c r="P69" s="323" t="s">
        <v>547</v>
      </c>
      <c r="Q69" s="331" t="s">
        <v>225</v>
      </c>
      <c r="R69" s="331" t="s">
        <v>195</v>
      </c>
      <c r="S69" s="331">
        <v>9</v>
      </c>
      <c r="T69" s="366" t="s">
        <v>210</v>
      </c>
      <c r="U69" s="367" t="s">
        <v>0</v>
      </c>
      <c r="V69" s="367" t="s">
        <v>199</v>
      </c>
      <c r="W69" s="367">
        <v>3</v>
      </c>
      <c r="X69" s="367">
        <f t="shared" si="7"/>
        <v>8</v>
      </c>
      <c r="Y69" s="367">
        <v>5</v>
      </c>
      <c r="Z69" s="368" t="s">
        <v>208</v>
      </c>
      <c r="AA69" s="177" t="s">
        <v>1253</v>
      </c>
      <c r="AB69" s="177" t="s">
        <v>1253</v>
      </c>
      <c r="AC69" s="641"/>
      <c r="AD69" s="286" t="s">
        <v>1112</v>
      </c>
      <c r="AE69" s="286" t="s">
        <v>1112</v>
      </c>
      <c r="AF69" s="286" t="s">
        <v>1112</v>
      </c>
      <c r="AG69" s="671" t="s">
        <v>1112</v>
      </c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77" t="s">
        <v>1365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738" t="s">
        <v>1392</v>
      </c>
      <c r="AZ69" s="739"/>
      <c r="BA69" s="739"/>
      <c r="BB69" s="739"/>
      <c r="BC69" s="739"/>
      <c r="BD69" s="739"/>
      <c r="BE69" s="739"/>
      <c r="BF69" s="740"/>
      <c r="BG69" s="175"/>
      <c r="BH69" s="241" t="s">
        <v>1112</v>
      </c>
      <c r="BI69" s="241" t="s">
        <v>1112</v>
      </c>
      <c r="BJ69" s="241" t="s">
        <v>1112</v>
      </c>
      <c r="BK69" s="28"/>
      <c r="BL69" s="28"/>
      <c r="BM69" s="28"/>
      <c r="BN69" s="187"/>
    </row>
    <row r="70" spans="1:66" ht="12.75">
      <c r="A70" s="21">
        <v>63</v>
      </c>
      <c r="B70" s="369" t="s">
        <v>338</v>
      </c>
      <c r="C70" s="361" t="s">
        <v>265</v>
      </c>
      <c r="D70" s="370">
        <v>570</v>
      </c>
      <c r="E70" s="363" t="s">
        <v>1094</v>
      </c>
      <c r="F70" s="364" t="str">
        <f t="shared" si="6"/>
        <v>023A</v>
      </c>
      <c r="G70" s="329">
        <v>6</v>
      </c>
      <c r="H70" s="329" t="s">
        <v>543</v>
      </c>
      <c r="I70" s="330" t="s">
        <v>6</v>
      </c>
      <c r="J70" s="331">
        <v>1</v>
      </c>
      <c r="K70" s="332" t="s">
        <v>199</v>
      </c>
      <c r="L70" s="371"/>
      <c r="M70" s="371"/>
      <c r="N70" s="371"/>
      <c r="O70" s="366" t="s">
        <v>210</v>
      </c>
      <c r="P70" s="323" t="s">
        <v>547</v>
      </c>
      <c r="Q70" s="331" t="s">
        <v>225</v>
      </c>
      <c r="R70" s="331" t="s">
        <v>195</v>
      </c>
      <c r="S70" s="331">
        <v>10</v>
      </c>
      <c r="T70" s="366" t="s">
        <v>210</v>
      </c>
      <c r="U70" s="367" t="s">
        <v>0</v>
      </c>
      <c r="V70" s="367" t="s">
        <v>199</v>
      </c>
      <c r="W70" s="367">
        <v>3</v>
      </c>
      <c r="X70" s="367">
        <f t="shared" si="7"/>
        <v>9</v>
      </c>
      <c r="Y70" s="367">
        <v>6</v>
      </c>
      <c r="Z70" s="368" t="s">
        <v>207</v>
      </c>
      <c r="AA70" s="177" t="s">
        <v>1250</v>
      </c>
      <c r="AB70" s="177" t="s">
        <v>1250</v>
      </c>
      <c r="AC70" s="641"/>
      <c r="AD70" s="286" t="s">
        <v>1112</v>
      </c>
      <c r="AE70" s="286" t="s">
        <v>1112</v>
      </c>
      <c r="AF70" s="286" t="s">
        <v>1112</v>
      </c>
      <c r="AG70" s="671" t="s">
        <v>1112</v>
      </c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77" t="s">
        <v>1386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738" t="s">
        <v>1392</v>
      </c>
      <c r="AZ70" s="739"/>
      <c r="BA70" s="739"/>
      <c r="BB70" s="739"/>
      <c r="BC70" s="739"/>
      <c r="BD70" s="739"/>
      <c r="BE70" s="739"/>
      <c r="BF70" s="740"/>
      <c r="BG70" s="175"/>
      <c r="BH70" s="241" t="s">
        <v>1112</v>
      </c>
      <c r="BI70" s="241" t="s">
        <v>1112</v>
      </c>
      <c r="BJ70" s="241" t="s">
        <v>1112</v>
      </c>
      <c r="BK70" s="28"/>
      <c r="BL70" s="28"/>
      <c r="BM70" s="28"/>
      <c r="BN70" s="187"/>
    </row>
    <row r="71" spans="1:66" ht="12.75">
      <c r="A71" s="21">
        <v>64</v>
      </c>
      <c r="B71" s="369" t="s">
        <v>339</v>
      </c>
      <c r="C71" s="361" t="s">
        <v>265</v>
      </c>
      <c r="D71" s="370">
        <v>306</v>
      </c>
      <c r="E71" s="363" t="s">
        <v>1094</v>
      </c>
      <c r="F71" s="364" t="str">
        <f t="shared" si="6"/>
        <v>0132</v>
      </c>
      <c r="G71" s="329">
        <v>6</v>
      </c>
      <c r="H71" s="329" t="s">
        <v>543</v>
      </c>
      <c r="I71" s="330" t="s">
        <v>8</v>
      </c>
      <c r="J71" s="331">
        <v>1</v>
      </c>
      <c r="K71" s="332" t="s">
        <v>199</v>
      </c>
      <c r="L71" s="371"/>
      <c r="M71" s="371"/>
      <c r="N71" s="371"/>
      <c r="O71" s="366" t="s">
        <v>210</v>
      </c>
      <c r="P71" s="323" t="s">
        <v>547</v>
      </c>
      <c r="Q71" s="331" t="s">
        <v>225</v>
      </c>
      <c r="R71" s="331" t="s">
        <v>195</v>
      </c>
      <c r="S71" s="331">
        <v>11</v>
      </c>
      <c r="T71" s="366" t="s">
        <v>210</v>
      </c>
      <c r="U71" s="367" t="s">
        <v>0</v>
      </c>
      <c r="V71" s="367" t="s">
        <v>199</v>
      </c>
      <c r="W71" s="367">
        <v>3</v>
      </c>
      <c r="X71" s="367">
        <f t="shared" si="7"/>
        <v>9</v>
      </c>
      <c r="Y71" s="367">
        <v>6</v>
      </c>
      <c r="Z71" s="368" t="s">
        <v>208</v>
      </c>
      <c r="AA71" s="177" t="s">
        <v>1250</v>
      </c>
      <c r="AB71" s="177" t="s">
        <v>1250</v>
      </c>
      <c r="AC71" s="641"/>
      <c r="AD71" s="286" t="s">
        <v>1112</v>
      </c>
      <c r="AE71" s="286" t="s">
        <v>1112</v>
      </c>
      <c r="AF71" s="286" t="s">
        <v>1112</v>
      </c>
      <c r="AG71" s="671" t="s">
        <v>1112</v>
      </c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77" t="s">
        <v>1386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288" t="s">
        <v>1361</v>
      </c>
      <c r="AY71" s="738" t="s">
        <v>1392</v>
      </c>
      <c r="AZ71" s="739"/>
      <c r="BA71" s="739"/>
      <c r="BB71" s="739"/>
      <c r="BC71" s="739"/>
      <c r="BD71" s="739"/>
      <c r="BE71" s="739"/>
      <c r="BF71" s="740"/>
      <c r="BG71" s="175"/>
      <c r="BH71" s="241" t="s">
        <v>1112</v>
      </c>
      <c r="BI71" s="241" t="s">
        <v>1112</v>
      </c>
      <c r="BJ71" s="241" t="s">
        <v>1112</v>
      </c>
      <c r="BK71" s="28"/>
      <c r="BL71" s="28"/>
      <c r="BM71" s="28"/>
      <c r="BN71" s="187"/>
    </row>
    <row r="72" spans="1:66" ht="12.75">
      <c r="A72" s="21">
        <v>65</v>
      </c>
      <c r="B72" s="369" t="s">
        <v>340</v>
      </c>
      <c r="C72" s="361" t="s">
        <v>265</v>
      </c>
      <c r="D72" s="370">
        <v>311</v>
      </c>
      <c r="E72" s="363" t="s">
        <v>1094</v>
      </c>
      <c r="F72" s="364" t="str">
        <f t="shared" si="6"/>
        <v>0137</v>
      </c>
      <c r="G72" s="329">
        <v>6</v>
      </c>
      <c r="H72" s="329" t="s">
        <v>543</v>
      </c>
      <c r="I72" s="330" t="s">
        <v>10</v>
      </c>
      <c r="J72" s="331">
        <v>1</v>
      </c>
      <c r="K72" s="332" t="s">
        <v>199</v>
      </c>
      <c r="L72" s="371"/>
      <c r="M72" s="371"/>
      <c r="N72" s="371"/>
      <c r="O72" s="366" t="s">
        <v>210</v>
      </c>
      <c r="P72" s="323" t="s">
        <v>547</v>
      </c>
      <c r="Q72" s="331" t="s">
        <v>225</v>
      </c>
      <c r="R72" s="331" t="s">
        <v>195</v>
      </c>
      <c r="S72" s="331">
        <v>12</v>
      </c>
      <c r="T72" s="366" t="s">
        <v>210</v>
      </c>
      <c r="U72" s="367" t="s">
        <v>0</v>
      </c>
      <c r="V72" s="367" t="s">
        <v>199</v>
      </c>
      <c r="W72" s="367">
        <v>3</v>
      </c>
      <c r="X72" s="367">
        <f t="shared" si="7"/>
        <v>10</v>
      </c>
      <c r="Y72" s="367">
        <v>7</v>
      </c>
      <c r="Z72" s="368" t="s">
        <v>207</v>
      </c>
      <c r="AA72" s="177" t="s">
        <v>1250</v>
      </c>
      <c r="AB72" s="177" t="s">
        <v>1250</v>
      </c>
      <c r="AC72" s="641"/>
      <c r="AD72" s="286" t="s">
        <v>1112</v>
      </c>
      <c r="AE72" s="286" t="s">
        <v>1112</v>
      </c>
      <c r="AF72" s="286" t="s">
        <v>1112</v>
      </c>
      <c r="AG72" s="671" t="s">
        <v>1112</v>
      </c>
      <c r="AH72" s="690" t="s">
        <v>1112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77" t="s">
        <v>1364</v>
      </c>
      <c r="AP72" s="288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738" t="s">
        <v>1382</v>
      </c>
      <c r="AZ72" s="739"/>
      <c r="BA72" s="739"/>
      <c r="BB72" s="739"/>
      <c r="BC72" s="739"/>
      <c r="BD72" s="739"/>
      <c r="BE72" s="739"/>
      <c r="BF72" s="740"/>
      <c r="BG72" s="175"/>
      <c r="BH72" s="241" t="s">
        <v>1112</v>
      </c>
      <c r="BI72" s="241" t="s">
        <v>1112</v>
      </c>
      <c r="BJ72" s="241" t="s">
        <v>1112</v>
      </c>
      <c r="BK72" s="28"/>
      <c r="BL72" s="28"/>
      <c r="BM72" s="28"/>
      <c r="BN72" s="187"/>
    </row>
    <row r="73" spans="1:66" ht="12.75">
      <c r="A73" s="21">
        <v>66</v>
      </c>
      <c r="B73" s="369" t="s">
        <v>341</v>
      </c>
      <c r="C73" s="361" t="s">
        <v>265</v>
      </c>
      <c r="D73" s="370">
        <v>303</v>
      </c>
      <c r="E73" s="363" t="s">
        <v>1094</v>
      </c>
      <c r="F73" s="364" t="str">
        <f t="shared" si="6"/>
        <v>012F</v>
      </c>
      <c r="G73" s="329">
        <v>6</v>
      </c>
      <c r="H73" s="329" t="s">
        <v>543</v>
      </c>
      <c r="I73" s="330" t="s">
        <v>12</v>
      </c>
      <c r="J73" s="331">
        <v>1</v>
      </c>
      <c r="K73" s="332" t="s">
        <v>199</v>
      </c>
      <c r="L73" s="371"/>
      <c r="M73" s="371"/>
      <c r="N73" s="371"/>
      <c r="O73" s="366" t="s">
        <v>210</v>
      </c>
      <c r="P73" s="323" t="s">
        <v>547</v>
      </c>
      <c r="Q73" s="331" t="s">
        <v>225</v>
      </c>
      <c r="R73" s="331" t="s">
        <v>247</v>
      </c>
      <c r="S73" s="331">
        <v>7</v>
      </c>
      <c r="T73" s="366" t="s">
        <v>210</v>
      </c>
      <c r="U73" s="367" t="s">
        <v>0</v>
      </c>
      <c r="V73" s="367" t="s">
        <v>199</v>
      </c>
      <c r="W73" s="367">
        <v>3</v>
      </c>
      <c r="X73" s="367">
        <f t="shared" si="7"/>
        <v>10</v>
      </c>
      <c r="Y73" s="367">
        <v>7</v>
      </c>
      <c r="Z73" s="368" t="s">
        <v>208</v>
      </c>
      <c r="AA73" s="177" t="s">
        <v>1250</v>
      </c>
      <c r="AB73" s="177" t="s">
        <v>1250</v>
      </c>
      <c r="AC73" s="641"/>
      <c r="AD73" s="286" t="s">
        <v>1112</v>
      </c>
      <c r="AE73" s="286" t="s">
        <v>1112</v>
      </c>
      <c r="AF73" s="286" t="s">
        <v>1112</v>
      </c>
      <c r="AG73" s="671" t="s">
        <v>1112</v>
      </c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77" t="s">
        <v>1385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738" t="s">
        <v>1382</v>
      </c>
      <c r="AZ73" s="739"/>
      <c r="BA73" s="739"/>
      <c r="BB73" s="739"/>
      <c r="BC73" s="739"/>
      <c r="BD73" s="739"/>
      <c r="BE73" s="739"/>
      <c r="BF73" s="740"/>
      <c r="BG73" s="175"/>
      <c r="BH73" s="241" t="s">
        <v>1112</v>
      </c>
      <c r="BI73" s="241" t="s">
        <v>1112</v>
      </c>
      <c r="BJ73" s="241" t="s">
        <v>1112</v>
      </c>
      <c r="BK73" s="28"/>
      <c r="BL73" s="28"/>
      <c r="BM73" s="28"/>
      <c r="BN73" s="187"/>
    </row>
    <row r="74" spans="1:66" ht="12.75">
      <c r="A74" s="21">
        <v>67</v>
      </c>
      <c r="B74" s="369" t="s">
        <v>342</v>
      </c>
      <c r="C74" s="361" t="s">
        <v>265</v>
      </c>
      <c r="D74" s="370">
        <v>515</v>
      </c>
      <c r="E74" s="363" t="s">
        <v>1094</v>
      </c>
      <c r="F74" s="364" t="str">
        <f t="shared" si="6"/>
        <v>0203</v>
      </c>
      <c r="G74" s="329">
        <v>6</v>
      </c>
      <c r="H74" s="329" t="s">
        <v>543</v>
      </c>
      <c r="I74" s="330" t="s">
        <v>14</v>
      </c>
      <c r="J74" s="331">
        <v>1</v>
      </c>
      <c r="K74" s="332" t="s">
        <v>199</v>
      </c>
      <c r="L74" s="371"/>
      <c r="M74" s="371"/>
      <c r="N74" s="371"/>
      <c r="O74" s="366" t="s">
        <v>210</v>
      </c>
      <c r="P74" s="323" t="s">
        <v>547</v>
      </c>
      <c r="Q74" s="331" t="s">
        <v>225</v>
      </c>
      <c r="R74" s="331" t="s">
        <v>247</v>
      </c>
      <c r="S74" s="331">
        <v>8</v>
      </c>
      <c r="T74" s="366" t="s">
        <v>210</v>
      </c>
      <c r="U74" s="367" t="s">
        <v>0</v>
      </c>
      <c r="V74" s="367" t="s">
        <v>199</v>
      </c>
      <c r="W74" s="367">
        <v>3</v>
      </c>
      <c r="X74" s="367">
        <f t="shared" si="7"/>
        <v>11</v>
      </c>
      <c r="Y74" s="367">
        <v>8</v>
      </c>
      <c r="Z74" s="368" t="s">
        <v>207</v>
      </c>
      <c r="AA74" s="177" t="s">
        <v>1250</v>
      </c>
      <c r="AB74" s="177" t="s">
        <v>1250</v>
      </c>
      <c r="AC74" s="641"/>
      <c r="AD74" s="286" t="s">
        <v>1112</v>
      </c>
      <c r="AE74" s="286" t="s">
        <v>1112</v>
      </c>
      <c r="AF74" s="286" t="s">
        <v>1112</v>
      </c>
      <c r="AG74" s="671" t="s">
        <v>1112</v>
      </c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77" t="s">
        <v>1364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738" t="s">
        <v>1392</v>
      </c>
      <c r="AZ74" s="739"/>
      <c r="BA74" s="739"/>
      <c r="BB74" s="739"/>
      <c r="BC74" s="739"/>
      <c r="BD74" s="739"/>
      <c r="BE74" s="739"/>
      <c r="BF74" s="740"/>
      <c r="BG74" s="175"/>
      <c r="BH74" s="241" t="s">
        <v>1112</v>
      </c>
      <c r="BI74" s="241" t="s">
        <v>1112</v>
      </c>
      <c r="BJ74" s="241" t="s">
        <v>1112</v>
      </c>
      <c r="BK74" s="28"/>
      <c r="BL74" s="28"/>
      <c r="BM74" s="28"/>
      <c r="BN74" s="187"/>
    </row>
    <row r="75" spans="1:66" ht="12.75">
      <c r="A75" s="21">
        <v>68</v>
      </c>
      <c r="B75" s="369" t="s">
        <v>343</v>
      </c>
      <c r="C75" s="361" t="s">
        <v>265</v>
      </c>
      <c r="D75" s="370">
        <v>481</v>
      </c>
      <c r="E75" s="363" t="s">
        <v>1094</v>
      </c>
      <c r="F75" s="364" t="str">
        <f t="shared" si="6"/>
        <v>01E1</v>
      </c>
      <c r="G75" s="329">
        <v>6</v>
      </c>
      <c r="H75" s="329" t="s">
        <v>543</v>
      </c>
      <c r="I75" s="330" t="s">
        <v>16</v>
      </c>
      <c r="J75" s="331">
        <v>1</v>
      </c>
      <c r="K75" s="332" t="s">
        <v>199</v>
      </c>
      <c r="L75" s="371"/>
      <c r="M75" s="371"/>
      <c r="N75" s="371"/>
      <c r="O75" s="366" t="s">
        <v>210</v>
      </c>
      <c r="P75" s="323" t="s">
        <v>547</v>
      </c>
      <c r="Q75" s="331" t="s">
        <v>225</v>
      </c>
      <c r="R75" s="331" t="s">
        <v>247</v>
      </c>
      <c r="S75" s="331">
        <v>9</v>
      </c>
      <c r="T75" s="366" t="s">
        <v>210</v>
      </c>
      <c r="U75" s="367" t="s">
        <v>0</v>
      </c>
      <c r="V75" s="367" t="s">
        <v>199</v>
      </c>
      <c r="W75" s="367">
        <v>3</v>
      </c>
      <c r="X75" s="367">
        <f t="shared" si="7"/>
        <v>11</v>
      </c>
      <c r="Y75" s="367">
        <v>8</v>
      </c>
      <c r="Z75" s="368" t="s">
        <v>208</v>
      </c>
      <c r="AA75" s="177" t="s">
        <v>1250</v>
      </c>
      <c r="AB75" s="177" t="s">
        <v>1250</v>
      </c>
      <c r="AC75" s="641"/>
      <c r="AD75" s="286" t="s">
        <v>1112</v>
      </c>
      <c r="AE75" s="286" t="s">
        <v>1112</v>
      </c>
      <c r="AF75" s="286" t="s">
        <v>1112</v>
      </c>
      <c r="AG75" s="671" t="s">
        <v>1112</v>
      </c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77" t="s">
        <v>1385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738" t="s">
        <v>1392</v>
      </c>
      <c r="AZ75" s="739"/>
      <c r="BA75" s="739"/>
      <c r="BB75" s="739"/>
      <c r="BC75" s="739"/>
      <c r="BD75" s="739"/>
      <c r="BE75" s="739"/>
      <c r="BF75" s="740"/>
      <c r="BG75" s="175"/>
      <c r="BH75" s="241" t="s">
        <v>1112</v>
      </c>
      <c r="BI75" s="241" t="s">
        <v>1112</v>
      </c>
      <c r="BJ75" s="241" t="s">
        <v>1112</v>
      </c>
      <c r="BK75" s="28"/>
      <c r="BL75" s="28"/>
      <c r="BM75" s="28"/>
      <c r="BN75" s="187"/>
    </row>
    <row r="76" spans="1:66" ht="13.5" thickBot="1">
      <c r="A76" s="607">
        <v>69</v>
      </c>
      <c r="B76" s="627" t="s">
        <v>344</v>
      </c>
      <c r="C76" s="628" t="s">
        <v>265</v>
      </c>
      <c r="D76" s="629">
        <v>317</v>
      </c>
      <c r="E76" s="642" t="s">
        <v>1094</v>
      </c>
      <c r="F76" s="643" t="str">
        <f t="shared" si="6"/>
        <v>013D</v>
      </c>
      <c r="G76" s="630">
        <v>6</v>
      </c>
      <c r="H76" s="630" t="s">
        <v>543</v>
      </c>
      <c r="I76" s="631" t="s">
        <v>18</v>
      </c>
      <c r="J76" s="632">
        <v>1</v>
      </c>
      <c r="K76" s="633" t="s">
        <v>199</v>
      </c>
      <c r="L76" s="634"/>
      <c r="M76" s="634"/>
      <c r="N76" s="634"/>
      <c r="O76" s="635" t="s">
        <v>210</v>
      </c>
      <c r="P76" s="636" t="s">
        <v>547</v>
      </c>
      <c r="Q76" s="632" t="s">
        <v>225</v>
      </c>
      <c r="R76" s="632" t="s">
        <v>247</v>
      </c>
      <c r="S76" s="632">
        <v>10</v>
      </c>
      <c r="T76" s="635" t="s">
        <v>210</v>
      </c>
      <c r="U76" s="637" t="s">
        <v>0</v>
      </c>
      <c r="V76" s="637" t="s">
        <v>199</v>
      </c>
      <c r="W76" s="637">
        <v>3</v>
      </c>
      <c r="X76" s="637">
        <f t="shared" si="7"/>
        <v>13</v>
      </c>
      <c r="Y76" s="637">
        <v>9</v>
      </c>
      <c r="Z76" s="638" t="s">
        <v>207</v>
      </c>
      <c r="AA76" s="281" t="s">
        <v>1250</v>
      </c>
      <c r="AB76" s="281" t="s">
        <v>1250</v>
      </c>
      <c r="AC76" s="533"/>
      <c r="AD76" s="281" t="s">
        <v>1254</v>
      </c>
      <c r="AE76" s="533" t="s">
        <v>1112</v>
      </c>
      <c r="AF76" s="281" t="s">
        <v>1256</v>
      </c>
      <c r="AG76" s="674" t="s">
        <v>1112</v>
      </c>
      <c r="AH76" s="697" t="s">
        <v>1112</v>
      </c>
      <c r="AI76" s="533" t="s">
        <v>1112</v>
      </c>
      <c r="AJ76" s="533" t="s">
        <v>1360</v>
      </c>
      <c r="AK76" s="533" t="s">
        <v>1360</v>
      </c>
      <c r="AL76" s="533" t="s">
        <v>1112</v>
      </c>
      <c r="AM76" s="533" t="s">
        <v>1112</v>
      </c>
      <c r="AN76" s="533" t="s">
        <v>1112</v>
      </c>
      <c r="AO76" s="281" t="s">
        <v>1385</v>
      </c>
      <c r="AP76" s="533" t="s">
        <v>1361</v>
      </c>
      <c r="AQ76" s="533" t="s">
        <v>1361</v>
      </c>
      <c r="AR76" s="533" t="s">
        <v>1361</v>
      </c>
      <c r="AS76" s="533" t="s">
        <v>1361</v>
      </c>
      <c r="AT76" s="533" t="s">
        <v>1361</v>
      </c>
      <c r="AU76" s="533" t="s">
        <v>1361</v>
      </c>
      <c r="AV76" s="533" t="s">
        <v>1361</v>
      </c>
      <c r="AW76" s="533" t="s">
        <v>1361</v>
      </c>
      <c r="AX76" s="288" t="s">
        <v>1361</v>
      </c>
      <c r="AY76" s="741" t="s">
        <v>1382</v>
      </c>
      <c r="AZ76" s="742"/>
      <c r="BA76" s="742"/>
      <c r="BB76" s="742"/>
      <c r="BC76" s="742"/>
      <c r="BD76" s="742"/>
      <c r="BE76" s="742"/>
      <c r="BF76" s="743"/>
      <c r="BG76" s="281"/>
      <c r="BH76" s="624" t="s">
        <v>1112</v>
      </c>
      <c r="BI76" s="624" t="s">
        <v>1112</v>
      </c>
      <c r="BJ76" s="624" t="s">
        <v>1112</v>
      </c>
      <c r="BK76" s="625"/>
      <c r="BL76" s="625"/>
      <c r="BM76" s="625"/>
      <c r="BN76" s="626"/>
    </row>
    <row r="77" spans="1:66" ht="12.75">
      <c r="A77" s="577">
        <v>70</v>
      </c>
      <c r="B77" s="595" t="s">
        <v>345</v>
      </c>
      <c r="C77" s="596" t="s">
        <v>265</v>
      </c>
      <c r="D77" s="597">
        <v>522</v>
      </c>
      <c r="E77" s="649" t="s">
        <v>1094</v>
      </c>
      <c r="F77" s="650" t="str">
        <f t="shared" si="6"/>
        <v>020A</v>
      </c>
      <c r="G77" s="598">
        <v>6</v>
      </c>
      <c r="H77" s="598" t="s">
        <v>543</v>
      </c>
      <c r="I77" s="599" t="s">
        <v>20</v>
      </c>
      <c r="J77" s="600">
        <v>1</v>
      </c>
      <c r="K77" s="601" t="s">
        <v>199</v>
      </c>
      <c r="L77" s="602"/>
      <c r="M77" s="602"/>
      <c r="N77" s="602"/>
      <c r="O77" s="603" t="s">
        <v>210</v>
      </c>
      <c r="P77" s="604" t="s">
        <v>547</v>
      </c>
      <c r="Q77" s="600" t="s">
        <v>225</v>
      </c>
      <c r="R77" s="600" t="s">
        <v>247</v>
      </c>
      <c r="S77" s="600">
        <v>11</v>
      </c>
      <c r="T77" s="603" t="s">
        <v>210</v>
      </c>
      <c r="U77" s="605" t="s">
        <v>0</v>
      </c>
      <c r="V77" s="605" t="s">
        <v>199</v>
      </c>
      <c r="W77" s="605">
        <v>3</v>
      </c>
      <c r="X77" s="605">
        <f t="shared" si="7"/>
        <v>13</v>
      </c>
      <c r="Y77" s="605">
        <v>9</v>
      </c>
      <c r="Z77" s="606" t="s">
        <v>208</v>
      </c>
      <c r="AA77" s="278" t="s">
        <v>1250</v>
      </c>
      <c r="AB77" s="278" t="s">
        <v>1250</v>
      </c>
      <c r="AC77" s="534"/>
      <c r="AD77" s="278" t="s">
        <v>1250</v>
      </c>
      <c r="AE77" s="278" t="s">
        <v>1250</v>
      </c>
      <c r="AF77" s="534" t="s">
        <v>1112</v>
      </c>
      <c r="AG77" s="675" t="s">
        <v>1112</v>
      </c>
      <c r="AH77" s="698" t="s">
        <v>1112</v>
      </c>
      <c r="AI77" s="534" t="s">
        <v>1112</v>
      </c>
      <c r="AJ77" s="534" t="s">
        <v>1360</v>
      </c>
      <c r="AK77" s="534" t="s">
        <v>1360</v>
      </c>
      <c r="AL77" s="534" t="s">
        <v>1112</v>
      </c>
      <c r="AM77" s="534" t="s">
        <v>1112</v>
      </c>
      <c r="AN77" s="534" t="s">
        <v>1112</v>
      </c>
      <c r="AO77" s="278" t="s">
        <v>1385</v>
      </c>
      <c r="AP77" s="534" t="s">
        <v>1361</v>
      </c>
      <c r="AQ77" s="534" t="s">
        <v>1361</v>
      </c>
      <c r="AR77" s="534" t="s">
        <v>1361</v>
      </c>
      <c r="AS77" s="534" t="s">
        <v>1361</v>
      </c>
      <c r="AT77" s="534" t="s">
        <v>1361</v>
      </c>
      <c r="AU77" s="534" t="s">
        <v>1361</v>
      </c>
      <c r="AV77" s="534" t="s">
        <v>1361</v>
      </c>
      <c r="AW77" s="534" t="s">
        <v>1361</v>
      </c>
      <c r="AX77" s="288" t="s">
        <v>1361</v>
      </c>
      <c r="AY77" s="744" t="s">
        <v>1382</v>
      </c>
      <c r="AZ77" s="745"/>
      <c r="BA77" s="745"/>
      <c r="BB77" s="745"/>
      <c r="BC77" s="745"/>
      <c r="BD77" s="745"/>
      <c r="BE77" s="745"/>
      <c r="BF77" s="746"/>
      <c r="BG77" s="278"/>
      <c r="BH77" s="592" t="s">
        <v>1112</v>
      </c>
      <c r="BI77" s="592" t="s">
        <v>1112</v>
      </c>
      <c r="BJ77" s="592" t="s">
        <v>1112</v>
      </c>
      <c r="BK77" s="593"/>
      <c r="BL77" s="593"/>
      <c r="BM77" s="593"/>
      <c r="BN77" s="594"/>
    </row>
    <row r="78" spans="1:66" ht="12.75">
      <c r="A78" s="21">
        <v>71</v>
      </c>
      <c r="B78" s="369" t="s">
        <v>346</v>
      </c>
      <c r="C78" s="361" t="s">
        <v>265</v>
      </c>
      <c r="D78" s="370">
        <v>373</v>
      </c>
      <c r="E78" s="363" t="s">
        <v>1094</v>
      </c>
      <c r="F78" s="364" t="str">
        <f t="shared" si="6"/>
        <v>0175</v>
      </c>
      <c r="G78" s="329">
        <v>6</v>
      </c>
      <c r="H78" s="329" t="s">
        <v>543</v>
      </c>
      <c r="I78" s="330" t="s">
        <v>22</v>
      </c>
      <c r="J78" s="331">
        <v>1</v>
      </c>
      <c r="K78" s="332" t="s">
        <v>199</v>
      </c>
      <c r="L78" s="371"/>
      <c r="M78" s="371"/>
      <c r="N78" s="371"/>
      <c r="O78" s="366" t="s">
        <v>210</v>
      </c>
      <c r="P78" s="323" t="s">
        <v>547</v>
      </c>
      <c r="Q78" s="331" t="s">
        <v>225</v>
      </c>
      <c r="R78" s="331" t="s">
        <v>247</v>
      </c>
      <c r="S78" s="331">
        <v>12</v>
      </c>
      <c r="T78" s="366" t="s">
        <v>210</v>
      </c>
      <c r="U78" s="367" t="s">
        <v>0</v>
      </c>
      <c r="V78" s="367" t="s">
        <v>199</v>
      </c>
      <c r="W78" s="367">
        <v>3</v>
      </c>
      <c r="X78" s="367">
        <f t="shared" si="7"/>
        <v>14</v>
      </c>
      <c r="Y78" s="367">
        <v>10</v>
      </c>
      <c r="Z78" s="368" t="s">
        <v>207</v>
      </c>
      <c r="AA78" s="571" t="s">
        <v>1257</v>
      </c>
      <c r="AB78" s="288" t="s">
        <v>1112</v>
      </c>
      <c r="AC78" s="288"/>
      <c r="AD78" s="288" t="s">
        <v>1112</v>
      </c>
      <c r="AE78" s="288" t="s">
        <v>1112</v>
      </c>
      <c r="AF78" s="288" t="s">
        <v>1112</v>
      </c>
      <c r="AG78" s="676" t="s">
        <v>1112</v>
      </c>
      <c r="AH78" s="690" t="s">
        <v>1112</v>
      </c>
      <c r="AI78" s="286" t="s">
        <v>1112</v>
      </c>
      <c r="AJ78" s="286" t="s">
        <v>1360</v>
      </c>
      <c r="AK78" s="286" t="s">
        <v>1360</v>
      </c>
      <c r="AL78" s="286" t="s">
        <v>1112</v>
      </c>
      <c r="AM78" s="286" t="s">
        <v>1112</v>
      </c>
      <c r="AN78" s="286" t="s">
        <v>1112</v>
      </c>
      <c r="AO78" s="177" t="s">
        <v>1385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738" t="s">
        <v>1392</v>
      </c>
      <c r="AZ78" s="739"/>
      <c r="BA78" s="739"/>
      <c r="BB78" s="739"/>
      <c r="BC78" s="739"/>
      <c r="BD78" s="739"/>
      <c r="BE78" s="739"/>
      <c r="BF78" s="740"/>
      <c r="BG78" s="177"/>
      <c r="BH78" s="241" t="s">
        <v>1112</v>
      </c>
      <c r="BI78" s="241" t="s">
        <v>1112</v>
      </c>
      <c r="BJ78" s="241" t="s">
        <v>1112</v>
      </c>
      <c r="BK78" s="28"/>
      <c r="BL78" s="28"/>
      <c r="BM78" s="28"/>
      <c r="BN78" s="187"/>
    </row>
    <row r="79" spans="1:66" ht="12.75">
      <c r="A79" s="21">
        <v>72</v>
      </c>
      <c r="B79" s="369" t="s">
        <v>347</v>
      </c>
      <c r="C79" s="361" t="s">
        <v>265</v>
      </c>
      <c r="D79" s="370">
        <v>423</v>
      </c>
      <c r="E79" s="363" t="s">
        <v>1094</v>
      </c>
      <c r="F79" s="364" t="str">
        <f t="shared" si="6"/>
        <v>01A7</v>
      </c>
      <c r="G79" s="329">
        <v>6</v>
      </c>
      <c r="H79" s="329" t="s">
        <v>543</v>
      </c>
      <c r="I79" s="330" t="s">
        <v>24</v>
      </c>
      <c r="J79" s="331">
        <v>1</v>
      </c>
      <c r="K79" s="332" t="s">
        <v>199</v>
      </c>
      <c r="L79" s="371"/>
      <c r="M79" s="371"/>
      <c r="N79" s="371"/>
      <c r="O79" s="652" t="s">
        <v>210</v>
      </c>
      <c r="P79" s="323" t="s">
        <v>547</v>
      </c>
      <c r="Q79" s="331" t="s">
        <v>225</v>
      </c>
      <c r="R79" s="331" t="s">
        <v>248</v>
      </c>
      <c r="S79" s="331">
        <v>7</v>
      </c>
      <c r="T79" s="652" t="s">
        <v>210</v>
      </c>
      <c r="U79" s="367" t="s">
        <v>0</v>
      </c>
      <c r="V79" s="367" t="s">
        <v>199</v>
      </c>
      <c r="W79" s="367">
        <v>3</v>
      </c>
      <c r="X79" s="367">
        <f t="shared" si="7"/>
        <v>14</v>
      </c>
      <c r="Y79" s="367">
        <v>10</v>
      </c>
      <c r="Z79" s="368" t="s">
        <v>208</v>
      </c>
      <c r="AA79" s="571" t="s">
        <v>1250</v>
      </c>
      <c r="AB79" s="571" t="s">
        <v>1250</v>
      </c>
      <c r="AC79" s="288"/>
      <c r="AD79" s="177" t="s">
        <v>1250</v>
      </c>
      <c r="AE79" s="177" t="s">
        <v>1250</v>
      </c>
      <c r="AF79" s="288" t="s">
        <v>1112</v>
      </c>
      <c r="AG79" s="676" t="s">
        <v>1112</v>
      </c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77" t="s">
        <v>1363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738" t="s">
        <v>1392</v>
      </c>
      <c r="AZ79" s="739"/>
      <c r="BA79" s="739"/>
      <c r="BB79" s="739"/>
      <c r="BC79" s="739"/>
      <c r="BD79" s="739"/>
      <c r="BE79" s="739"/>
      <c r="BF79" s="740"/>
      <c r="BG79" s="177"/>
      <c r="BH79" s="241" t="s">
        <v>1112</v>
      </c>
      <c r="BI79" s="241" t="s">
        <v>1112</v>
      </c>
      <c r="BJ79" s="241" t="s">
        <v>1112</v>
      </c>
      <c r="BK79" s="28"/>
      <c r="BL79" s="28"/>
      <c r="BM79" s="28"/>
      <c r="BN79" s="187"/>
    </row>
    <row r="80" spans="1:66" ht="12.75">
      <c r="A80" s="21">
        <v>73</v>
      </c>
      <c r="B80" s="369" t="s">
        <v>348</v>
      </c>
      <c r="C80" s="361" t="s">
        <v>265</v>
      </c>
      <c r="D80" s="370">
        <v>352</v>
      </c>
      <c r="E80" s="363" t="s">
        <v>1094</v>
      </c>
      <c r="F80" s="364" t="str">
        <f t="shared" si="6"/>
        <v>0160</v>
      </c>
      <c r="G80" s="329">
        <v>6</v>
      </c>
      <c r="H80" s="329" t="s">
        <v>543</v>
      </c>
      <c r="I80" s="330" t="s">
        <v>26</v>
      </c>
      <c r="J80" s="331">
        <v>1</v>
      </c>
      <c r="K80" s="332" t="s">
        <v>199</v>
      </c>
      <c r="L80" s="371"/>
      <c r="M80" s="371"/>
      <c r="N80" s="371"/>
      <c r="O80" s="366" t="s">
        <v>210</v>
      </c>
      <c r="P80" s="323" t="s">
        <v>547</v>
      </c>
      <c r="Q80" s="331" t="s">
        <v>225</v>
      </c>
      <c r="R80" s="331" t="s">
        <v>248</v>
      </c>
      <c r="S80" s="331">
        <v>8</v>
      </c>
      <c r="T80" s="366" t="s">
        <v>210</v>
      </c>
      <c r="U80" s="367" t="s">
        <v>0</v>
      </c>
      <c r="V80" s="367" t="s">
        <v>199</v>
      </c>
      <c r="W80" s="367">
        <v>3</v>
      </c>
      <c r="X80" s="367">
        <f t="shared" si="7"/>
        <v>15</v>
      </c>
      <c r="Y80" s="367">
        <v>11</v>
      </c>
      <c r="Z80" s="368" t="s">
        <v>207</v>
      </c>
      <c r="AA80" s="286" t="s">
        <v>1112</v>
      </c>
      <c r="AB80" s="286" t="s">
        <v>1112</v>
      </c>
      <c r="AC80" s="286"/>
      <c r="AD80" s="177" t="s">
        <v>1250</v>
      </c>
      <c r="AE80" s="177" t="s">
        <v>1250</v>
      </c>
      <c r="AF80" s="286" t="s">
        <v>1112</v>
      </c>
      <c r="AG80" s="671" t="s">
        <v>1112</v>
      </c>
      <c r="AH80" s="690" t="s">
        <v>1112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77" t="s">
        <v>1385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738" t="s">
        <v>1392</v>
      </c>
      <c r="AZ80" s="739"/>
      <c r="BA80" s="739"/>
      <c r="BB80" s="739"/>
      <c r="BC80" s="739"/>
      <c r="BD80" s="739"/>
      <c r="BE80" s="739"/>
      <c r="BF80" s="740"/>
      <c r="BG80" s="175"/>
      <c r="BH80" s="241" t="s">
        <v>1112</v>
      </c>
      <c r="BI80" s="241" t="s">
        <v>1112</v>
      </c>
      <c r="BJ80" s="241" t="s">
        <v>1112</v>
      </c>
      <c r="BK80" s="28"/>
      <c r="BL80" s="28"/>
      <c r="BM80" s="28"/>
      <c r="BN80" s="187"/>
    </row>
    <row r="81" spans="1:66" ht="12.75">
      <c r="A81" s="21">
        <v>74</v>
      </c>
      <c r="B81" s="369" t="s">
        <v>349</v>
      </c>
      <c r="C81" s="361" t="s">
        <v>265</v>
      </c>
      <c r="D81" s="370">
        <v>500</v>
      </c>
      <c r="E81" s="363" t="s">
        <v>1094</v>
      </c>
      <c r="F81" s="364" t="str">
        <f t="shared" si="6"/>
        <v>01F4</v>
      </c>
      <c r="G81" s="329">
        <v>6</v>
      </c>
      <c r="H81" s="329" t="s">
        <v>543</v>
      </c>
      <c r="I81" s="330" t="s">
        <v>28</v>
      </c>
      <c r="J81" s="331">
        <v>1</v>
      </c>
      <c r="K81" s="332" t="s">
        <v>199</v>
      </c>
      <c r="L81" s="371"/>
      <c r="M81" s="371"/>
      <c r="N81" s="371"/>
      <c r="O81" s="366" t="s">
        <v>210</v>
      </c>
      <c r="P81" s="323" t="s">
        <v>547</v>
      </c>
      <c r="Q81" s="331" t="s">
        <v>225</v>
      </c>
      <c r="R81" s="331" t="s">
        <v>248</v>
      </c>
      <c r="S81" s="331">
        <v>9</v>
      </c>
      <c r="T81" s="366" t="s">
        <v>210</v>
      </c>
      <c r="U81" s="367" t="s">
        <v>0</v>
      </c>
      <c r="V81" s="367" t="s">
        <v>199</v>
      </c>
      <c r="W81" s="367">
        <v>3</v>
      </c>
      <c r="X81" s="367">
        <f t="shared" si="7"/>
        <v>15</v>
      </c>
      <c r="Y81" s="367">
        <v>11</v>
      </c>
      <c r="Z81" s="368" t="s">
        <v>208</v>
      </c>
      <c r="AA81" s="286" t="s">
        <v>1112</v>
      </c>
      <c r="AB81" s="286" t="s">
        <v>1112</v>
      </c>
      <c r="AC81" s="286"/>
      <c r="AD81" s="286" t="s">
        <v>1112</v>
      </c>
      <c r="AE81" s="286" t="s">
        <v>1112</v>
      </c>
      <c r="AF81" s="286" t="s">
        <v>1112</v>
      </c>
      <c r="AG81" s="671" t="s">
        <v>1112</v>
      </c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77" t="s">
        <v>1385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738" t="s">
        <v>1392</v>
      </c>
      <c r="AZ81" s="739"/>
      <c r="BA81" s="739"/>
      <c r="BB81" s="739"/>
      <c r="BC81" s="739"/>
      <c r="BD81" s="739"/>
      <c r="BE81" s="739"/>
      <c r="BF81" s="740"/>
      <c r="BG81" s="175"/>
      <c r="BH81" s="241" t="s">
        <v>1112</v>
      </c>
      <c r="BI81" s="241" t="s">
        <v>1112</v>
      </c>
      <c r="BJ81" s="241" t="s">
        <v>1112</v>
      </c>
      <c r="BK81" s="28"/>
      <c r="BL81" s="28"/>
      <c r="BM81" s="28"/>
      <c r="BN81" s="187"/>
    </row>
    <row r="82" spans="1:66" ht="12.75">
      <c r="A82" s="21">
        <v>75</v>
      </c>
      <c r="B82" s="369" t="s">
        <v>350</v>
      </c>
      <c r="C82" s="361" t="s">
        <v>265</v>
      </c>
      <c r="D82" s="370">
        <v>479</v>
      </c>
      <c r="E82" s="363" t="s">
        <v>1094</v>
      </c>
      <c r="F82" s="364" t="str">
        <f t="shared" si="6"/>
        <v>01DF</v>
      </c>
      <c r="G82" s="329">
        <v>6</v>
      </c>
      <c r="H82" s="329" t="s">
        <v>543</v>
      </c>
      <c r="I82" s="330" t="s">
        <v>30</v>
      </c>
      <c r="J82" s="331">
        <v>1</v>
      </c>
      <c r="K82" s="332" t="s">
        <v>199</v>
      </c>
      <c r="L82" s="371"/>
      <c r="M82" s="371"/>
      <c r="N82" s="371"/>
      <c r="O82" s="366" t="s">
        <v>210</v>
      </c>
      <c r="P82" s="323" t="s">
        <v>547</v>
      </c>
      <c r="Q82" s="331" t="s">
        <v>225</v>
      </c>
      <c r="R82" s="331" t="s">
        <v>248</v>
      </c>
      <c r="S82" s="331">
        <v>10</v>
      </c>
      <c r="T82" s="366" t="s">
        <v>210</v>
      </c>
      <c r="U82" s="367" t="s">
        <v>0</v>
      </c>
      <c r="V82" s="367" t="s">
        <v>199</v>
      </c>
      <c r="W82" s="367">
        <v>3</v>
      </c>
      <c r="X82" s="367">
        <f t="shared" si="7"/>
        <v>16</v>
      </c>
      <c r="Y82" s="367">
        <v>12</v>
      </c>
      <c r="Z82" s="368" t="s">
        <v>207</v>
      </c>
      <c r="AA82" s="645" t="s">
        <v>1254</v>
      </c>
      <c r="AB82" s="288" t="s">
        <v>1112</v>
      </c>
      <c r="AC82" s="288"/>
      <c r="AD82" s="286" t="s">
        <v>1112</v>
      </c>
      <c r="AE82" s="286" t="s">
        <v>1112</v>
      </c>
      <c r="AF82" s="286" t="s">
        <v>1112</v>
      </c>
      <c r="AG82" s="671" t="s">
        <v>1112</v>
      </c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77" t="s">
        <v>1385</v>
      </c>
      <c r="AP82" s="288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738" t="s">
        <v>1392</v>
      </c>
      <c r="AZ82" s="739"/>
      <c r="BA82" s="739"/>
      <c r="BB82" s="739"/>
      <c r="BC82" s="739"/>
      <c r="BD82" s="739"/>
      <c r="BE82" s="739"/>
      <c r="BF82" s="740"/>
      <c r="BG82" s="175"/>
      <c r="BH82" s="241" t="s">
        <v>1112</v>
      </c>
      <c r="BI82" s="241" t="s">
        <v>1112</v>
      </c>
      <c r="BJ82" s="241" t="s">
        <v>1112</v>
      </c>
      <c r="BK82" s="28"/>
      <c r="BL82" s="28"/>
      <c r="BM82" s="28"/>
      <c r="BN82" s="187"/>
    </row>
    <row r="83" spans="1:66" ht="12.75">
      <c r="A83" s="21">
        <v>76</v>
      </c>
      <c r="B83" s="369" t="s">
        <v>351</v>
      </c>
      <c r="C83" s="361" t="s">
        <v>265</v>
      </c>
      <c r="D83" s="370">
        <v>478</v>
      </c>
      <c r="E83" s="363" t="s">
        <v>1094</v>
      </c>
      <c r="F83" s="364" t="str">
        <f t="shared" si="6"/>
        <v>01DE</v>
      </c>
      <c r="G83" s="329">
        <v>6</v>
      </c>
      <c r="H83" s="329" t="s">
        <v>543</v>
      </c>
      <c r="I83" s="330" t="s">
        <v>32</v>
      </c>
      <c r="J83" s="331">
        <v>1</v>
      </c>
      <c r="K83" s="332" t="s">
        <v>199</v>
      </c>
      <c r="L83" s="371"/>
      <c r="M83" s="371"/>
      <c r="N83" s="371"/>
      <c r="O83" s="366" t="s">
        <v>210</v>
      </c>
      <c r="P83" s="323" t="s">
        <v>547</v>
      </c>
      <c r="Q83" s="331" t="s">
        <v>225</v>
      </c>
      <c r="R83" s="331" t="s">
        <v>248</v>
      </c>
      <c r="S83" s="331">
        <v>11</v>
      </c>
      <c r="T83" s="366" t="s">
        <v>210</v>
      </c>
      <c r="U83" s="367" t="s">
        <v>0</v>
      </c>
      <c r="V83" s="367" t="s">
        <v>199</v>
      </c>
      <c r="W83" s="367">
        <v>3</v>
      </c>
      <c r="X83" s="367">
        <f t="shared" si="7"/>
        <v>16</v>
      </c>
      <c r="Y83" s="367">
        <v>12</v>
      </c>
      <c r="Z83" s="368" t="s">
        <v>208</v>
      </c>
      <c r="AA83" s="177" t="s">
        <v>1250</v>
      </c>
      <c r="AB83" s="177" t="s">
        <v>1250</v>
      </c>
      <c r="AC83" s="288"/>
      <c r="AD83" s="177" t="s">
        <v>1250</v>
      </c>
      <c r="AE83" s="177" t="s">
        <v>1250</v>
      </c>
      <c r="AF83" s="286" t="s">
        <v>1112</v>
      </c>
      <c r="AG83" s="671" t="s">
        <v>1112</v>
      </c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77" t="s">
        <v>1385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738" t="s">
        <v>1392</v>
      </c>
      <c r="AZ83" s="739"/>
      <c r="BA83" s="739"/>
      <c r="BB83" s="739"/>
      <c r="BC83" s="739"/>
      <c r="BD83" s="739"/>
      <c r="BE83" s="739"/>
      <c r="BF83" s="740"/>
      <c r="BG83" s="175"/>
      <c r="BH83" s="241" t="s">
        <v>1112</v>
      </c>
      <c r="BI83" s="241" t="s">
        <v>1112</v>
      </c>
      <c r="BJ83" s="241" t="s">
        <v>1112</v>
      </c>
      <c r="BK83" s="28"/>
      <c r="BL83" s="28"/>
      <c r="BM83" s="28"/>
      <c r="BN83" s="187"/>
    </row>
    <row r="84" spans="1:66" ht="12.75">
      <c r="A84" s="21">
        <v>77</v>
      </c>
      <c r="B84" s="369" t="s">
        <v>352</v>
      </c>
      <c r="C84" s="361" t="s">
        <v>265</v>
      </c>
      <c r="D84" s="370">
        <v>304</v>
      </c>
      <c r="E84" s="363" t="s">
        <v>1094</v>
      </c>
      <c r="F84" s="364" t="str">
        <f t="shared" si="6"/>
        <v>0130</v>
      </c>
      <c r="G84" s="329">
        <v>6</v>
      </c>
      <c r="H84" s="329" t="s">
        <v>543</v>
      </c>
      <c r="I84" s="330" t="s">
        <v>34</v>
      </c>
      <c r="J84" s="331">
        <v>1</v>
      </c>
      <c r="K84" s="332" t="s">
        <v>199</v>
      </c>
      <c r="L84" s="371"/>
      <c r="M84" s="371"/>
      <c r="N84" s="371"/>
      <c r="O84" s="366" t="s">
        <v>210</v>
      </c>
      <c r="P84" s="323" t="s">
        <v>547</v>
      </c>
      <c r="Q84" s="331" t="s">
        <v>225</v>
      </c>
      <c r="R84" s="331" t="s">
        <v>248</v>
      </c>
      <c r="S84" s="331">
        <v>12</v>
      </c>
      <c r="T84" s="366" t="s">
        <v>210</v>
      </c>
      <c r="U84" s="367" t="s">
        <v>0</v>
      </c>
      <c r="V84" s="367" t="s">
        <v>199</v>
      </c>
      <c r="W84" s="367">
        <v>3</v>
      </c>
      <c r="X84" s="367">
        <f t="shared" si="7"/>
        <v>17</v>
      </c>
      <c r="Y84" s="367">
        <v>13</v>
      </c>
      <c r="Z84" s="368" t="s">
        <v>207</v>
      </c>
      <c r="AA84" s="286" t="s">
        <v>1112</v>
      </c>
      <c r="AB84" s="286" t="s">
        <v>1112</v>
      </c>
      <c r="AC84" s="286"/>
      <c r="AD84" s="286" t="s">
        <v>1112</v>
      </c>
      <c r="AE84" s="286" t="s">
        <v>1112</v>
      </c>
      <c r="AF84" s="286" t="s">
        <v>1112</v>
      </c>
      <c r="AG84" s="671" t="s">
        <v>1112</v>
      </c>
      <c r="AH84" s="691" t="s">
        <v>1256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77" t="s">
        <v>1385</v>
      </c>
      <c r="AP84" s="288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738" t="s">
        <v>1382</v>
      </c>
      <c r="AZ84" s="739"/>
      <c r="BA84" s="739"/>
      <c r="BB84" s="739"/>
      <c r="BC84" s="739"/>
      <c r="BD84" s="739"/>
      <c r="BE84" s="739"/>
      <c r="BF84" s="740"/>
      <c r="BG84" s="175"/>
      <c r="BH84" s="241" t="s">
        <v>1112</v>
      </c>
      <c r="BI84" s="241" t="s">
        <v>1112</v>
      </c>
      <c r="BJ84" s="241" t="s">
        <v>1112</v>
      </c>
      <c r="BK84" s="28"/>
      <c r="BL84" s="28"/>
      <c r="BM84" s="28"/>
      <c r="BN84" s="187"/>
    </row>
    <row r="85" spans="1:66" ht="12.75">
      <c r="A85" s="21">
        <v>78</v>
      </c>
      <c r="B85" s="369" t="s">
        <v>353</v>
      </c>
      <c r="C85" s="361" t="s">
        <v>265</v>
      </c>
      <c r="D85" s="370">
        <v>310</v>
      </c>
      <c r="E85" s="363" t="s">
        <v>1094</v>
      </c>
      <c r="F85" s="364" t="str">
        <f t="shared" si="6"/>
        <v>0136</v>
      </c>
      <c r="G85" s="329">
        <v>6</v>
      </c>
      <c r="H85" s="329" t="s">
        <v>543</v>
      </c>
      <c r="I85" s="330" t="s">
        <v>36</v>
      </c>
      <c r="J85" s="331">
        <v>1</v>
      </c>
      <c r="K85" s="332" t="s">
        <v>199</v>
      </c>
      <c r="L85" s="371"/>
      <c r="M85" s="371"/>
      <c r="N85" s="371"/>
      <c r="O85" s="366" t="s">
        <v>210</v>
      </c>
      <c r="P85" s="323" t="s">
        <v>547</v>
      </c>
      <c r="Q85" s="331" t="s">
        <v>225</v>
      </c>
      <c r="R85" s="331" t="s">
        <v>249</v>
      </c>
      <c r="S85" s="331">
        <v>7</v>
      </c>
      <c r="T85" s="366" t="s">
        <v>210</v>
      </c>
      <c r="U85" s="367" t="s">
        <v>0</v>
      </c>
      <c r="V85" s="367" t="s">
        <v>199</v>
      </c>
      <c r="W85" s="367">
        <v>3</v>
      </c>
      <c r="X85" s="367">
        <f t="shared" si="7"/>
        <v>17</v>
      </c>
      <c r="Y85" s="367">
        <v>13</v>
      </c>
      <c r="Z85" s="368" t="s">
        <v>208</v>
      </c>
      <c r="AA85" s="286" t="s">
        <v>1112</v>
      </c>
      <c r="AB85" s="286" t="s">
        <v>1112</v>
      </c>
      <c r="AC85" s="651"/>
      <c r="AD85" s="286" t="s">
        <v>1112</v>
      </c>
      <c r="AE85" s="286" t="s">
        <v>1112</v>
      </c>
      <c r="AF85" s="286" t="s">
        <v>1112</v>
      </c>
      <c r="AG85" s="671" t="s">
        <v>1112</v>
      </c>
      <c r="AH85" s="690" t="s">
        <v>1112</v>
      </c>
      <c r="AI85" s="286" t="s">
        <v>1112</v>
      </c>
      <c r="AJ85" s="286" t="s">
        <v>1360</v>
      </c>
      <c r="AK85" s="286" t="s">
        <v>1360</v>
      </c>
      <c r="AL85" s="286" t="s">
        <v>1112</v>
      </c>
      <c r="AM85" s="286" t="s">
        <v>1112</v>
      </c>
      <c r="AN85" s="286" t="s">
        <v>1112</v>
      </c>
      <c r="AO85" s="177" t="s">
        <v>1365</v>
      </c>
      <c r="AP85" s="288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717" t="s">
        <v>1521</v>
      </c>
      <c r="AY85" s="738" t="s">
        <v>1382</v>
      </c>
      <c r="AZ85" s="739"/>
      <c r="BA85" s="739"/>
      <c r="BB85" s="739"/>
      <c r="BC85" s="739"/>
      <c r="BD85" s="739"/>
      <c r="BE85" s="739"/>
      <c r="BF85" s="740"/>
      <c r="BG85" s="175"/>
      <c r="BH85" s="241" t="s">
        <v>1112</v>
      </c>
      <c r="BI85" s="241" t="s">
        <v>1112</v>
      </c>
      <c r="BJ85" s="241" t="s">
        <v>1112</v>
      </c>
      <c r="BK85" s="28"/>
      <c r="BL85" s="28"/>
      <c r="BM85" s="28"/>
      <c r="BN85" s="187"/>
    </row>
    <row r="86" spans="1:66" ht="12.75">
      <c r="A86" s="21">
        <v>79</v>
      </c>
      <c r="B86" s="369" t="s">
        <v>354</v>
      </c>
      <c r="C86" s="361" t="s">
        <v>265</v>
      </c>
      <c r="D86" s="370">
        <v>329</v>
      </c>
      <c r="E86" s="363" t="s">
        <v>1094</v>
      </c>
      <c r="F86" s="364" t="str">
        <f t="shared" si="6"/>
        <v>0149</v>
      </c>
      <c r="G86" s="329">
        <v>6</v>
      </c>
      <c r="H86" s="329" t="s">
        <v>543</v>
      </c>
      <c r="I86" s="330" t="s">
        <v>38</v>
      </c>
      <c r="J86" s="331">
        <v>1</v>
      </c>
      <c r="K86" s="332" t="s">
        <v>199</v>
      </c>
      <c r="L86" s="371"/>
      <c r="M86" s="371"/>
      <c r="N86" s="371"/>
      <c r="O86" s="366" t="s">
        <v>210</v>
      </c>
      <c r="P86" s="323" t="s">
        <v>547</v>
      </c>
      <c r="Q86" s="331" t="s">
        <v>225</v>
      </c>
      <c r="R86" s="331" t="s">
        <v>249</v>
      </c>
      <c r="S86" s="331">
        <v>8</v>
      </c>
      <c r="T86" s="366" t="s">
        <v>210</v>
      </c>
      <c r="U86" s="367" t="s">
        <v>0</v>
      </c>
      <c r="V86" s="367" t="s">
        <v>199</v>
      </c>
      <c r="W86" s="367">
        <v>3</v>
      </c>
      <c r="X86" s="367">
        <f t="shared" si="7"/>
        <v>18</v>
      </c>
      <c r="Y86" s="367">
        <v>14</v>
      </c>
      <c r="Z86" s="368" t="s">
        <v>207</v>
      </c>
      <c r="AA86" s="177" t="s">
        <v>1250</v>
      </c>
      <c r="AB86" s="177" t="s">
        <v>1250</v>
      </c>
      <c r="AC86" s="288"/>
      <c r="AD86" s="177" t="s">
        <v>1250</v>
      </c>
      <c r="AE86" s="177" t="s">
        <v>1250</v>
      </c>
      <c r="AF86" s="286" t="s">
        <v>1112</v>
      </c>
      <c r="AG86" s="671" t="s">
        <v>1112</v>
      </c>
      <c r="AH86" s="691" t="s">
        <v>1256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77" t="s">
        <v>1386</v>
      </c>
      <c r="AP86" s="288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738" t="s">
        <v>1382</v>
      </c>
      <c r="AZ86" s="739"/>
      <c r="BA86" s="739"/>
      <c r="BB86" s="739"/>
      <c r="BC86" s="739"/>
      <c r="BD86" s="739"/>
      <c r="BE86" s="739"/>
      <c r="BF86" s="740"/>
      <c r="BG86" s="175"/>
      <c r="BH86" s="241" t="s">
        <v>1112</v>
      </c>
      <c r="BI86" s="241" t="s">
        <v>1112</v>
      </c>
      <c r="BJ86" s="241" t="s">
        <v>1112</v>
      </c>
      <c r="BK86" s="28"/>
      <c r="BL86" s="28"/>
      <c r="BM86" s="28"/>
      <c r="BN86" s="187" t="s">
        <v>1244</v>
      </c>
    </row>
    <row r="87" spans="1:66" ht="12.75">
      <c r="A87" s="21">
        <v>80</v>
      </c>
      <c r="B87" s="369" t="s">
        <v>355</v>
      </c>
      <c r="C87" s="361" t="s">
        <v>265</v>
      </c>
      <c r="D87" s="370">
        <v>495</v>
      </c>
      <c r="E87" s="363" t="s">
        <v>1094</v>
      </c>
      <c r="F87" s="364" t="str">
        <f t="shared" si="6"/>
        <v>01EF</v>
      </c>
      <c r="G87" s="329">
        <v>6</v>
      </c>
      <c r="H87" s="329" t="s">
        <v>543</v>
      </c>
      <c r="I87" s="330" t="s">
        <v>40</v>
      </c>
      <c r="J87" s="331">
        <v>1</v>
      </c>
      <c r="K87" s="332" t="s">
        <v>199</v>
      </c>
      <c r="L87" s="371"/>
      <c r="M87" s="371"/>
      <c r="N87" s="371"/>
      <c r="O87" s="366" t="s">
        <v>210</v>
      </c>
      <c r="P87" s="323" t="s">
        <v>547</v>
      </c>
      <c r="Q87" s="331" t="s">
        <v>225</v>
      </c>
      <c r="R87" s="331" t="s">
        <v>249</v>
      </c>
      <c r="S87" s="331">
        <v>9</v>
      </c>
      <c r="T87" s="366" t="s">
        <v>210</v>
      </c>
      <c r="U87" s="367" t="s">
        <v>0</v>
      </c>
      <c r="V87" s="367" t="s">
        <v>199</v>
      </c>
      <c r="W87" s="367">
        <v>3</v>
      </c>
      <c r="X87" s="367">
        <f t="shared" si="7"/>
        <v>18</v>
      </c>
      <c r="Y87" s="367">
        <v>14</v>
      </c>
      <c r="Z87" s="368" t="s">
        <v>208</v>
      </c>
      <c r="AA87" s="286" t="s">
        <v>1112</v>
      </c>
      <c r="AB87" s="286" t="s">
        <v>1112</v>
      </c>
      <c r="AC87" s="286"/>
      <c r="AD87" s="286" t="s">
        <v>1112</v>
      </c>
      <c r="AE87" s="286" t="s">
        <v>1112</v>
      </c>
      <c r="AF87" s="286" t="s">
        <v>1112</v>
      </c>
      <c r="AG87" s="671" t="s">
        <v>1112</v>
      </c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77" t="s">
        <v>1385</v>
      </c>
      <c r="AP87" s="288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738" t="s">
        <v>1393</v>
      </c>
      <c r="AZ87" s="739"/>
      <c r="BA87" s="739"/>
      <c r="BB87" s="739"/>
      <c r="BC87" s="739"/>
      <c r="BD87" s="739"/>
      <c r="BE87" s="739"/>
      <c r="BF87" s="740"/>
      <c r="BG87" s="175"/>
      <c r="BH87" s="241" t="s">
        <v>1112</v>
      </c>
      <c r="BI87" s="241" t="s">
        <v>1112</v>
      </c>
      <c r="BJ87" s="241" t="s">
        <v>1112</v>
      </c>
      <c r="BK87" s="28"/>
      <c r="BL87" s="28"/>
      <c r="BM87" s="28"/>
      <c r="BN87" s="187"/>
    </row>
    <row r="88" spans="1:66" ht="12.75">
      <c r="A88" s="21">
        <v>81</v>
      </c>
      <c r="B88" s="369" t="s">
        <v>356</v>
      </c>
      <c r="C88" s="361" t="s">
        <v>265</v>
      </c>
      <c r="D88" s="370">
        <v>384</v>
      </c>
      <c r="E88" s="363" t="s">
        <v>1094</v>
      </c>
      <c r="F88" s="364" t="str">
        <f t="shared" si="6"/>
        <v>0180</v>
      </c>
      <c r="G88" s="329">
        <v>6</v>
      </c>
      <c r="H88" s="329" t="s">
        <v>543</v>
      </c>
      <c r="I88" s="330" t="s">
        <v>42</v>
      </c>
      <c r="J88" s="331">
        <v>1</v>
      </c>
      <c r="K88" s="332" t="s">
        <v>199</v>
      </c>
      <c r="L88" s="371"/>
      <c r="M88" s="371"/>
      <c r="N88" s="371"/>
      <c r="O88" s="366" t="s">
        <v>210</v>
      </c>
      <c r="P88" s="323" t="s">
        <v>547</v>
      </c>
      <c r="Q88" s="331" t="s">
        <v>225</v>
      </c>
      <c r="R88" s="331" t="s">
        <v>249</v>
      </c>
      <c r="S88" s="331">
        <v>10</v>
      </c>
      <c r="T88" s="366" t="s">
        <v>210</v>
      </c>
      <c r="U88" s="367" t="s">
        <v>0</v>
      </c>
      <c r="V88" s="367" t="s">
        <v>199</v>
      </c>
      <c r="W88" s="367">
        <v>3</v>
      </c>
      <c r="X88" s="367">
        <f t="shared" si="7"/>
        <v>19</v>
      </c>
      <c r="Y88" s="367">
        <v>15</v>
      </c>
      <c r="Z88" s="368" t="s">
        <v>207</v>
      </c>
      <c r="AA88" s="177" t="s">
        <v>1250</v>
      </c>
      <c r="AB88" s="177" t="s">
        <v>1250</v>
      </c>
      <c r="AC88" s="288"/>
      <c r="AD88" s="177" t="s">
        <v>1250</v>
      </c>
      <c r="AE88" s="177" t="s">
        <v>1250</v>
      </c>
      <c r="AF88" s="175" t="s">
        <v>1256</v>
      </c>
      <c r="AG88" s="671" t="s">
        <v>1112</v>
      </c>
      <c r="AH88" s="691" t="s">
        <v>1256</v>
      </c>
      <c r="AI88" s="286" t="s">
        <v>1112</v>
      </c>
      <c r="AJ88" s="286" t="s">
        <v>1360</v>
      </c>
      <c r="AK88" s="286" t="s">
        <v>1360</v>
      </c>
      <c r="AL88" s="175" t="s">
        <v>1256</v>
      </c>
      <c r="AM88" s="286" t="s">
        <v>1112</v>
      </c>
      <c r="AN88" s="286" t="s">
        <v>1112</v>
      </c>
      <c r="AO88" s="177" t="s">
        <v>1385</v>
      </c>
      <c r="AP88" s="288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738" t="s">
        <v>1382</v>
      </c>
      <c r="AZ88" s="739"/>
      <c r="BA88" s="739"/>
      <c r="BB88" s="739"/>
      <c r="BC88" s="739"/>
      <c r="BD88" s="739"/>
      <c r="BE88" s="739"/>
      <c r="BF88" s="740"/>
      <c r="BG88" s="175"/>
      <c r="BH88" s="241" t="s">
        <v>1112</v>
      </c>
      <c r="BI88" s="241" t="s">
        <v>1112</v>
      </c>
      <c r="BJ88" s="241" t="s">
        <v>1112</v>
      </c>
      <c r="BK88" s="28"/>
      <c r="BL88" s="28"/>
      <c r="BM88" s="28"/>
      <c r="BN88" s="187"/>
    </row>
    <row r="89" spans="1:66" ht="12.75">
      <c r="A89" s="21">
        <v>82</v>
      </c>
      <c r="B89" s="369" t="s">
        <v>357</v>
      </c>
      <c r="C89" s="361" t="s">
        <v>265</v>
      </c>
      <c r="D89" s="370">
        <v>417</v>
      </c>
      <c r="E89" s="363" t="s">
        <v>1094</v>
      </c>
      <c r="F89" s="364" t="str">
        <f t="shared" si="6"/>
        <v>01A1</v>
      </c>
      <c r="G89" s="329">
        <v>6</v>
      </c>
      <c r="H89" s="329" t="s">
        <v>543</v>
      </c>
      <c r="I89" s="330" t="s">
        <v>44</v>
      </c>
      <c r="J89" s="331">
        <v>1</v>
      </c>
      <c r="K89" s="332" t="s">
        <v>199</v>
      </c>
      <c r="L89" s="371"/>
      <c r="M89" s="371"/>
      <c r="N89" s="371"/>
      <c r="O89" s="366" t="s">
        <v>210</v>
      </c>
      <c r="P89" s="323" t="s">
        <v>547</v>
      </c>
      <c r="Q89" s="331" t="s">
        <v>225</v>
      </c>
      <c r="R89" s="331" t="s">
        <v>249</v>
      </c>
      <c r="S89" s="331">
        <v>11</v>
      </c>
      <c r="T89" s="366" t="s">
        <v>210</v>
      </c>
      <c r="U89" s="367" t="s">
        <v>0</v>
      </c>
      <c r="V89" s="367" t="s">
        <v>199</v>
      </c>
      <c r="W89" s="367">
        <v>3</v>
      </c>
      <c r="X89" s="367">
        <f t="shared" si="7"/>
        <v>19</v>
      </c>
      <c r="Y89" s="367">
        <v>15</v>
      </c>
      <c r="Z89" s="368" t="s">
        <v>208</v>
      </c>
      <c r="AA89" s="286" t="s">
        <v>1112</v>
      </c>
      <c r="AB89" s="286" t="s">
        <v>1112</v>
      </c>
      <c r="AC89" s="286"/>
      <c r="AD89" s="286" t="s">
        <v>1112</v>
      </c>
      <c r="AE89" s="286" t="s">
        <v>1112</v>
      </c>
      <c r="AF89" s="286" t="s">
        <v>1112</v>
      </c>
      <c r="AG89" s="671" t="s">
        <v>1112</v>
      </c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77" t="s">
        <v>1386</v>
      </c>
      <c r="AP89" s="288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738" t="s">
        <v>1382</v>
      </c>
      <c r="AZ89" s="739"/>
      <c r="BA89" s="739"/>
      <c r="BB89" s="739"/>
      <c r="BC89" s="739"/>
      <c r="BD89" s="739"/>
      <c r="BE89" s="739"/>
      <c r="BF89" s="740"/>
      <c r="BG89" s="175"/>
      <c r="BH89" s="241" t="s">
        <v>1112</v>
      </c>
      <c r="BI89" s="241" t="s">
        <v>1112</v>
      </c>
      <c r="BJ89" s="241" t="s">
        <v>1112</v>
      </c>
      <c r="BK89" s="28"/>
      <c r="BL89" s="28"/>
      <c r="BM89" s="28"/>
      <c r="BN89" s="187"/>
    </row>
    <row r="90" spans="1:66" ht="12.75">
      <c r="A90" s="21">
        <v>83</v>
      </c>
      <c r="B90" s="369" t="s">
        <v>358</v>
      </c>
      <c r="C90" s="361" t="s">
        <v>265</v>
      </c>
      <c r="D90" s="370">
        <v>321</v>
      </c>
      <c r="E90" s="363" t="s">
        <v>1094</v>
      </c>
      <c r="F90" s="364" t="str">
        <f t="shared" si="6"/>
        <v>0141</v>
      </c>
      <c r="G90" s="329">
        <v>6</v>
      </c>
      <c r="H90" s="329" t="s">
        <v>543</v>
      </c>
      <c r="I90" s="330" t="s">
        <v>45</v>
      </c>
      <c r="J90" s="331">
        <v>1</v>
      </c>
      <c r="K90" s="332" t="s">
        <v>199</v>
      </c>
      <c r="L90" s="371"/>
      <c r="M90" s="371"/>
      <c r="N90" s="371"/>
      <c r="O90" s="366" t="s">
        <v>211</v>
      </c>
      <c r="P90" s="323" t="s">
        <v>547</v>
      </c>
      <c r="Q90" s="331" t="s">
        <v>225</v>
      </c>
      <c r="R90" s="331" t="s">
        <v>249</v>
      </c>
      <c r="S90" s="331">
        <v>12</v>
      </c>
      <c r="T90" s="366" t="s">
        <v>210</v>
      </c>
      <c r="U90" s="367" t="s">
        <v>0</v>
      </c>
      <c r="V90" s="367" t="s">
        <v>199</v>
      </c>
      <c r="W90" s="367">
        <v>3</v>
      </c>
      <c r="X90" s="367">
        <f t="shared" si="7"/>
        <v>20</v>
      </c>
      <c r="Y90" s="367">
        <v>16</v>
      </c>
      <c r="Z90" s="368" t="s">
        <v>207</v>
      </c>
      <c r="AA90" s="644" t="s">
        <v>1254</v>
      </c>
      <c r="AB90" s="286" t="s">
        <v>1112</v>
      </c>
      <c r="AC90" s="286"/>
      <c r="AD90" s="286" t="s">
        <v>1112</v>
      </c>
      <c r="AE90" s="286" t="s">
        <v>1112</v>
      </c>
      <c r="AF90" s="175" t="s">
        <v>1256</v>
      </c>
      <c r="AG90" s="671" t="s">
        <v>1112</v>
      </c>
      <c r="AH90" s="690" t="s">
        <v>1112</v>
      </c>
      <c r="AI90" s="286" t="s">
        <v>1112</v>
      </c>
      <c r="AJ90" s="286" t="s">
        <v>1360</v>
      </c>
      <c r="AK90" s="286" t="s">
        <v>1360</v>
      </c>
      <c r="AL90" s="286" t="s">
        <v>1112</v>
      </c>
      <c r="AM90" s="286" t="s">
        <v>1112</v>
      </c>
      <c r="AN90" s="286" t="s">
        <v>1112</v>
      </c>
      <c r="AO90" s="177" t="s">
        <v>1387</v>
      </c>
      <c r="AP90" s="288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288" t="s">
        <v>1361</v>
      </c>
      <c r="AY90" s="738" t="s">
        <v>1382</v>
      </c>
      <c r="AZ90" s="739"/>
      <c r="BA90" s="739"/>
      <c r="BB90" s="739"/>
      <c r="BC90" s="739"/>
      <c r="BD90" s="739"/>
      <c r="BE90" s="739"/>
      <c r="BF90" s="740"/>
      <c r="BG90" s="175"/>
      <c r="BH90" s="241" t="s">
        <v>1112</v>
      </c>
      <c r="BI90" s="241" t="s">
        <v>1112</v>
      </c>
      <c r="BJ90" s="241" t="s">
        <v>1112</v>
      </c>
      <c r="BK90" s="28"/>
      <c r="BL90" s="28"/>
      <c r="BM90" s="28"/>
      <c r="BN90" s="187"/>
    </row>
    <row r="91" spans="22:66" ht="12.75">
      <c r="V91" s="8"/>
      <c r="W91" s="8"/>
      <c r="X91" s="8"/>
      <c r="Y91" s="8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8"/>
      <c r="BK91" s="17"/>
      <c r="BL91" s="17"/>
      <c r="BM91" s="17"/>
      <c r="BN91" s="189"/>
    </row>
    <row r="92" spans="21:66" ht="12.75">
      <c r="U92" s="12" t="s">
        <v>1237</v>
      </c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98"/>
      <c r="BK92" s="17"/>
      <c r="BL92" s="17"/>
      <c r="BM92" s="17"/>
      <c r="BN92" s="189"/>
    </row>
    <row r="93" spans="3:66" ht="12.75">
      <c r="C93" s="1"/>
      <c r="D93" s="1"/>
      <c r="E93" s="15"/>
      <c r="F93" s="18"/>
      <c r="G93" s="1"/>
      <c r="H93" s="1"/>
      <c r="I93" s="105"/>
      <c r="J93" s="105" t="s">
        <v>1110</v>
      </c>
      <c r="K93" s="117"/>
      <c r="L93" s="105"/>
      <c r="M93" s="1"/>
      <c r="N93" s="1"/>
      <c r="O93" s="2"/>
      <c r="P93" s="1"/>
      <c r="Q93" s="1"/>
      <c r="R93" s="1"/>
      <c r="S93" s="1"/>
      <c r="T93" s="2"/>
      <c r="U93" s="2"/>
      <c r="V93" s="1"/>
      <c r="W93" s="1"/>
      <c r="X93" s="1"/>
      <c r="Y93" s="1"/>
      <c r="Z93" s="2"/>
      <c r="AA93" s="175" t="s">
        <v>1254</v>
      </c>
      <c r="AB93" s="289" t="s">
        <v>1259</v>
      </c>
      <c r="AC93" s="289"/>
      <c r="AD93" s="2"/>
      <c r="AE93" s="2"/>
      <c r="AF93" s="2"/>
      <c r="AG93" s="2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98"/>
      <c r="BK93" s="17"/>
      <c r="BL93" s="17"/>
      <c r="BM93" s="17"/>
      <c r="BN93" s="189"/>
    </row>
    <row r="94" spans="3:66" ht="12.75">
      <c r="C94" s="1"/>
      <c r="D94" s="1"/>
      <c r="E94" s="15"/>
      <c r="F94" s="18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2"/>
      <c r="U94" s="2"/>
      <c r="V94" s="1"/>
      <c r="W94" s="1"/>
      <c r="X94" s="1"/>
      <c r="Y94" s="1"/>
      <c r="Z94" s="2"/>
      <c r="AA94" s="175" t="s">
        <v>1255</v>
      </c>
      <c r="AB94" s="289" t="s">
        <v>1258</v>
      </c>
      <c r="AC94" s="289"/>
      <c r="AD94" s="2"/>
      <c r="AE94" s="2"/>
      <c r="AF94" s="2"/>
      <c r="AG94" s="2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98"/>
      <c r="BK94" s="17"/>
      <c r="BL94" s="17"/>
      <c r="BM94" s="17"/>
      <c r="BN94" s="189"/>
    </row>
    <row r="95" spans="3:66" ht="12.75">
      <c r="C95" s="1"/>
      <c r="D95" s="1"/>
      <c r="E95" s="15"/>
      <c r="F95" s="18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2"/>
      <c r="U95" s="2"/>
      <c r="V95" s="1"/>
      <c r="W95" s="1"/>
      <c r="X95" s="1"/>
      <c r="Y95" s="1"/>
      <c r="Z95" s="2"/>
      <c r="AA95" s="175" t="s">
        <v>1256</v>
      </c>
      <c r="AB95" s="289" t="s">
        <v>1260</v>
      </c>
      <c r="AC95" s="289"/>
      <c r="AD95" s="2"/>
      <c r="AE95" s="2"/>
      <c r="AF95" s="2"/>
      <c r="AG95" s="2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98"/>
      <c r="BK95" s="17"/>
      <c r="BL95" s="17"/>
      <c r="BM95" s="17"/>
      <c r="BN95" s="189"/>
    </row>
    <row r="96" spans="3:66" ht="12.75">
      <c r="C96" s="1"/>
      <c r="D96" s="1"/>
      <c r="E96" s="292"/>
      <c r="F96" s="293"/>
      <c r="G96" s="19" t="s">
        <v>1262</v>
      </c>
      <c r="J96" s="1"/>
      <c r="K96" s="1"/>
      <c r="L96" s="1"/>
      <c r="M96" s="1"/>
      <c r="N96" s="1"/>
      <c r="O96" s="2"/>
      <c r="P96" s="1"/>
      <c r="Q96" s="1"/>
      <c r="R96" s="1"/>
      <c r="S96" s="1"/>
      <c r="T96" s="2"/>
      <c r="U96" s="2"/>
      <c r="V96" s="1"/>
      <c r="W96" s="1"/>
      <c r="X96" s="1"/>
      <c r="Y96" s="1"/>
      <c r="Z96" s="2"/>
      <c r="AA96" s="175" t="s">
        <v>1250</v>
      </c>
      <c r="AB96" s="287" t="s">
        <v>1267</v>
      </c>
      <c r="AC96" s="287"/>
      <c r="AD96" s="2"/>
      <c r="AE96" s="2"/>
      <c r="AF96" s="2"/>
      <c r="AG96" s="2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98"/>
      <c r="BK96" s="17"/>
      <c r="BL96" s="17"/>
      <c r="BM96" s="17"/>
      <c r="BN96" s="189"/>
    </row>
    <row r="97" spans="3:66" ht="12.75">
      <c r="C97" s="1"/>
      <c r="D97" s="1"/>
      <c r="E97" s="71" t="s">
        <v>1094</v>
      </c>
      <c r="F97" s="70" t="str">
        <f>DEC2HEX(D97,4)</f>
        <v>0000</v>
      </c>
      <c r="G97" s="18" t="s">
        <v>1283</v>
      </c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2"/>
      <c r="U97" s="2"/>
      <c r="V97" s="1"/>
      <c r="W97" s="1"/>
      <c r="X97" s="1"/>
      <c r="Y97" s="1"/>
      <c r="Z97" s="2"/>
      <c r="AA97" s="175" t="s">
        <v>1252</v>
      </c>
      <c r="AB97" s="287" t="s">
        <v>1275</v>
      </c>
      <c r="AC97" s="287"/>
      <c r="AD97" s="2"/>
      <c r="AE97" s="2"/>
      <c r="AF97" s="2"/>
      <c r="AG97" s="2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98"/>
      <c r="BK97" s="17"/>
      <c r="BL97" s="17"/>
      <c r="BM97" s="17"/>
      <c r="BN97" s="189"/>
    </row>
    <row r="98" spans="3:66" ht="12.75">
      <c r="C98" s="1"/>
      <c r="D98" s="1"/>
      <c r="E98" s="294" t="s">
        <v>1094</v>
      </c>
      <c r="F98" s="295" t="s">
        <v>1284</v>
      </c>
      <c r="G98" s="18" t="s">
        <v>1285</v>
      </c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2"/>
      <c r="U98" s="2"/>
      <c r="V98" s="1"/>
      <c r="W98" s="1"/>
      <c r="X98" s="1"/>
      <c r="Y98" s="1"/>
      <c r="Z98" s="2"/>
      <c r="AA98" s="177" t="s">
        <v>1253</v>
      </c>
      <c r="AB98" s="287" t="s">
        <v>1292</v>
      </c>
      <c r="AC98" s="287"/>
      <c r="AD98" s="2"/>
      <c r="AE98" s="2"/>
      <c r="AF98" s="2"/>
      <c r="AG98" s="2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98"/>
      <c r="BK98" s="17"/>
      <c r="BL98" s="17"/>
      <c r="BM98" s="17"/>
      <c r="BN98" s="189"/>
    </row>
    <row r="99" spans="3:66" ht="12.75">
      <c r="C99" s="1"/>
      <c r="D99" s="1"/>
      <c r="E99" s="15"/>
      <c r="F99" s="18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2"/>
      <c r="U99" s="2"/>
      <c r="V99" s="1"/>
      <c r="W99" s="1"/>
      <c r="X99" s="1"/>
      <c r="Y99" s="1"/>
      <c r="Z99" s="2"/>
      <c r="AA99" s="535"/>
      <c r="AB99" s="542" t="s">
        <v>1311</v>
      </c>
      <c r="AC99" s="542"/>
      <c r="AD99" s="2"/>
      <c r="AE99" s="2"/>
      <c r="AF99" s="2"/>
      <c r="AG99" s="2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98"/>
      <c r="BK99" s="17"/>
      <c r="BL99" s="17"/>
      <c r="BM99" s="17"/>
      <c r="BN99" s="189"/>
    </row>
    <row r="100" spans="3:66" ht="12.75">
      <c r="C100" s="73" t="s">
        <v>265</v>
      </c>
      <c r="D100" s="194">
        <v>656</v>
      </c>
      <c r="E100" s="18" t="s">
        <v>1286</v>
      </c>
      <c r="F100" s="18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2"/>
      <c r="U100" s="2"/>
      <c r="V100" s="1"/>
      <c r="W100" s="1"/>
      <c r="X100" s="1"/>
      <c r="Y100" s="1"/>
      <c r="Z100" s="2"/>
      <c r="AA100" s="2"/>
      <c r="AB100" s="2"/>
      <c r="AC100" s="2"/>
      <c r="AD100" s="2"/>
      <c r="AE100" s="2"/>
      <c r="AF100" s="2"/>
      <c r="AG100" s="2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98"/>
      <c r="BK100" s="17"/>
      <c r="BL100" s="17"/>
      <c r="BM100" s="17"/>
      <c r="BN100" s="189"/>
    </row>
    <row r="101" spans="34:66" ht="12.75"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98"/>
      <c r="BK101" s="17"/>
      <c r="BL101" s="17"/>
      <c r="BM101" s="17"/>
      <c r="BN101" s="189"/>
    </row>
    <row r="102" spans="34:66" ht="12.75"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98"/>
      <c r="BK102" s="17"/>
      <c r="BL102" s="17"/>
      <c r="BM102" s="17"/>
      <c r="BN102" s="189"/>
    </row>
    <row r="103" spans="34:66" ht="12.75"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98"/>
      <c r="BK103" s="17"/>
      <c r="BL103" s="17"/>
      <c r="BM103" s="17"/>
      <c r="BN103" s="189"/>
    </row>
    <row r="104" spans="34:66" ht="12.75"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98"/>
      <c r="BK104" s="17"/>
      <c r="BL104" s="17"/>
      <c r="BM104" s="17"/>
      <c r="BN104" s="189"/>
    </row>
    <row r="105" spans="34:66" ht="12.75"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98"/>
      <c r="BK105" s="17"/>
      <c r="BL105" s="17"/>
      <c r="BM105" s="17"/>
      <c r="BN105" s="189"/>
    </row>
    <row r="106" spans="60:66" ht="12.75">
      <c r="BH106" s="98"/>
      <c r="BK106" s="17"/>
      <c r="BL106" s="17"/>
      <c r="BM106" s="17"/>
      <c r="BN106" s="189"/>
    </row>
    <row r="107" spans="60:66" ht="12.75">
      <c r="BH107" s="98"/>
      <c r="BK107" s="17"/>
      <c r="BL107" s="17"/>
      <c r="BM107" s="17"/>
      <c r="BN107" s="189"/>
    </row>
    <row r="108" spans="60:66" ht="12.75">
      <c r="BH108" s="98"/>
      <c r="BK108" s="17"/>
      <c r="BL108" s="17"/>
      <c r="BM108" s="17"/>
      <c r="BN108" s="189"/>
    </row>
    <row r="109" spans="60:66" ht="12.75">
      <c r="BH109" s="98"/>
      <c r="BK109" s="17"/>
      <c r="BL109" s="17"/>
      <c r="BM109" s="17"/>
      <c r="BN109" s="189"/>
    </row>
    <row r="110" spans="60:66" ht="12.75">
      <c r="BH110" s="98"/>
      <c r="BK110" s="17"/>
      <c r="BL110" s="17"/>
      <c r="BM110" s="17"/>
      <c r="BN110" s="189"/>
    </row>
    <row r="111" spans="60:66" ht="12.75">
      <c r="BH111" s="98"/>
      <c r="BK111" s="17"/>
      <c r="BL111" s="17"/>
      <c r="BM111" s="17"/>
      <c r="BN111" s="189"/>
    </row>
    <row r="112" spans="60:66" ht="12.75">
      <c r="BH112" s="98"/>
      <c r="BK112" s="17"/>
      <c r="BL112" s="17"/>
      <c r="BM112" s="17"/>
      <c r="BN112" s="189"/>
    </row>
    <row r="113" spans="60:66" ht="12.75">
      <c r="BH113" s="98"/>
      <c r="BK113" s="17"/>
      <c r="BL113" s="17"/>
      <c r="BM113" s="17"/>
      <c r="BN113" s="189"/>
    </row>
    <row r="114" spans="60:66" ht="12.75">
      <c r="BH114" s="98"/>
      <c r="BK114" s="17"/>
      <c r="BL114" s="17"/>
      <c r="BM114" s="17"/>
      <c r="BN114" s="189"/>
    </row>
    <row r="115" spans="60:66" ht="12.75">
      <c r="BH115" s="98"/>
      <c r="BK115" s="17"/>
      <c r="BL115" s="17"/>
      <c r="BM115" s="17"/>
      <c r="BN115" s="189"/>
    </row>
    <row r="116" spans="60:66" ht="12.75">
      <c r="BH116" s="98"/>
      <c r="BK116" s="17"/>
      <c r="BL116" s="17"/>
      <c r="BM116" s="17"/>
      <c r="BN116" s="189"/>
    </row>
    <row r="117" spans="60:66" ht="12.75">
      <c r="BH117" s="98"/>
      <c r="BK117" s="17"/>
      <c r="BL117" s="17"/>
      <c r="BM117" s="17"/>
      <c r="BN117" s="189"/>
    </row>
    <row r="118" spans="60:66" ht="12.75">
      <c r="BH118" s="98"/>
      <c r="BK118" s="17"/>
      <c r="BL118" s="17"/>
      <c r="BM118" s="17"/>
      <c r="BN118" s="189"/>
    </row>
    <row r="119" spans="60:66" ht="12.75">
      <c r="BH119" s="98"/>
      <c r="BK119" s="17"/>
      <c r="BL119" s="17"/>
      <c r="BM119" s="17"/>
      <c r="BN119" s="189"/>
    </row>
    <row r="120" spans="60:66" ht="12.75">
      <c r="BH120" s="98"/>
      <c r="BK120" s="17"/>
      <c r="BL120" s="17"/>
      <c r="BM120" s="17"/>
      <c r="BN120" s="189"/>
    </row>
    <row r="121" spans="60:66" ht="12.75">
      <c r="BH121" s="98"/>
      <c r="BK121" s="17"/>
      <c r="BL121" s="17"/>
      <c r="BM121" s="17"/>
      <c r="BN121" s="189"/>
    </row>
    <row r="122" spans="60:66" ht="12.75">
      <c r="BH122" s="98"/>
      <c r="BK122" s="17"/>
      <c r="BL122" s="17"/>
      <c r="BM122" s="17"/>
      <c r="BN122" s="189"/>
    </row>
    <row r="123" spans="60:66" ht="12.75">
      <c r="BH123" s="98"/>
      <c r="BK123" s="17"/>
      <c r="BL123" s="17"/>
      <c r="BM123" s="17"/>
      <c r="BN123" s="189"/>
    </row>
    <row r="124" spans="60:66" ht="12.75">
      <c r="BH124" s="98"/>
      <c r="BK124" s="17"/>
      <c r="BL124" s="17"/>
      <c r="BM124" s="17"/>
      <c r="BN124" s="189"/>
    </row>
    <row r="125" spans="60:66" ht="12.75">
      <c r="BH125" s="98"/>
      <c r="BK125" s="17"/>
      <c r="BL125" s="17"/>
      <c r="BM125" s="17"/>
      <c r="BN125" s="189"/>
    </row>
    <row r="126" spans="60:66" ht="12.75">
      <c r="BH126" s="98"/>
      <c r="BK126" s="17"/>
      <c r="BL126" s="17"/>
      <c r="BM126" s="17"/>
      <c r="BN126" s="189"/>
    </row>
    <row r="127" spans="60:66" ht="12.75">
      <c r="BH127" s="98"/>
      <c r="BK127" s="17"/>
      <c r="BL127" s="17"/>
      <c r="BM127" s="17"/>
      <c r="BN127" s="189"/>
    </row>
    <row r="128" spans="60:66" ht="12.75">
      <c r="BH128" s="98"/>
      <c r="BK128" s="17"/>
      <c r="BL128" s="17"/>
      <c r="BM128" s="17"/>
      <c r="BN128" s="189"/>
    </row>
    <row r="129" spans="60:66" ht="12.75">
      <c r="BH129" s="98"/>
      <c r="BK129" s="17"/>
      <c r="BL129" s="17"/>
      <c r="BM129" s="17"/>
      <c r="BN129" s="189"/>
    </row>
    <row r="130" spans="60:66" ht="12.75">
      <c r="BH130" s="98"/>
      <c r="BK130" s="17"/>
      <c r="BL130" s="17"/>
      <c r="BM130" s="17"/>
      <c r="BN130" s="189"/>
    </row>
    <row r="131" spans="60:66" ht="12.75">
      <c r="BH131" s="98"/>
      <c r="BK131" s="17"/>
      <c r="BL131" s="17"/>
      <c r="BM131" s="17"/>
      <c r="BN131" s="189"/>
    </row>
    <row r="132" spans="60:66" ht="12.75">
      <c r="BH132" s="98"/>
      <c r="BK132" s="17"/>
      <c r="BL132" s="17"/>
      <c r="BM132" s="17"/>
      <c r="BN132" s="189"/>
    </row>
    <row r="133" spans="60:66" ht="12.75">
      <c r="BH133" s="98"/>
      <c r="BK133" s="17"/>
      <c r="BL133" s="17"/>
      <c r="BM133" s="17"/>
      <c r="BN133" s="189"/>
    </row>
    <row r="134" spans="60:66" ht="12.75">
      <c r="BH134" s="98"/>
      <c r="BK134" s="17"/>
      <c r="BL134" s="17"/>
      <c r="BM134" s="17"/>
      <c r="BN134" s="189"/>
    </row>
    <row r="135" spans="60:66" ht="12.75">
      <c r="BH135" s="98"/>
      <c r="BK135" s="17"/>
      <c r="BL135" s="17"/>
      <c r="BM135" s="17"/>
      <c r="BN135" s="189"/>
    </row>
    <row r="136" spans="60:66" ht="12.75">
      <c r="BH136" s="98"/>
      <c r="BK136" s="17"/>
      <c r="BL136" s="17"/>
      <c r="BM136" s="17"/>
      <c r="BN136" s="189"/>
    </row>
    <row r="137" spans="60:66" ht="12.75">
      <c r="BH137" s="98"/>
      <c r="BK137" s="17"/>
      <c r="BL137" s="17"/>
      <c r="BM137" s="17"/>
      <c r="BN137" s="189"/>
    </row>
    <row r="138" spans="60:66" ht="12.75">
      <c r="BH138" s="98"/>
      <c r="BK138" s="17"/>
      <c r="BL138" s="17"/>
      <c r="BM138" s="17"/>
      <c r="BN138" s="189"/>
    </row>
    <row r="139" spans="60:66" ht="12.75">
      <c r="BH139" s="98"/>
      <c r="BK139" s="17"/>
      <c r="BL139" s="17"/>
      <c r="BM139" s="17"/>
      <c r="BN139" s="189"/>
    </row>
    <row r="140" spans="60:66" ht="12.75">
      <c r="BH140" s="98"/>
      <c r="BK140" s="17"/>
      <c r="BL140" s="17"/>
      <c r="BM140" s="17"/>
      <c r="BN140" s="189"/>
    </row>
    <row r="141" spans="60:66" ht="12.75">
      <c r="BH141" s="98"/>
      <c r="BK141" s="17"/>
      <c r="BL141" s="17"/>
      <c r="BM141" s="17"/>
      <c r="BN141" s="189"/>
    </row>
    <row r="142" spans="60:66" ht="12.75">
      <c r="BH142" s="98"/>
      <c r="BK142" s="17"/>
      <c r="BL142" s="17"/>
      <c r="BM142" s="17"/>
      <c r="BN142" s="189"/>
    </row>
    <row r="143" spans="60:66" ht="12.75">
      <c r="BH143" s="98"/>
      <c r="BK143" s="17"/>
      <c r="BL143" s="17"/>
      <c r="BM143" s="17"/>
      <c r="BN143" s="189"/>
    </row>
    <row r="144" spans="60:66" ht="12.75">
      <c r="BH144" s="98"/>
      <c r="BK144" s="17"/>
      <c r="BL144" s="17"/>
      <c r="BM144" s="17"/>
      <c r="BN144" s="189"/>
    </row>
    <row r="145" spans="60:66" ht="12.75">
      <c r="BH145" s="98"/>
      <c r="BK145" s="17"/>
      <c r="BL145" s="17"/>
      <c r="BM145" s="17"/>
      <c r="BN145" s="189"/>
    </row>
    <row r="146" spans="60:66" ht="12.75">
      <c r="BH146" s="98"/>
      <c r="BK146" s="17"/>
      <c r="BL146" s="17"/>
      <c r="BM146" s="17"/>
      <c r="BN146" s="189"/>
    </row>
    <row r="147" spans="60:66" ht="12.75">
      <c r="BH147" s="98"/>
      <c r="BK147" s="17"/>
      <c r="BL147" s="17"/>
      <c r="BM147" s="17"/>
      <c r="BN147" s="189"/>
    </row>
    <row r="148" spans="60:66" ht="12.75">
      <c r="BH148" s="98"/>
      <c r="BK148" s="17"/>
      <c r="BL148" s="17"/>
      <c r="BM148" s="17"/>
      <c r="BN148" s="189"/>
    </row>
    <row r="149" spans="60:66" ht="12.75">
      <c r="BH149" s="98"/>
      <c r="BK149" s="17"/>
      <c r="BL149" s="17"/>
      <c r="BM149" s="17"/>
      <c r="BN149" s="189"/>
    </row>
    <row r="150" spans="60:66" ht="12.75">
      <c r="BH150" s="98"/>
      <c r="BK150" s="17"/>
      <c r="BL150" s="17"/>
      <c r="BM150" s="17"/>
      <c r="BN150" s="189"/>
    </row>
    <row r="151" spans="60:66" ht="12.75">
      <c r="BH151" s="98"/>
      <c r="BK151" s="17"/>
      <c r="BL151" s="17"/>
      <c r="BM151" s="17"/>
      <c r="BN151" s="189"/>
    </row>
    <row r="152" spans="60:66" ht="12.75">
      <c r="BH152" s="98"/>
      <c r="BK152" s="17"/>
      <c r="BL152" s="17"/>
      <c r="BM152" s="17"/>
      <c r="BN152" s="189"/>
    </row>
    <row r="153" spans="60:66" ht="12.75">
      <c r="BH153" s="98"/>
      <c r="BK153" s="17"/>
      <c r="BL153" s="17"/>
      <c r="BM153" s="17"/>
      <c r="BN153" s="189"/>
    </row>
    <row r="154" spans="60:66" ht="12.75">
      <c r="BH154" s="98"/>
      <c r="BK154" s="17"/>
      <c r="BL154" s="17"/>
      <c r="BM154" s="17"/>
      <c r="BN154" s="189"/>
    </row>
    <row r="155" spans="60:66" ht="12.75">
      <c r="BH155" s="98"/>
      <c r="BK155" s="17"/>
      <c r="BL155" s="17"/>
      <c r="BM155" s="17"/>
      <c r="BN155" s="189"/>
    </row>
    <row r="156" spans="60:66" ht="12.75">
      <c r="BH156" s="98"/>
      <c r="BK156" s="17"/>
      <c r="BL156" s="17"/>
      <c r="BM156" s="17"/>
      <c r="BN156" s="189"/>
    </row>
    <row r="157" spans="60:66" ht="12.75">
      <c r="BH157" s="98"/>
      <c r="BK157" s="17"/>
      <c r="BL157" s="17"/>
      <c r="BM157" s="17"/>
      <c r="BN157" s="189"/>
    </row>
    <row r="158" spans="60:66" ht="12.75">
      <c r="BH158" s="98"/>
      <c r="BK158" s="17"/>
      <c r="BL158" s="17"/>
      <c r="BM158" s="17"/>
      <c r="BN158" s="189"/>
    </row>
    <row r="159" spans="60:66" ht="12.75">
      <c r="BH159" s="98"/>
      <c r="BK159" s="17"/>
      <c r="BL159" s="17"/>
      <c r="BM159" s="17"/>
      <c r="BN159" s="189"/>
    </row>
    <row r="160" spans="60:66" ht="12.75">
      <c r="BH160" s="98"/>
      <c r="BK160" s="17"/>
      <c r="BL160" s="17"/>
      <c r="BM160" s="17"/>
      <c r="BN160" s="189"/>
    </row>
    <row r="161" spans="60:66" ht="12.75">
      <c r="BH161" s="98"/>
      <c r="BK161" s="17"/>
      <c r="BL161" s="17"/>
      <c r="BM161" s="17"/>
      <c r="BN161" s="189"/>
    </row>
    <row r="162" spans="60:66" ht="12.75">
      <c r="BH162" s="98"/>
      <c r="BK162" s="17"/>
      <c r="BL162" s="17"/>
      <c r="BM162" s="17"/>
      <c r="BN162" s="189"/>
    </row>
    <row r="163" spans="60:66" ht="12.75">
      <c r="BH163" s="98"/>
      <c r="BK163" s="17"/>
      <c r="BL163" s="17"/>
      <c r="BM163" s="17"/>
      <c r="BN163" s="189"/>
    </row>
    <row r="164" spans="60:66" ht="12.75">
      <c r="BH164" s="98"/>
      <c r="BK164" s="17"/>
      <c r="BL164" s="17"/>
      <c r="BM164" s="17"/>
      <c r="BN164" s="189"/>
    </row>
    <row r="165" spans="60:66" ht="12.75">
      <c r="BH165" s="98"/>
      <c r="BK165" s="17"/>
      <c r="BL165" s="17"/>
      <c r="BM165" s="17"/>
      <c r="BN165" s="189"/>
    </row>
    <row r="166" spans="60:66" ht="12.75">
      <c r="BH166" s="98"/>
      <c r="BK166" s="17"/>
      <c r="BL166" s="17"/>
      <c r="BM166" s="17"/>
      <c r="BN166" s="189"/>
    </row>
    <row r="167" spans="60:66" ht="12.75">
      <c r="BH167" s="98"/>
      <c r="BK167" s="17"/>
      <c r="BL167" s="17"/>
      <c r="BM167" s="17"/>
      <c r="BN167" s="189"/>
    </row>
    <row r="168" spans="60:66" ht="12.75">
      <c r="BH168" s="98"/>
      <c r="BK168" s="17"/>
      <c r="BL168" s="17"/>
      <c r="BM168" s="17"/>
      <c r="BN168" s="189"/>
    </row>
    <row r="169" spans="60:66" ht="12.75">
      <c r="BH169" s="98"/>
      <c r="BK169" s="17"/>
      <c r="BL169" s="17"/>
      <c r="BM169" s="17"/>
      <c r="BN169" s="189"/>
    </row>
    <row r="170" spans="60:66" ht="12.75">
      <c r="BH170" s="98"/>
      <c r="BK170" s="17"/>
      <c r="BL170" s="17"/>
      <c r="BM170" s="17"/>
      <c r="BN170" s="189"/>
    </row>
    <row r="171" spans="60:66" ht="12.75">
      <c r="BH171" s="98"/>
      <c r="BK171" s="17"/>
      <c r="BL171" s="17"/>
      <c r="BM171" s="17"/>
      <c r="BN171" s="189"/>
    </row>
    <row r="172" spans="60:66" ht="12.75">
      <c r="BH172" s="98"/>
      <c r="BK172" s="17"/>
      <c r="BL172" s="17"/>
      <c r="BM172" s="17"/>
      <c r="BN172" s="189"/>
    </row>
    <row r="173" spans="60:66" ht="12.75">
      <c r="BH173" s="98"/>
      <c r="BK173" s="17"/>
      <c r="BL173" s="17"/>
      <c r="BM173" s="17"/>
      <c r="BN173" s="189"/>
    </row>
    <row r="174" spans="60:66" ht="12.75">
      <c r="BH174" s="98"/>
      <c r="BK174" s="17"/>
      <c r="BL174" s="17"/>
      <c r="BM174" s="17"/>
      <c r="BN174" s="189"/>
    </row>
    <row r="175" spans="60:66" ht="12.75">
      <c r="BH175" s="98"/>
      <c r="BK175" s="17"/>
      <c r="BL175" s="17"/>
      <c r="BM175" s="17"/>
      <c r="BN175" s="189"/>
    </row>
    <row r="176" spans="60:66" ht="12.75">
      <c r="BH176" s="98"/>
      <c r="BK176" s="17"/>
      <c r="BL176" s="17"/>
      <c r="BM176" s="17"/>
      <c r="BN176" s="189"/>
    </row>
    <row r="177" spans="60:66" ht="12.75">
      <c r="BH177" s="98"/>
      <c r="BK177" s="17"/>
      <c r="BL177" s="17"/>
      <c r="BM177" s="17"/>
      <c r="BN177" s="189"/>
    </row>
    <row r="178" spans="60:66" ht="12.75">
      <c r="BH178" s="98"/>
      <c r="BK178" s="17"/>
      <c r="BL178" s="17"/>
      <c r="BM178" s="17"/>
      <c r="BN178" s="189"/>
    </row>
    <row r="179" spans="60:66" ht="12.75">
      <c r="BH179" s="98"/>
      <c r="BK179" s="17"/>
      <c r="BL179" s="17"/>
      <c r="BM179" s="17"/>
      <c r="BN179" s="189"/>
    </row>
    <row r="180" spans="60:66" ht="12.75">
      <c r="BH180" s="98"/>
      <c r="BK180" s="17"/>
      <c r="BL180" s="17"/>
      <c r="BM180" s="17"/>
      <c r="BN180" s="189"/>
    </row>
    <row r="181" spans="60:66" ht="12.75">
      <c r="BH181" s="98"/>
      <c r="BK181" s="17"/>
      <c r="BL181" s="17"/>
      <c r="BM181" s="17"/>
      <c r="BN181" s="189"/>
    </row>
    <row r="182" spans="60:66" ht="12.75">
      <c r="BH182" s="98"/>
      <c r="BK182" s="17"/>
      <c r="BL182" s="17"/>
      <c r="BM182" s="17"/>
      <c r="BN182" s="189"/>
    </row>
    <row r="183" spans="60:66" ht="12.75">
      <c r="BH183" s="98"/>
      <c r="BK183" s="17"/>
      <c r="BL183" s="17"/>
      <c r="BM183" s="17"/>
      <c r="BN183" s="189"/>
    </row>
    <row r="184" spans="60:66" ht="12.75">
      <c r="BH184" s="98"/>
      <c r="BK184" s="17"/>
      <c r="BL184" s="17"/>
      <c r="BM184" s="17"/>
      <c r="BN184" s="189"/>
    </row>
    <row r="185" spans="60:66" ht="12.75">
      <c r="BH185" s="98"/>
      <c r="BK185" s="17"/>
      <c r="BL185" s="17"/>
      <c r="BM185" s="17"/>
      <c r="BN185" s="189"/>
    </row>
    <row r="186" spans="60:66" ht="12.75">
      <c r="BH186" s="98"/>
      <c r="BK186" s="17"/>
      <c r="BL186" s="17"/>
      <c r="BM186" s="17"/>
      <c r="BN186" s="189"/>
    </row>
    <row r="187" spans="60:66" ht="12.75">
      <c r="BH187" s="98"/>
      <c r="BK187" s="17"/>
      <c r="BL187" s="17"/>
      <c r="BM187" s="17"/>
      <c r="BN187" s="189"/>
    </row>
    <row r="188" spans="60:66" ht="12.75">
      <c r="BH188" s="98"/>
      <c r="BK188" s="17"/>
      <c r="BL188" s="17"/>
      <c r="BM188" s="17"/>
      <c r="BN188" s="189"/>
    </row>
    <row r="189" spans="60:66" ht="12.75">
      <c r="BH189" s="98"/>
      <c r="BK189" s="17"/>
      <c r="BL189" s="17"/>
      <c r="BM189" s="17"/>
      <c r="BN189" s="189"/>
    </row>
    <row r="190" spans="60:66" ht="12.75">
      <c r="BH190" s="98"/>
      <c r="BK190" s="17"/>
      <c r="BL190" s="17"/>
      <c r="BM190" s="17"/>
      <c r="BN190" s="189"/>
    </row>
    <row r="191" spans="60:66" ht="12.75">
      <c r="BH191" s="98"/>
      <c r="BK191" s="17"/>
      <c r="BL191" s="17"/>
      <c r="BM191" s="17"/>
      <c r="BN191" s="189"/>
    </row>
    <row r="192" spans="60:66" ht="12.75">
      <c r="BH192" s="98"/>
      <c r="BK192" s="17"/>
      <c r="BL192" s="17"/>
      <c r="BM192" s="17"/>
      <c r="BN192" s="189"/>
    </row>
    <row r="193" spans="60:66" ht="12.75">
      <c r="BH193" s="98"/>
      <c r="BK193" s="17"/>
      <c r="BL193" s="17"/>
      <c r="BM193" s="17"/>
      <c r="BN193" s="189"/>
    </row>
    <row r="194" spans="60:66" ht="12.75">
      <c r="BH194" s="98"/>
      <c r="BK194" s="17"/>
      <c r="BL194" s="17"/>
      <c r="BM194" s="17"/>
      <c r="BN194" s="189"/>
    </row>
    <row r="195" spans="60:66" ht="12.75">
      <c r="BH195" s="98"/>
      <c r="BK195" s="17"/>
      <c r="BL195" s="17"/>
      <c r="BM195" s="17"/>
      <c r="BN195" s="189"/>
    </row>
    <row r="196" spans="60:66" ht="12.75">
      <c r="BH196" s="98"/>
      <c r="BK196" s="17"/>
      <c r="BL196" s="17"/>
      <c r="BM196" s="17"/>
      <c r="BN196" s="189"/>
    </row>
    <row r="197" spans="60:66" ht="12.75">
      <c r="BH197" s="98"/>
      <c r="BK197" s="17"/>
      <c r="BL197" s="17"/>
      <c r="BM197" s="17"/>
      <c r="BN197" s="189"/>
    </row>
    <row r="198" spans="60:66" ht="12.75">
      <c r="BH198" s="98"/>
      <c r="BK198" s="17"/>
      <c r="BL198" s="17"/>
      <c r="BM198" s="17"/>
      <c r="BN198" s="189"/>
    </row>
  </sheetData>
  <sheetProtection/>
  <mergeCells count="78">
    <mergeCell ref="U2:Z2"/>
    <mergeCell ref="C2:F2"/>
    <mergeCell ref="H2:M2"/>
    <mergeCell ref="AA3:AB3"/>
    <mergeCell ref="AP1:AW1"/>
    <mergeCell ref="AH3:AW3"/>
    <mergeCell ref="AD3:AE3"/>
    <mergeCell ref="B1:O1"/>
    <mergeCell ref="AA1:AG1"/>
    <mergeCell ref="AF3:AG3"/>
    <mergeCell ref="AY32:BF32"/>
    <mergeCell ref="AY30:BF30"/>
    <mergeCell ref="AY28:BF28"/>
    <mergeCell ref="AY26:BF26"/>
    <mergeCell ref="BH1:BN1"/>
    <mergeCell ref="C3:D3"/>
    <mergeCell ref="E3:F3"/>
    <mergeCell ref="N2:O2"/>
    <mergeCell ref="P1:Z1"/>
    <mergeCell ref="P2:T2"/>
    <mergeCell ref="AY25:BF25"/>
    <mergeCell ref="AY24:BF24"/>
    <mergeCell ref="AY23:BF23"/>
    <mergeCell ref="AY22:BF22"/>
    <mergeCell ref="AY1:BF1"/>
    <mergeCell ref="AY40:BF40"/>
    <mergeCell ref="AY38:BF38"/>
    <mergeCell ref="AY37:BF37"/>
    <mergeCell ref="AY35:BF35"/>
    <mergeCell ref="AY33:BF33"/>
    <mergeCell ref="AY17:BF17"/>
    <mergeCell ref="AY16:BF16"/>
    <mergeCell ref="AY15:BF15"/>
    <mergeCell ref="AY14:BF14"/>
    <mergeCell ref="AY21:BF21"/>
    <mergeCell ref="AY20:BF20"/>
    <mergeCell ref="AY19:BF19"/>
    <mergeCell ref="AY18:BF18"/>
    <mergeCell ref="AY7:BF7"/>
    <mergeCell ref="AY6:BF6"/>
    <mergeCell ref="AY13:BF13"/>
    <mergeCell ref="AY12:BF12"/>
    <mergeCell ref="AY11:BF11"/>
    <mergeCell ref="AY10:BF10"/>
    <mergeCell ref="AY59:BF59"/>
    <mergeCell ref="AY61:BF61"/>
    <mergeCell ref="AY62:BF62"/>
    <mergeCell ref="AY64:BF64"/>
    <mergeCell ref="AY5:BF5"/>
    <mergeCell ref="AY54:BF54"/>
    <mergeCell ref="AY56:BF56"/>
    <mergeCell ref="AY57:BF57"/>
    <mergeCell ref="AY9:BF9"/>
    <mergeCell ref="AY8:BF8"/>
    <mergeCell ref="AY71:BF71"/>
    <mergeCell ref="AY72:BF72"/>
    <mergeCell ref="AY73:BF73"/>
    <mergeCell ref="AY74:BF74"/>
    <mergeCell ref="AY66:BF66"/>
    <mergeCell ref="AY68:BF68"/>
    <mergeCell ref="AY69:BF69"/>
    <mergeCell ref="AY70:BF70"/>
    <mergeCell ref="AY79:BF79"/>
    <mergeCell ref="AY80:BF80"/>
    <mergeCell ref="AY81:BF81"/>
    <mergeCell ref="AY82:BF82"/>
    <mergeCell ref="AY75:BF75"/>
    <mergeCell ref="AY76:BF76"/>
    <mergeCell ref="AY77:BF77"/>
    <mergeCell ref="AY78:BF78"/>
    <mergeCell ref="AY87:BF87"/>
    <mergeCell ref="AY88:BF88"/>
    <mergeCell ref="AY89:BF89"/>
    <mergeCell ref="AY90:BF90"/>
    <mergeCell ref="AY83:BF83"/>
    <mergeCell ref="AY84:BF84"/>
    <mergeCell ref="AY85:BF85"/>
    <mergeCell ref="AY86:BF86"/>
  </mergeCells>
  <printOptions/>
  <pageMargins left="0.75" right="0.75" top="1" bottom="1" header="0.5" footer="0.5"/>
  <pageSetup fitToHeight="1" fitToWidth="1" horizontalDpi="600" verticalDpi="600" orientation="landscape" paperSize="8" scale="55" r:id="rId3"/>
  <headerFooter alignWithMargins="0">
    <oddHeader>&amp;L&amp;20Atlas&amp;C&amp;20&amp;A&amp;R&amp;20Meyrin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"/>
  <sheetViews>
    <sheetView zoomScalePageLayoutView="0" workbookViewId="0" topLeftCell="A1">
      <pane ySplit="3" topLeftCell="A16" activePane="bottomLeft" state="frozen"/>
      <selection pane="topLeft" activeCell="AX20" sqref="AX20"/>
      <selection pane="bottomLeft" activeCell="AJ66" sqref="AJ66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0039062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29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28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2" t="s">
        <v>204</v>
      </c>
      <c r="W3" s="24" t="s">
        <v>556</v>
      </c>
      <c r="X3" s="24" t="s">
        <v>196</v>
      </c>
      <c r="Y3" s="24" t="s">
        <v>203</v>
      </c>
      <c r="Z3" s="26" t="s">
        <v>206</v>
      </c>
      <c r="AA3" s="759" t="s">
        <v>1265</v>
      </c>
      <c r="AB3" s="760"/>
      <c r="AC3" s="433"/>
      <c r="AD3" s="26"/>
      <c r="AE3" s="26"/>
      <c r="AF3" s="759" t="s">
        <v>1344</v>
      </c>
      <c r="AG3" s="760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63"/>
      <c r="O4" s="78"/>
      <c r="P4" s="63"/>
      <c r="Q4" s="63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4">
        <v>1</v>
      </c>
      <c r="B5" s="372" t="s">
        <v>411</v>
      </c>
      <c r="C5" s="373" t="s">
        <v>265</v>
      </c>
      <c r="D5" s="344">
        <v>399</v>
      </c>
      <c r="E5" s="374" t="s">
        <v>1094</v>
      </c>
      <c r="F5" s="375" t="str">
        <f aca="true" t="shared" si="0" ref="F5:F26">DEC2HEX(D5,4)</f>
        <v>018F</v>
      </c>
      <c r="G5" s="314">
        <v>6</v>
      </c>
      <c r="H5" s="306" t="s">
        <v>543</v>
      </c>
      <c r="I5" s="315" t="s">
        <v>495</v>
      </c>
      <c r="J5" s="316">
        <v>2</v>
      </c>
      <c r="K5" s="307" t="s">
        <v>198</v>
      </c>
      <c r="L5" s="338"/>
      <c r="M5" s="338"/>
      <c r="N5" s="339"/>
      <c r="O5" s="345" t="s">
        <v>210</v>
      </c>
      <c r="P5" s="306" t="s">
        <v>548</v>
      </c>
      <c r="Q5" s="317" t="s">
        <v>225</v>
      </c>
      <c r="R5" s="317" t="s">
        <v>249</v>
      </c>
      <c r="S5" s="306">
        <v>5</v>
      </c>
      <c r="T5" s="345" t="s">
        <v>210</v>
      </c>
      <c r="U5" s="346" t="s">
        <v>0</v>
      </c>
      <c r="V5" s="346" t="s">
        <v>198</v>
      </c>
      <c r="W5" s="346">
        <v>1</v>
      </c>
      <c r="X5" s="346">
        <f aca="true" t="shared" si="1" ref="X5:X26">IF(Y5&lt;9,Y5+3,Y5+4)</f>
        <v>19</v>
      </c>
      <c r="Y5" s="346">
        <v>15</v>
      </c>
      <c r="Z5" s="347" t="s">
        <v>208</v>
      </c>
      <c r="AA5" s="288" t="s">
        <v>1112</v>
      </c>
      <c r="AB5" s="288" t="s">
        <v>1112</v>
      </c>
      <c r="AC5" s="288"/>
      <c r="AD5" s="288" t="s">
        <v>1112</v>
      </c>
      <c r="AE5" s="288" t="s">
        <v>1112</v>
      </c>
      <c r="AF5" s="288" t="s">
        <v>1112</v>
      </c>
      <c r="AG5" s="676" t="s">
        <v>1112</v>
      </c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77" t="s">
        <v>1362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762"/>
      <c r="AZ5" s="763"/>
      <c r="BA5" s="763"/>
      <c r="BB5" s="763"/>
      <c r="BC5" s="763"/>
      <c r="BD5" s="763"/>
      <c r="BE5" s="763"/>
      <c r="BF5" s="764"/>
      <c r="BG5" s="177" t="s">
        <v>1399</v>
      </c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/>
    </row>
    <row r="6" spans="1:66" ht="12.75">
      <c r="A6" s="24">
        <v>2</v>
      </c>
      <c r="B6" s="372" t="s">
        <v>412</v>
      </c>
      <c r="C6" s="373" t="s">
        <v>265</v>
      </c>
      <c r="D6" s="344">
        <v>348</v>
      </c>
      <c r="E6" s="374" t="s">
        <v>1094</v>
      </c>
      <c r="F6" s="375" t="str">
        <f t="shared" si="0"/>
        <v>015C</v>
      </c>
      <c r="G6" s="314">
        <v>6</v>
      </c>
      <c r="H6" s="306" t="s">
        <v>543</v>
      </c>
      <c r="I6" s="315" t="s">
        <v>496</v>
      </c>
      <c r="J6" s="316">
        <v>2</v>
      </c>
      <c r="K6" s="307" t="s">
        <v>198</v>
      </c>
      <c r="L6" s="338"/>
      <c r="M6" s="338"/>
      <c r="N6" s="339"/>
      <c r="O6" s="345" t="s">
        <v>210</v>
      </c>
      <c r="P6" s="306" t="s">
        <v>548</v>
      </c>
      <c r="Q6" s="317" t="s">
        <v>225</v>
      </c>
      <c r="R6" s="317" t="s">
        <v>249</v>
      </c>
      <c r="S6" s="306">
        <v>4</v>
      </c>
      <c r="T6" s="345" t="s">
        <v>210</v>
      </c>
      <c r="U6" s="346" t="s">
        <v>0</v>
      </c>
      <c r="V6" s="346" t="s">
        <v>198</v>
      </c>
      <c r="W6" s="346">
        <v>1</v>
      </c>
      <c r="X6" s="346">
        <f t="shared" si="1"/>
        <v>19</v>
      </c>
      <c r="Y6" s="346">
        <v>15</v>
      </c>
      <c r="Z6" s="347" t="s">
        <v>207</v>
      </c>
      <c r="AA6" s="175" t="s">
        <v>1255</v>
      </c>
      <c r="AB6" s="288" t="s">
        <v>1112</v>
      </c>
      <c r="AC6" s="288"/>
      <c r="AD6" s="288" t="s">
        <v>1112</v>
      </c>
      <c r="AE6" s="288" t="s">
        <v>1112</v>
      </c>
      <c r="AF6" s="288" t="s">
        <v>1112</v>
      </c>
      <c r="AG6" s="676" t="s">
        <v>1112</v>
      </c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1427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715"/>
      <c r="AY6" s="762"/>
      <c r="AZ6" s="763"/>
      <c r="BA6" s="763"/>
      <c r="BB6" s="763"/>
      <c r="BC6" s="763"/>
      <c r="BD6" s="763"/>
      <c r="BE6" s="763"/>
      <c r="BF6" s="764"/>
      <c r="BG6" s="177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0" t="s">
        <v>1301</v>
      </c>
    </row>
    <row r="7" spans="1:66" ht="12.75">
      <c r="A7" s="24">
        <v>3</v>
      </c>
      <c r="B7" s="372" t="s">
        <v>413</v>
      </c>
      <c r="C7" s="373" t="s">
        <v>265</v>
      </c>
      <c r="D7" s="344">
        <v>497</v>
      </c>
      <c r="E7" s="374" t="s">
        <v>1094</v>
      </c>
      <c r="F7" s="375" t="str">
        <f t="shared" si="0"/>
        <v>01F1</v>
      </c>
      <c r="G7" s="314">
        <v>6</v>
      </c>
      <c r="H7" s="306" t="s">
        <v>543</v>
      </c>
      <c r="I7" s="315" t="s">
        <v>497</v>
      </c>
      <c r="J7" s="316">
        <v>2</v>
      </c>
      <c r="K7" s="307" t="s">
        <v>198</v>
      </c>
      <c r="L7" s="338"/>
      <c r="M7" s="338"/>
      <c r="N7" s="339"/>
      <c r="O7" s="345" t="s">
        <v>210</v>
      </c>
      <c r="P7" s="306" t="s">
        <v>548</v>
      </c>
      <c r="Q7" s="317" t="s">
        <v>225</v>
      </c>
      <c r="R7" s="317" t="s">
        <v>249</v>
      </c>
      <c r="S7" s="306">
        <v>3</v>
      </c>
      <c r="T7" s="345" t="s">
        <v>210</v>
      </c>
      <c r="U7" s="346" t="s">
        <v>0</v>
      </c>
      <c r="V7" s="346" t="s">
        <v>198</v>
      </c>
      <c r="W7" s="346">
        <v>1</v>
      </c>
      <c r="X7" s="346">
        <f t="shared" si="1"/>
        <v>18</v>
      </c>
      <c r="Y7" s="346">
        <v>14</v>
      </c>
      <c r="Z7" s="347" t="s">
        <v>208</v>
      </c>
      <c r="AA7" s="288" t="s">
        <v>1112</v>
      </c>
      <c r="AB7" s="288" t="s">
        <v>1112</v>
      </c>
      <c r="AC7" s="288"/>
      <c r="AD7" s="571" t="s">
        <v>1250</v>
      </c>
      <c r="AE7" s="571" t="s">
        <v>1250</v>
      </c>
      <c r="AF7" s="288" t="s">
        <v>1112</v>
      </c>
      <c r="AG7" s="676" t="s">
        <v>1112</v>
      </c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1428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762"/>
      <c r="AZ7" s="763"/>
      <c r="BA7" s="763"/>
      <c r="BB7" s="763"/>
      <c r="BC7" s="763"/>
      <c r="BD7" s="763"/>
      <c r="BE7" s="763"/>
      <c r="BF7" s="764"/>
      <c r="BG7" s="177" t="s">
        <v>1400</v>
      </c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4">
        <v>4</v>
      </c>
      <c r="B8" s="372" t="s">
        <v>414</v>
      </c>
      <c r="C8" s="373" t="s">
        <v>265</v>
      </c>
      <c r="D8" s="344">
        <v>432</v>
      </c>
      <c r="E8" s="374" t="s">
        <v>1094</v>
      </c>
      <c r="F8" s="375" t="str">
        <f t="shared" si="0"/>
        <v>01B0</v>
      </c>
      <c r="G8" s="314">
        <v>6</v>
      </c>
      <c r="H8" s="306" t="s">
        <v>543</v>
      </c>
      <c r="I8" s="315" t="s">
        <v>498</v>
      </c>
      <c r="J8" s="316">
        <v>2</v>
      </c>
      <c r="K8" s="307" t="s">
        <v>198</v>
      </c>
      <c r="L8" s="338"/>
      <c r="M8" s="338"/>
      <c r="N8" s="339"/>
      <c r="O8" s="345" t="s">
        <v>210</v>
      </c>
      <c r="P8" s="306" t="s">
        <v>548</v>
      </c>
      <c r="Q8" s="317" t="s">
        <v>225</v>
      </c>
      <c r="R8" s="317" t="s">
        <v>249</v>
      </c>
      <c r="S8" s="306">
        <v>2</v>
      </c>
      <c r="T8" s="345" t="s">
        <v>210</v>
      </c>
      <c r="U8" s="346" t="s">
        <v>0</v>
      </c>
      <c r="V8" s="346" t="s">
        <v>198</v>
      </c>
      <c r="W8" s="346">
        <v>1</v>
      </c>
      <c r="X8" s="346">
        <f t="shared" si="1"/>
        <v>18</v>
      </c>
      <c r="Y8" s="346">
        <v>14</v>
      </c>
      <c r="Z8" s="347" t="s">
        <v>207</v>
      </c>
      <c r="AA8" s="288" t="s">
        <v>1112</v>
      </c>
      <c r="AB8" s="288" t="s">
        <v>1112</v>
      </c>
      <c r="AC8" s="288"/>
      <c r="AD8" s="288" t="s">
        <v>1112</v>
      </c>
      <c r="AE8" s="288" t="s">
        <v>1112</v>
      </c>
      <c r="AF8" s="175" t="s">
        <v>1256</v>
      </c>
      <c r="AG8" s="676" t="s">
        <v>1112</v>
      </c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1428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762"/>
      <c r="AZ8" s="763"/>
      <c r="BA8" s="763"/>
      <c r="BB8" s="763"/>
      <c r="BC8" s="763"/>
      <c r="BD8" s="763"/>
      <c r="BE8" s="763"/>
      <c r="BF8" s="764"/>
      <c r="BG8" s="177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4">
        <v>5</v>
      </c>
      <c r="B9" s="372" t="s">
        <v>415</v>
      </c>
      <c r="C9" s="373" t="s">
        <v>265</v>
      </c>
      <c r="D9" s="344">
        <v>520</v>
      </c>
      <c r="E9" s="374" t="s">
        <v>1094</v>
      </c>
      <c r="F9" s="375" t="str">
        <f t="shared" si="0"/>
        <v>0208</v>
      </c>
      <c r="G9" s="314">
        <v>6</v>
      </c>
      <c r="H9" s="306" t="s">
        <v>543</v>
      </c>
      <c r="I9" s="315" t="s">
        <v>499</v>
      </c>
      <c r="J9" s="316">
        <v>2</v>
      </c>
      <c r="K9" s="307" t="s">
        <v>198</v>
      </c>
      <c r="L9" s="338"/>
      <c r="M9" s="338"/>
      <c r="N9" s="339"/>
      <c r="O9" s="345" t="s">
        <v>210</v>
      </c>
      <c r="P9" s="306" t="s">
        <v>548</v>
      </c>
      <c r="Q9" s="317" t="s">
        <v>225</v>
      </c>
      <c r="R9" s="317" t="s">
        <v>249</v>
      </c>
      <c r="S9" s="306">
        <v>1</v>
      </c>
      <c r="T9" s="345" t="s">
        <v>210</v>
      </c>
      <c r="U9" s="346" t="s">
        <v>0</v>
      </c>
      <c r="V9" s="346" t="s">
        <v>198</v>
      </c>
      <c r="W9" s="346">
        <v>1</v>
      </c>
      <c r="X9" s="346">
        <f t="shared" si="1"/>
        <v>17</v>
      </c>
      <c r="Y9" s="346">
        <v>13</v>
      </c>
      <c r="Z9" s="347" t="s">
        <v>208</v>
      </c>
      <c r="AA9" s="288" t="s">
        <v>1112</v>
      </c>
      <c r="AB9" s="288" t="s">
        <v>1112</v>
      </c>
      <c r="AC9" s="288"/>
      <c r="AD9" s="571" t="s">
        <v>1250</v>
      </c>
      <c r="AE9" s="571" t="s">
        <v>1250</v>
      </c>
      <c r="AF9" s="288" t="s">
        <v>1112</v>
      </c>
      <c r="AG9" s="676" t="s">
        <v>1112</v>
      </c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1365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762"/>
      <c r="AZ9" s="763"/>
      <c r="BA9" s="763"/>
      <c r="BB9" s="763"/>
      <c r="BC9" s="763"/>
      <c r="BD9" s="763"/>
      <c r="BE9" s="763"/>
      <c r="BF9" s="764"/>
      <c r="BG9" s="177" t="s">
        <v>1401</v>
      </c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4">
        <v>6</v>
      </c>
      <c r="B10" s="372" t="s">
        <v>416</v>
      </c>
      <c r="C10" s="373" t="s">
        <v>265</v>
      </c>
      <c r="D10" s="344">
        <v>439</v>
      </c>
      <c r="E10" s="374" t="s">
        <v>1094</v>
      </c>
      <c r="F10" s="375" t="str">
        <f t="shared" si="0"/>
        <v>01B7</v>
      </c>
      <c r="G10" s="314">
        <v>6</v>
      </c>
      <c r="H10" s="306" t="s">
        <v>543</v>
      </c>
      <c r="I10" s="315" t="s">
        <v>500</v>
      </c>
      <c r="J10" s="316">
        <v>2</v>
      </c>
      <c r="K10" s="307" t="s">
        <v>198</v>
      </c>
      <c r="L10" s="338"/>
      <c r="M10" s="338"/>
      <c r="N10" s="339"/>
      <c r="O10" s="345" t="s">
        <v>210</v>
      </c>
      <c r="P10" s="306" t="s">
        <v>548</v>
      </c>
      <c r="Q10" s="317" t="s">
        <v>225</v>
      </c>
      <c r="R10" s="317" t="s">
        <v>248</v>
      </c>
      <c r="S10" s="306">
        <v>6</v>
      </c>
      <c r="T10" s="345" t="s">
        <v>210</v>
      </c>
      <c r="U10" s="346" t="s">
        <v>0</v>
      </c>
      <c r="V10" s="346" t="s">
        <v>198</v>
      </c>
      <c r="W10" s="346">
        <v>1</v>
      </c>
      <c r="X10" s="346">
        <f t="shared" si="1"/>
        <v>17</v>
      </c>
      <c r="Y10" s="346">
        <v>13</v>
      </c>
      <c r="Z10" s="347" t="s">
        <v>207</v>
      </c>
      <c r="AA10" s="288" t="s">
        <v>1112</v>
      </c>
      <c r="AB10" s="288" t="s">
        <v>1112</v>
      </c>
      <c r="AC10" s="288"/>
      <c r="AD10" s="535" t="s">
        <v>1256</v>
      </c>
      <c r="AE10" s="288" t="s">
        <v>1112</v>
      </c>
      <c r="AF10" s="288" t="s">
        <v>1112</v>
      </c>
      <c r="AG10" s="676" t="s">
        <v>1112</v>
      </c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1429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762"/>
      <c r="AZ10" s="763"/>
      <c r="BA10" s="763"/>
      <c r="BB10" s="763"/>
      <c r="BC10" s="763"/>
      <c r="BD10" s="763"/>
      <c r="BE10" s="763"/>
      <c r="BF10" s="764"/>
      <c r="BG10" s="177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4">
        <v>7</v>
      </c>
      <c r="B11" s="372" t="s">
        <v>417</v>
      </c>
      <c r="C11" s="373" t="s">
        <v>265</v>
      </c>
      <c r="D11" s="344">
        <v>342</v>
      </c>
      <c r="E11" s="374" t="s">
        <v>1094</v>
      </c>
      <c r="F11" s="375" t="str">
        <f t="shared" si="0"/>
        <v>0156</v>
      </c>
      <c r="G11" s="314">
        <v>6</v>
      </c>
      <c r="H11" s="306" t="s">
        <v>543</v>
      </c>
      <c r="I11" s="315" t="s">
        <v>501</v>
      </c>
      <c r="J11" s="316">
        <v>2</v>
      </c>
      <c r="K11" s="307" t="s">
        <v>198</v>
      </c>
      <c r="L11" s="338"/>
      <c r="M11" s="338"/>
      <c r="N11" s="339"/>
      <c r="O11" s="345" t="s">
        <v>210</v>
      </c>
      <c r="P11" s="306" t="s">
        <v>548</v>
      </c>
      <c r="Q11" s="317" t="s">
        <v>225</v>
      </c>
      <c r="R11" s="317" t="s">
        <v>248</v>
      </c>
      <c r="S11" s="306">
        <v>5</v>
      </c>
      <c r="T11" s="345" t="s">
        <v>210</v>
      </c>
      <c r="U11" s="346" t="s">
        <v>0</v>
      </c>
      <c r="V11" s="346" t="s">
        <v>198</v>
      </c>
      <c r="W11" s="346">
        <v>1</v>
      </c>
      <c r="X11" s="346">
        <f t="shared" si="1"/>
        <v>16</v>
      </c>
      <c r="Y11" s="346">
        <v>12</v>
      </c>
      <c r="Z11" s="347" t="s">
        <v>208</v>
      </c>
      <c r="AA11" s="288" t="s">
        <v>1112</v>
      </c>
      <c r="AB11" s="288" t="s">
        <v>1112</v>
      </c>
      <c r="AC11" s="288"/>
      <c r="AD11" s="288" t="s">
        <v>1112</v>
      </c>
      <c r="AE11" s="288" t="s">
        <v>1112</v>
      </c>
      <c r="AF11" s="288" t="s">
        <v>1112</v>
      </c>
      <c r="AG11" s="676" t="s">
        <v>1112</v>
      </c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1413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762"/>
      <c r="AZ11" s="763"/>
      <c r="BA11" s="763"/>
      <c r="BB11" s="763"/>
      <c r="BC11" s="763"/>
      <c r="BD11" s="763"/>
      <c r="BE11" s="763"/>
      <c r="BF11" s="764"/>
      <c r="BG11" s="177" t="s">
        <v>1402</v>
      </c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/>
    </row>
    <row r="12" spans="1:66" ht="12.75">
      <c r="A12" s="24">
        <v>8</v>
      </c>
      <c r="B12" s="372" t="s">
        <v>418</v>
      </c>
      <c r="C12" s="373" t="s">
        <v>265</v>
      </c>
      <c r="D12" s="344">
        <v>460</v>
      </c>
      <c r="E12" s="374" t="s">
        <v>1094</v>
      </c>
      <c r="F12" s="375" t="str">
        <f t="shared" si="0"/>
        <v>01CC</v>
      </c>
      <c r="G12" s="314">
        <v>6</v>
      </c>
      <c r="H12" s="306" t="s">
        <v>543</v>
      </c>
      <c r="I12" s="315" t="s">
        <v>502</v>
      </c>
      <c r="J12" s="316">
        <v>2</v>
      </c>
      <c r="K12" s="307" t="s">
        <v>198</v>
      </c>
      <c r="L12" s="338"/>
      <c r="M12" s="338"/>
      <c r="N12" s="339"/>
      <c r="O12" s="345" t="s">
        <v>210</v>
      </c>
      <c r="P12" s="306" t="s">
        <v>548</v>
      </c>
      <c r="Q12" s="317" t="s">
        <v>225</v>
      </c>
      <c r="R12" s="317" t="s">
        <v>248</v>
      </c>
      <c r="S12" s="306">
        <v>4</v>
      </c>
      <c r="T12" s="345" t="s">
        <v>210</v>
      </c>
      <c r="U12" s="346" t="s">
        <v>0</v>
      </c>
      <c r="V12" s="346" t="s">
        <v>198</v>
      </c>
      <c r="W12" s="346">
        <v>1</v>
      </c>
      <c r="X12" s="346">
        <f t="shared" si="1"/>
        <v>16</v>
      </c>
      <c r="Y12" s="346">
        <v>12</v>
      </c>
      <c r="Z12" s="347" t="s">
        <v>207</v>
      </c>
      <c r="AA12" s="175" t="s">
        <v>1255</v>
      </c>
      <c r="AB12" s="288" t="s">
        <v>1112</v>
      </c>
      <c r="AC12" s="288"/>
      <c r="AD12" s="535" t="s">
        <v>1256</v>
      </c>
      <c r="AE12" s="288" t="s">
        <v>1112</v>
      </c>
      <c r="AF12" s="288" t="s">
        <v>1112</v>
      </c>
      <c r="AG12" s="676" t="s">
        <v>1112</v>
      </c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1413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762"/>
      <c r="AZ12" s="763"/>
      <c r="BA12" s="763"/>
      <c r="BB12" s="763"/>
      <c r="BC12" s="763"/>
      <c r="BD12" s="763"/>
      <c r="BE12" s="763"/>
      <c r="BF12" s="764"/>
      <c r="BG12" s="177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4">
        <v>9</v>
      </c>
      <c r="B13" s="372" t="s">
        <v>419</v>
      </c>
      <c r="C13" s="373" t="s">
        <v>265</v>
      </c>
      <c r="D13" s="344">
        <v>388</v>
      </c>
      <c r="E13" s="374" t="s">
        <v>1094</v>
      </c>
      <c r="F13" s="375" t="str">
        <f t="shared" si="0"/>
        <v>0184</v>
      </c>
      <c r="G13" s="314">
        <v>6</v>
      </c>
      <c r="H13" s="306" t="s">
        <v>543</v>
      </c>
      <c r="I13" s="315" t="s">
        <v>503</v>
      </c>
      <c r="J13" s="316">
        <v>2</v>
      </c>
      <c r="K13" s="307" t="s">
        <v>198</v>
      </c>
      <c r="L13" s="338"/>
      <c r="M13" s="338"/>
      <c r="N13" s="339"/>
      <c r="O13" s="345" t="s">
        <v>210</v>
      </c>
      <c r="P13" s="306" t="s">
        <v>548</v>
      </c>
      <c r="Q13" s="317" t="s">
        <v>225</v>
      </c>
      <c r="R13" s="317" t="s">
        <v>248</v>
      </c>
      <c r="S13" s="306">
        <v>3</v>
      </c>
      <c r="T13" s="345" t="s">
        <v>210</v>
      </c>
      <c r="U13" s="346" t="s">
        <v>0</v>
      </c>
      <c r="V13" s="346" t="s">
        <v>198</v>
      </c>
      <c r="W13" s="346">
        <v>1</v>
      </c>
      <c r="X13" s="346">
        <f t="shared" si="1"/>
        <v>15</v>
      </c>
      <c r="Y13" s="346">
        <v>11</v>
      </c>
      <c r="Z13" s="347" t="s">
        <v>208</v>
      </c>
      <c r="AA13" s="288" t="s">
        <v>1112</v>
      </c>
      <c r="AB13" s="288" t="s">
        <v>1112</v>
      </c>
      <c r="AC13" s="288"/>
      <c r="AD13" s="288" t="s">
        <v>1112</v>
      </c>
      <c r="AE13" s="288" t="s">
        <v>1112</v>
      </c>
      <c r="AF13" s="288" t="s">
        <v>1112</v>
      </c>
      <c r="AG13" s="676" t="s">
        <v>1112</v>
      </c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1429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762"/>
      <c r="AZ13" s="763"/>
      <c r="BA13" s="763"/>
      <c r="BB13" s="763"/>
      <c r="BC13" s="763"/>
      <c r="BD13" s="763"/>
      <c r="BE13" s="763"/>
      <c r="BF13" s="764"/>
      <c r="BG13" s="177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4">
        <v>10</v>
      </c>
      <c r="B14" s="372" t="s">
        <v>420</v>
      </c>
      <c r="C14" s="373" t="s">
        <v>265</v>
      </c>
      <c r="D14" s="344">
        <v>440</v>
      </c>
      <c r="E14" s="374" t="s">
        <v>1094</v>
      </c>
      <c r="F14" s="375" t="str">
        <f t="shared" si="0"/>
        <v>01B8</v>
      </c>
      <c r="G14" s="314">
        <v>6</v>
      </c>
      <c r="H14" s="306" t="s">
        <v>543</v>
      </c>
      <c r="I14" s="315" t="s">
        <v>504</v>
      </c>
      <c r="J14" s="316">
        <v>2</v>
      </c>
      <c r="K14" s="307" t="s">
        <v>198</v>
      </c>
      <c r="L14" s="338"/>
      <c r="M14" s="338"/>
      <c r="N14" s="339"/>
      <c r="O14" s="345" t="s">
        <v>210</v>
      </c>
      <c r="P14" s="306" t="s">
        <v>548</v>
      </c>
      <c r="Q14" s="317" t="s">
        <v>225</v>
      </c>
      <c r="R14" s="317" t="s">
        <v>248</v>
      </c>
      <c r="S14" s="306">
        <v>2</v>
      </c>
      <c r="T14" s="345" t="s">
        <v>210</v>
      </c>
      <c r="U14" s="346" t="s">
        <v>0</v>
      </c>
      <c r="V14" s="346" t="s">
        <v>198</v>
      </c>
      <c r="W14" s="346">
        <v>1</v>
      </c>
      <c r="X14" s="346">
        <f t="shared" si="1"/>
        <v>15</v>
      </c>
      <c r="Y14" s="346">
        <v>11</v>
      </c>
      <c r="Z14" s="347" t="s">
        <v>207</v>
      </c>
      <c r="AA14" s="175" t="s">
        <v>1255</v>
      </c>
      <c r="AB14" s="288" t="s">
        <v>1112</v>
      </c>
      <c r="AC14" s="288"/>
      <c r="AD14" s="535" t="s">
        <v>1256</v>
      </c>
      <c r="AE14" s="288" t="s">
        <v>1112</v>
      </c>
      <c r="AF14" s="288" t="s">
        <v>1112</v>
      </c>
      <c r="AG14" s="676" t="s">
        <v>1112</v>
      </c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1365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762"/>
      <c r="AZ14" s="763"/>
      <c r="BA14" s="763"/>
      <c r="BB14" s="763"/>
      <c r="BC14" s="763"/>
      <c r="BD14" s="763"/>
      <c r="BE14" s="763"/>
      <c r="BF14" s="764"/>
      <c r="BG14" s="177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4">
        <v>11</v>
      </c>
      <c r="B15" s="372" t="s">
        <v>421</v>
      </c>
      <c r="C15" s="373" t="s">
        <v>265</v>
      </c>
      <c r="D15" s="344">
        <v>468</v>
      </c>
      <c r="E15" s="374" t="s">
        <v>1094</v>
      </c>
      <c r="F15" s="375" t="str">
        <f t="shared" si="0"/>
        <v>01D4</v>
      </c>
      <c r="G15" s="314">
        <v>6</v>
      </c>
      <c r="H15" s="306" t="s">
        <v>543</v>
      </c>
      <c r="I15" s="315" t="s">
        <v>505</v>
      </c>
      <c r="J15" s="316">
        <v>2</v>
      </c>
      <c r="K15" s="307" t="s">
        <v>198</v>
      </c>
      <c r="L15" s="338"/>
      <c r="M15" s="338"/>
      <c r="N15" s="339"/>
      <c r="O15" s="345" t="s">
        <v>210</v>
      </c>
      <c r="P15" s="306" t="s">
        <v>548</v>
      </c>
      <c r="Q15" s="317" t="s">
        <v>225</v>
      </c>
      <c r="R15" s="317" t="s">
        <v>248</v>
      </c>
      <c r="S15" s="306">
        <v>1</v>
      </c>
      <c r="T15" s="345" t="s">
        <v>210</v>
      </c>
      <c r="U15" s="346" t="s">
        <v>0</v>
      </c>
      <c r="V15" s="346" t="s">
        <v>198</v>
      </c>
      <c r="W15" s="346">
        <v>1</v>
      </c>
      <c r="X15" s="346">
        <f t="shared" si="1"/>
        <v>14</v>
      </c>
      <c r="Y15" s="346">
        <v>10</v>
      </c>
      <c r="Z15" s="347" t="s">
        <v>208</v>
      </c>
      <c r="AA15" s="288" t="s">
        <v>1112</v>
      </c>
      <c r="AB15" s="288" t="s">
        <v>1112</v>
      </c>
      <c r="AC15" s="288"/>
      <c r="AD15" s="288" t="s">
        <v>1112</v>
      </c>
      <c r="AE15" s="288" t="s">
        <v>1112</v>
      </c>
      <c r="AF15" s="288" t="s">
        <v>1112</v>
      </c>
      <c r="AG15" s="676" t="s">
        <v>1112</v>
      </c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1429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762"/>
      <c r="AZ15" s="763"/>
      <c r="BA15" s="763"/>
      <c r="BB15" s="763"/>
      <c r="BC15" s="763"/>
      <c r="BD15" s="763"/>
      <c r="BE15" s="763"/>
      <c r="BF15" s="764"/>
      <c r="BG15" s="177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4">
        <v>12</v>
      </c>
      <c r="B16" s="372" t="s">
        <v>422</v>
      </c>
      <c r="C16" s="373" t="s">
        <v>265</v>
      </c>
      <c r="D16" s="344">
        <v>456</v>
      </c>
      <c r="E16" s="374" t="s">
        <v>1094</v>
      </c>
      <c r="F16" s="375" t="str">
        <f t="shared" si="0"/>
        <v>01C8</v>
      </c>
      <c r="G16" s="314">
        <v>6</v>
      </c>
      <c r="H16" s="306" t="s">
        <v>543</v>
      </c>
      <c r="I16" s="315" t="s">
        <v>506</v>
      </c>
      <c r="J16" s="316">
        <v>2</v>
      </c>
      <c r="K16" s="307" t="s">
        <v>198</v>
      </c>
      <c r="L16" s="338"/>
      <c r="M16" s="338"/>
      <c r="N16" s="339"/>
      <c r="O16" s="345" t="s">
        <v>210</v>
      </c>
      <c r="P16" s="306" t="s">
        <v>548</v>
      </c>
      <c r="Q16" s="317" t="s">
        <v>225</v>
      </c>
      <c r="R16" s="317" t="s">
        <v>247</v>
      </c>
      <c r="S16" s="306">
        <v>6</v>
      </c>
      <c r="T16" s="345" t="s">
        <v>210</v>
      </c>
      <c r="U16" s="346" t="s">
        <v>0</v>
      </c>
      <c r="V16" s="346" t="s">
        <v>198</v>
      </c>
      <c r="W16" s="346">
        <v>1</v>
      </c>
      <c r="X16" s="346">
        <f t="shared" si="1"/>
        <v>14</v>
      </c>
      <c r="Y16" s="346">
        <v>10</v>
      </c>
      <c r="Z16" s="347" t="s">
        <v>207</v>
      </c>
      <c r="AA16" s="288" t="s">
        <v>1112</v>
      </c>
      <c r="AB16" s="288" t="s">
        <v>1112</v>
      </c>
      <c r="AC16" s="288"/>
      <c r="AD16" s="535" t="s">
        <v>1256</v>
      </c>
      <c r="AE16" s="288" t="s">
        <v>1112</v>
      </c>
      <c r="AF16" s="288" t="s">
        <v>1112</v>
      </c>
      <c r="AG16" s="676" t="s">
        <v>1112</v>
      </c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84" t="s">
        <v>1430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762"/>
      <c r="AZ16" s="763"/>
      <c r="BA16" s="763"/>
      <c r="BB16" s="763"/>
      <c r="BC16" s="763"/>
      <c r="BD16" s="763"/>
      <c r="BE16" s="763"/>
      <c r="BF16" s="764"/>
      <c r="BG16" s="177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 t="s">
        <v>1274</v>
      </c>
    </row>
    <row r="17" spans="1:66" ht="12.75">
      <c r="A17" s="24">
        <v>13</v>
      </c>
      <c r="B17" s="372" t="s">
        <v>423</v>
      </c>
      <c r="C17" s="373" t="s">
        <v>265</v>
      </c>
      <c r="D17" s="344">
        <v>111</v>
      </c>
      <c r="E17" s="374" t="s">
        <v>1094</v>
      </c>
      <c r="F17" s="375" t="str">
        <f t="shared" si="0"/>
        <v>006F</v>
      </c>
      <c r="G17" s="314">
        <v>6</v>
      </c>
      <c r="H17" s="306" t="s">
        <v>543</v>
      </c>
      <c r="I17" s="315" t="s">
        <v>507</v>
      </c>
      <c r="J17" s="316">
        <v>2</v>
      </c>
      <c r="K17" s="307" t="s">
        <v>198</v>
      </c>
      <c r="L17" s="338"/>
      <c r="M17" s="338"/>
      <c r="N17" s="339"/>
      <c r="O17" s="345" t="s">
        <v>210</v>
      </c>
      <c r="P17" s="306" t="s">
        <v>548</v>
      </c>
      <c r="Q17" s="317" t="s">
        <v>225</v>
      </c>
      <c r="R17" s="317" t="s">
        <v>247</v>
      </c>
      <c r="S17" s="306">
        <v>5</v>
      </c>
      <c r="T17" s="345" t="s">
        <v>210</v>
      </c>
      <c r="U17" s="346" t="s">
        <v>0</v>
      </c>
      <c r="V17" s="346" t="s">
        <v>198</v>
      </c>
      <c r="W17" s="346">
        <v>1</v>
      </c>
      <c r="X17" s="346">
        <f t="shared" si="1"/>
        <v>13</v>
      </c>
      <c r="Y17" s="346">
        <v>9</v>
      </c>
      <c r="Z17" s="347" t="s">
        <v>208</v>
      </c>
      <c r="AA17" s="288" t="s">
        <v>1112</v>
      </c>
      <c r="AB17" s="288" t="s">
        <v>1112</v>
      </c>
      <c r="AC17" s="288"/>
      <c r="AD17" s="288" t="s">
        <v>1112</v>
      </c>
      <c r="AE17" s="288" t="s">
        <v>1112</v>
      </c>
      <c r="AF17" s="288" t="s">
        <v>1112</v>
      </c>
      <c r="AG17" s="676" t="s">
        <v>1112</v>
      </c>
      <c r="AH17" s="690" t="s">
        <v>1112</v>
      </c>
      <c r="AI17" s="286" t="s">
        <v>1112</v>
      </c>
      <c r="AJ17" s="286" t="s">
        <v>1360</v>
      </c>
      <c r="AK17" s="286" t="s">
        <v>1360</v>
      </c>
      <c r="AL17" s="286" t="s">
        <v>1112</v>
      </c>
      <c r="AM17" s="286" t="s">
        <v>1112</v>
      </c>
      <c r="AN17" s="286" t="s">
        <v>1112</v>
      </c>
      <c r="AO17" s="184" t="s">
        <v>1429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762"/>
      <c r="AZ17" s="763"/>
      <c r="BA17" s="763"/>
      <c r="BB17" s="763"/>
      <c r="BC17" s="763"/>
      <c r="BD17" s="763"/>
      <c r="BE17" s="763"/>
      <c r="BF17" s="764"/>
      <c r="BG17" s="177"/>
      <c r="BH17" s="44" t="s">
        <v>1112</v>
      </c>
      <c r="BI17" s="44" t="s">
        <v>1112</v>
      </c>
      <c r="BJ17" s="44" t="s">
        <v>1112</v>
      </c>
      <c r="BK17" s="39"/>
      <c r="BL17" s="39"/>
      <c r="BM17" s="39"/>
      <c r="BN17" s="190"/>
    </row>
    <row r="18" spans="1:66" ht="12.75">
      <c r="A18" s="24">
        <v>14</v>
      </c>
      <c r="B18" s="372" t="s">
        <v>424</v>
      </c>
      <c r="C18" s="373" t="s">
        <v>265</v>
      </c>
      <c r="D18" s="344">
        <v>11</v>
      </c>
      <c r="E18" s="374" t="s">
        <v>1094</v>
      </c>
      <c r="F18" s="375" t="str">
        <f t="shared" si="0"/>
        <v>000B</v>
      </c>
      <c r="G18" s="314">
        <v>6</v>
      </c>
      <c r="H18" s="306" t="s">
        <v>543</v>
      </c>
      <c r="I18" s="315" t="s">
        <v>508</v>
      </c>
      <c r="J18" s="316">
        <v>2</v>
      </c>
      <c r="K18" s="307" t="s">
        <v>198</v>
      </c>
      <c r="L18" s="338"/>
      <c r="M18" s="338"/>
      <c r="N18" s="339"/>
      <c r="O18" s="345" t="s">
        <v>210</v>
      </c>
      <c r="P18" s="306" t="s">
        <v>548</v>
      </c>
      <c r="Q18" s="317" t="s">
        <v>225</v>
      </c>
      <c r="R18" s="317" t="s">
        <v>247</v>
      </c>
      <c r="S18" s="306">
        <v>4</v>
      </c>
      <c r="T18" s="345" t="s">
        <v>210</v>
      </c>
      <c r="U18" s="346" t="s">
        <v>0</v>
      </c>
      <c r="V18" s="346" t="s">
        <v>198</v>
      </c>
      <c r="W18" s="346">
        <v>1</v>
      </c>
      <c r="X18" s="346">
        <f t="shared" si="1"/>
        <v>13</v>
      </c>
      <c r="Y18" s="346">
        <v>9</v>
      </c>
      <c r="Z18" s="347" t="s">
        <v>207</v>
      </c>
      <c r="AA18" s="175" t="s">
        <v>1263</v>
      </c>
      <c r="AB18" s="288" t="s">
        <v>1112</v>
      </c>
      <c r="AC18" s="288"/>
      <c r="AD18" s="535" t="s">
        <v>1256</v>
      </c>
      <c r="AE18" s="288" t="s">
        <v>1112</v>
      </c>
      <c r="AF18" s="175" t="s">
        <v>1256</v>
      </c>
      <c r="AG18" s="676" t="s">
        <v>1112</v>
      </c>
      <c r="AH18" s="691" t="s">
        <v>1256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1365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762"/>
      <c r="AZ18" s="763"/>
      <c r="BA18" s="763"/>
      <c r="BB18" s="763"/>
      <c r="BC18" s="763"/>
      <c r="BD18" s="763"/>
      <c r="BE18" s="763"/>
      <c r="BF18" s="764"/>
      <c r="BG18" s="177"/>
      <c r="BH18" s="44" t="s">
        <v>1112</v>
      </c>
      <c r="BI18" s="44" t="s">
        <v>1112</v>
      </c>
      <c r="BJ18" s="44" t="s">
        <v>1112</v>
      </c>
      <c r="BK18" s="39"/>
      <c r="BL18" s="39"/>
      <c r="BM18" s="39"/>
      <c r="BN18" s="190"/>
    </row>
    <row r="19" spans="1:66" ht="12.75">
      <c r="A19" s="24">
        <v>15</v>
      </c>
      <c r="B19" s="372" t="s">
        <v>425</v>
      </c>
      <c r="C19" s="373" t="s">
        <v>265</v>
      </c>
      <c r="D19" s="344">
        <v>715</v>
      </c>
      <c r="E19" s="374" t="s">
        <v>1094</v>
      </c>
      <c r="F19" s="375" t="str">
        <f t="shared" si="0"/>
        <v>02CB</v>
      </c>
      <c r="G19" s="314">
        <v>6</v>
      </c>
      <c r="H19" s="306" t="s">
        <v>543</v>
      </c>
      <c r="I19" s="315" t="s">
        <v>509</v>
      </c>
      <c r="J19" s="316">
        <v>2</v>
      </c>
      <c r="K19" s="307" t="s">
        <v>198</v>
      </c>
      <c r="L19" s="338"/>
      <c r="M19" s="338"/>
      <c r="N19" s="339"/>
      <c r="O19" s="345" t="s">
        <v>210</v>
      </c>
      <c r="P19" s="306" t="s">
        <v>548</v>
      </c>
      <c r="Q19" s="317" t="s">
        <v>225</v>
      </c>
      <c r="R19" s="317" t="s">
        <v>247</v>
      </c>
      <c r="S19" s="306">
        <v>3</v>
      </c>
      <c r="T19" s="345" t="s">
        <v>210</v>
      </c>
      <c r="U19" s="346" t="s">
        <v>0</v>
      </c>
      <c r="V19" s="346" t="s">
        <v>198</v>
      </c>
      <c r="W19" s="346">
        <v>1</v>
      </c>
      <c r="X19" s="346">
        <f t="shared" si="1"/>
        <v>11</v>
      </c>
      <c r="Y19" s="346">
        <v>8</v>
      </c>
      <c r="Z19" s="347" t="s">
        <v>208</v>
      </c>
      <c r="AA19" s="288" t="s">
        <v>1112</v>
      </c>
      <c r="AB19" s="288" t="s">
        <v>1112</v>
      </c>
      <c r="AC19" s="288"/>
      <c r="AD19" s="288" t="s">
        <v>1112</v>
      </c>
      <c r="AE19" s="288" t="s">
        <v>1112</v>
      </c>
      <c r="AF19" s="288" t="s">
        <v>1112</v>
      </c>
      <c r="AG19" s="676" t="s">
        <v>1112</v>
      </c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1365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762"/>
      <c r="AZ19" s="763"/>
      <c r="BA19" s="763"/>
      <c r="BB19" s="763"/>
      <c r="BC19" s="763"/>
      <c r="BD19" s="763"/>
      <c r="BE19" s="763"/>
      <c r="BF19" s="764"/>
      <c r="BG19" s="177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4">
        <v>16</v>
      </c>
      <c r="B20" s="372" t="s">
        <v>426</v>
      </c>
      <c r="C20" s="373" t="s">
        <v>265</v>
      </c>
      <c r="D20" s="344">
        <v>366</v>
      </c>
      <c r="E20" s="374" t="s">
        <v>1094</v>
      </c>
      <c r="F20" s="375" t="str">
        <f t="shared" si="0"/>
        <v>016E</v>
      </c>
      <c r="G20" s="314">
        <v>6</v>
      </c>
      <c r="H20" s="306" t="s">
        <v>543</v>
      </c>
      <c r="I20" s="315" t="s">
        <v>510</v>
      </c>
      <c r="J20" s="316">
        <v>2</v>
      </c>
      <c r="K20" s="307" t="s">
        <v>198</v>
      </c>
      <c r="L20" s="338"/>
      <c r="M20" s="338"/>
      <c r="N20" s="339"/>
      <c r="O20" s="345" t="s">
        <v>210</v>
      </c>
      <c r="P20" s="306" t="s">
        <v>548</v>
      </c>
      <c r="Q20" s="317" t="s">
        <v>225</v>
      </c>
      <c r="R20" s="317" t="s">
        <v>247</v>
      </c>
      <c r="S20" s="306">
        <v>2</v>
      </c>
      <c r="T20" s="345" t="s">
        <v>210</v>
      </c>
      <c r="U20" s="346" t="s">
        <v>0</v>
      </c>
      <c r="V20" s="346" t="s">
        <v>198</v>
      </c>
      <c r="W20" s="346">
        <v>1</v>
      </c>
      <c r="X20" s="346">
        <f t="shared" si="1"/>
        <v>11</v>
      </c>
      <c r="Y20" s="346">
        <v>8</v>
      </c>
      <c r="Z20" s="347" t="s">
        <v>207</v>
      </c>
      <c r="AA20" s="175" t="s">
        <v>1264</v>
      </c>
      <c r="AB20" s="288" t="s">
        <v>1112</v>
      </c>
      <c r="AC20" s="288"/>
      <c r="AD20" s="288" t="s">
        <v>1112</v>
      </c>
      <c r="AE20" s="288" t="s">
        <v>1112</v>
      </c>
      <c r="AF20" s="288" t="s">
        <v>1112</v>
      </c>
      <c r="AG20" s="676" t="s">
        <v>1112</v>
      </c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1365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762"/>
      <c r="AZ20" s="763"/>
      <c r="BA20" s="763"/>
      <c r="BB20" s="763"/>
      <c r="BC20" s="763"/>
      <c r="BD20" s="763"/>
      <c r="BE20" s="763"/>
      <c r="BF20" s="764"/>
      <c r="BG20" s="177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4">
        <v>17</v>
      </c>
      <c r="B21" s="372" t="s">
        <v>427</v>
      </c>
      <c r="C21" s="373" t="s">
        <v>265</v>
      </c>
      <c r="D21" s="344">
        <v>427</v>
      </c>
      <c r="E21" s="374" t="s">
        <v>1094</v>
      </c>
      <c r="F21" s="375" t="str">
        <f t="shared" si="0"/>
        <v>01AB</v>
      </c>
      <c r="G21" s="314">
        <v>6</v>
      </c>
      <c r="H21" s="306" t="s">
        <v>543</v>
      </c>
      <c r="I21" s="315" t="s">
        <v>511</v>
      </c>
      <c r="J21" s="316">
        <v>2</v>
      </c>
      <c r="K21" s="307" t="s">
        <v>198</v>
      </c>
      <c r="L21" s="338"/>
      <c r="M21" s="338"/>
      <c r="N21" s="339"/>
      <c r="O21" s="345" t="s">
        <v>210</v>
      </c>
      <c r="P21" s="306" t="s">
        <v>548</v>
      </c>
      <c r="Q21" s="317" t="s">
        <v>225</v>
      </c>
      <c r="R21" s="317" t="s">
        <v>247</v>
      </c>
      <c r="S21" s="306">
        <v>1</v>
      </c>
      <c r="T21" s="345" t="s">
        <v>210</v>
      </c>
      <c r="U21" s="346" t="s">
        <v>0</v>
      </c>
      <c r="V21" s="346" t="s">
        <v>198</v>
      </c>
      <c r="W21" s="346">
        <v>1</v>
      </c>
      <c r="X21" s="346">
        <f t="shared" si="1"/>
        <v>10</v>
      </c>
      <c r="Y21" s="346">
        <v>7</v>
      </c>
      <c r="Z21" s="347" t="s">
        <v>208</v>
      </c>
      <c r="AA21" s="175" t="s">
        <v>1256</v>
      </c>
      <c r="AB21" s="288" t="s">
        <v>1112</v>
      </c>
      <c r="AC21" s="288"/>
      <c r="AD21" s="288" t="s">
        <v>1112</v>
      </c>
      <c r="AE21" s="288" t="s">
        <v>1112</v>
      </c>
      <c r="AF21" s="288" t="s">
        <v>1112</v>
      </c>
      <c r="AG21" s="676" t="s">
        <v>1112</v>
      </c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1365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762"/>
      <c r="AZ21" s="763"/>
      <c r="BA21" s="763"/>
      <c r="BB21" s="763"/>
      <c r="BC21" s="763"/>
      <c r="BD21" s="763"/>
      <c r="BE21" s="763"/>
      <c r="BF21" s="764"/>
      <c r="BG21" s="177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4">
        <v>18</v>
      </c>
      <c r="B22" s="372" t="s">
        <v>428</v>
      </c>
      <c r="C22" s="373" t="s">
        <v>265</v>
      </c>
      <c r="D22" s="344">
        <v>385</v>
      </c>
      <c r="E22" s="374" t="s">
        <v>1094</v>
      </c>
      <c r="F22" s="375" t="str">
        <f t="shared" si="0"/>
        <v>0181</v>
      </c>
      <c r="G22" s="314">
        <v>6</v>
      </c>
      <c r="H22" s="306" t="s">
        <v>543</v>
      </c>
      <c r="I22" s="315" t="s">
        <v>512</v>
      </c>
      <c r="J22" s="316">
        <v>2</v>
      </c>
      <c r="K22" s="307" t="s">
        <v>198</v>
      </c>
      <c r="L22" s="338"/>
      <c r="M22" s="338"/>
      <c r="N22" s="339"/>
      <c r="O22" s="345" t="s">
        <v>210</v>
      </c>
      <c r="P22" s="306" t="s">
        <v>548</v>
      </c>
      <c r="Q22" s="317" t="s">
        <v>225</v>
      </c>
      <c r="R22" s="317" t="s">
        <v>195</v>
      </c>
      <c r="S22" s="306">
        <v>5</v>
      </c>
      <c r="T22" s="345" t="s">
        <v>210</v>
      </c>
      <c r="U22" s="346" t="s">
        <v>0</v>
      </c>
      <c r="V22" s="346" t="s">
        <v>198</v>
      </c>
      <c r="W22" s="346">
        <v>1</v>
      </c>
      <c r="X22" s="346">
        <f t="shared" si="1"/>
        <v>10</v>
      </c>
      <c r="Y22" s="346">
        <v>7</v>
      </c>
      <c r="Z22" s="347" t="s">
        <v>207</v>
      </c>
      <c r="AA22" s="175" t="s">
        <v>1256</v>
      </c>
      <c r="AB22" s="288" t="s">
        <v>1112</v>
      </c>
      <c r="AC22" s="288"/>
      <c r="AD22" s="288" t="s">
        <v>1112</v>
      </c>
      <c r="AE22" s="288" t="s">
        <v>1112</v>
      </c>
      <c r="AF22" s="288" t="s">
        <v>1112</v>
      </c>
      <c r="AG22" s="676" t="s">
        <v>1112</v>
      </c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1365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762"/>
      <c r="AZ22" s="763"/>
      <c r="BA22" s="763"/>
      <c r="BB22" s="763"/>
      <c r="BC22" s="763"/>
      <c r="BD22" s="763"/>
      <c r="BE22" s="763"/>
      <c r="BF22" s="764"/>
      <c r="BG22" s="177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/>
    </row>
    <row r="23" spans="1:66" ht="12.75">
      <c r="A23" s="24">
        <v>19</v>
      </c>
      <c r="B23" s="372" t="s">
        <v>429</v>
      </c>
      <c r="C23" s="373" t="s">
        <v>265</v>
      </c>
      <c r="D23" s="344">
        <v>444</v>
      </c>
      <c r="E23" s="374" t="s">
        <v>1094</v>
      </c>
      <c r="F23" s="375" t="str">
        <f t="shared" si="0"/>
        <v>01BC</v>
      </c>
      <c r="G23" s="314">
        <v>6</v>
      </c>
      <c r="H23" s="306" t="s">
        <v>543</v>
      </c>
      <c r="I23" s="315" t="s">
        <v>513</v>
      </c>
      <c r="J23" s="316">
        <v>2</v>
      </c>
      <c r="K23" s="307" t="s">
        <v>198</v>
      </c>
      <c r="L23" s="338"/>
      <c r="M23" s="338"/>
      <c r="N23" s="339"/>
      <c r="O23" s="487" t="s">
        <v>214</v>
      </c>
      <c r="P23" s="306" t="s">
        <v>548</v>
      </c>
      <c r="Q23" s="317" t="s">
        <v>225</v>
      </c>
      <c r="R23" s="317" t="s">
        <v>195</v>
      </c>
      <c r="S23" s="306">
        <v>4</v>
      </c>
      <c r="T23" s="487" t="s">
        <v>214</v>
      </c>
      <c r="U23" s="346" t="s">
        <v>0</v>
      </c>
      <c r="V23" s="346" t="s">
        <v>198</v>
      </c>
      <c r="W23" s="346">
        <v>1</v>
      </c>
      <c r="X23" s="346">
        <f t="shared" si="1"/>
        <v>9</v>
      </c>
      <c r="Y23" s="346">
        <v>6</v>
      </c>
      <c r="Z23" s="347" t="s">
        <v>208</v>
      </c>
      <c r="AA23" s="177" t="s">
        <v>1250</v>
      </c>
      <c r="AB23" s="177" t="s">
        <v>1250</v>
      </c>
      <c r="AC23" s="288"/>
      <c r="AD23" s="177" t="s">
        <v>1250</v>
      </c>
      <c r="AE23" s="177" t="s">
        <v>1250</v>
      </c>
      <c r="AF23" s="288" t="s">
        <v>1112</v>
      </c>
      <c r="AG23" s="676" t="s">
        <v>1112</v>
      </c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1363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762"/>
      <c r="AZ23" s="763"/>
      <c r="BA23" s="763"/>
      <c r="BB23" s="763"/>
      <c r="BC23" s="763"/>
      <c r="BD23" s="763"/>
      <c r="BE23" s="763"/>
      <c r="BF23" s="764"/>
      <c r="BG23" s="177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/>
    </row>
    <row r="24" spans="1:66" ht="12.75">
      <c r="A24" s="24">
        <v>20</v>
      </c>
      <c r="B24" s="372" t="s">
        <v>430</v>
      </c>
      <c r="C24" s="373" t="s">
        <v>265</v>
      </c>
      <c r="D24" s="344">
        <v>380</v>
      </c>
      <c r="E24" s="374" t="s">
        <v>1094</v>
      </c>
      <c r="F24" s="375" t="str">
        <f t="shared" si="0"/>
        <v>017C</v>
      </c>
      <c r="G24" s="314">
        <v>6</v>
      </c>
      <c r="H24" s="306" t="s">
        <v>543</v>
      </c>
      <c r="I24" s="315" t="s">
        <v>514</v>
      </c>
      <c r="J24" s="316">
        <v>2</v>
      </c>
      <c r="K24" s="307" t="s">
        <v>198</v>
      </c>
      <c r="L24" s="338"/>
      <c r="M24" s="338"/>
      <c r="N24" s="339"/>
      <c r="O24" s="345" t="s">
        <v>210</v>
      </c>
      <c r="P24" s="306" t="s">
        <v>548</v>
      </c>
      <c r="Q24" s="317" t="s">
        <v>225</v>
      </c>
      <c r="R24" s="317" t="s">
        <v>195</v>
      </c>
      <c r="S24" s="306">
        <v>3</v>
      </c>
      <c r="T24" s="345" t="s">
        <v>210</v>
      </c>
      <c r="U24" s="346" t="s">
        <v>0</v>
      </c>
      <c r="V24" s="346" t="s">
        <v>198</v>
      </c>
      <c r="W24" s="346">
        <v>1</v>
      </c>
      <c r="X24" s="346">
        <f t="shared" si="1"/>
        <v>9</v>
      </c>
      <c r="Y24" s="346">
        <v>6</v>
      </c>
      <c r="Z24" s="347" t="s">
        <v>207</v>
      </c>
      <c r="AA24" s="288" t="s">
        <v>1112</v>
      </c>
      <c r="AB24" s="288" t="s">
        <v>1112</v>
      </c>
      <c r="AC24" s="288"/>
      <c r="AD24" s="288" t="s">
        <v>1112</v>
      </c>
      <c r="AE24" s="288" t="s">
        <v>1112</v>
      </c>
      <c r="AF24" s="288" t="s">
        <v>1112</v>
      </c>
      <c r="AG24" s="676" t="s">
        <v>1112</v>
      </c>
      <c r="AH24" s="691" t="s">
        <v>1256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1365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762"/>
      <c r="AZ24" s="763"/>
      <c r="BA24" s="763"/>
      <c r="BB24" s="763"/>
      <c r="BC24" s="763"/>
      <c r="BD24" s="763"/>
      <c r="BE24" s="763"/>
      <c r="BF24" s="764"/>
      <c r="BG24" s="177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4">
        <v>21</v>
      </c>
      <c r="B25" s="372" t="s">
        <v>431</v>
      </c>
      <c r="C25" s="373" t="s">
        <v>265</v>
      </c>
      <c r="D25" s="344">
        <v>347</v>
      </c>
      <c r="E25" s="374" t="s">
        <v>1094</v>
      </c>
      <c r="F25" s="375" t="str">
        <f t="shared" si="0"/>
        <v>015B</v>
      </c>
      <c r="G25" s="314">
        <v>6</v>
      </c>
      <c r="H25" s="306" t="s">
        <v>543</v>
      </c>
      <c r="I25" s="315" t="s">
        <v>515</v>
      </c>
      <c r="J25" s="316">
        <v>2</v>
      </c>
      <c r="K25" s="307" t="s">
        <v>198</v>
      </c>
      <c r="L25" s="338"/>
      <c r="M25" s="338"/>
      <c r="N25" s="339"/>
      <c r="O25" s="345" t="s">
        <v>210</v>
      </c>
      <c r="P25" s="306" t="s">
        <v>548</v>
      </c>
      <c r="Q25" s="317" t="s">
        <v>225</v>
      </c>
      <c r="R25" s="317" t="s">
        <v>195</v>
      </c>
      <c r="S25" s="306">
        <v>2</v>
      </c>
      <c r="T25" s="345" t="s">
        <v>210</v>
      </c>
      <c r="U25" s="346" t="s">
        <v>0</v>
      </c>
      <c r="V25" s="346" t="s">
        <v>198</v>
      </c>
      <c r="W25" s="346">
        <v>1</v>
      </c>
      <c r="X25" s="346">
        <f t="shared" si="1"/>
        <v>8</v>
      </c>
      <c r="Y25" s="346">
        <v>5</v>
      </c>
      <c r="Z25" s="347" t="s">
        <v>208</v>
      </c>
      <c r="AA25" s="288" t="s">
        <v>1112</v>
      </c>
      <c r="AB25" s="288" t="s">
        <v>1112</v>
      </c>
      <c r="AC25" s="288"/>
      <c r="AD25" s="288" t="s">
        <v>1112</v>
      </c>
      <c r="AE25" s="288" t="s">
        <v>1112</v>
      </c>
      <c r="AF25" s="288" t="s">
        <v>1112</v>
      </c>
      <c r="AG25" s="676" t="s">
        <v>1112</v>
      </c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1370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762"/>
      <c r="AZ25" s="763"/>
      <c r="BA25" s="763"/>
      <c r="BB25" s="763"/>
      <c r="BC25" s="763"/>
      <c r="BD25" s="763"/>
      <c r="BE25" s="763"/>
      <c r="BF25" s="764"/>
      <c r="BG25" s="177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4">
        <v>22</v>
      </c>
      <c r="B26" s="372" t="s">
        <v>432</v>
      </c>
      <c r="C26" s="373" t="s">
        <v>265</v>
      </c>
      <c r="D26" s="344">
        <v>200</v>
      </c>
      <c r="E26" s="374" t="s">
        <v>1094</v>
      </c>
      <c r="F26" s="375" t="str">
        <f t="shared" si="0"/>
        <v>00C8</v>
      </c>
      <c r="G26" s="314">
        <v>8</v>
      </c>
      <c r="H26" s="306" t="s">
        <v>543</v>
      </c>
      <c r="I26" s="315" t="s">
        <v>516</v>
      </c>
      <c r="J26" s="316">
        <v>2</v>
      </c>
      <c r="K26" s="307" t="s">
        <v>198</v>
      </c>
      <c r="L26" s="338"/>
      <c r="M26" s="338"/>
      <c r="N26" s="339"/>
      <c r="O26" s="345" t="s">
        <v>210</v>
      </c>
      <c r="P26" s="306" t="s">
        <v>548</v>
      </c>
      <c r="Q26" s="317" t="s">
        <v>225</v>
      </c>
      <c r="R26" s="317" t="s">
        <v>195</v>
      </c>
      <c r="S26" s="306">
        <v>1</v>
      </c>
      <c r="T26" s="345" t="s">
        <v>210</v>
      </c>
      <c r="U26" s="346" t="s">
        <v>0</v>
      </c>
      <c r="V26" s="346" t="s">
        <v>198</v>
      </c>
      <c r="W26" s="346">
        <v>1</v>
      </c>
      <c r="X26" s="346">
        <f t="shared" si="1"/>
        <v>8</v>
      </c>
      <c r="Y26" s="346">
        <v>5</v>
      </c>
      <c r="Z26" s="347" t="s">
        <v>207</v>
      </c>
      <c r="AA26" s="175" t="s">
        <v>1256</v>
      </c>
      <c r="AB26" s="288" t="s">
        <v>1112</v>
      </c>
      <c r="AC26" s="288"/>
      <c r="AD26" s="288" t="s">
        <v>1112</v>
      </c>
      <c r="AE26" s="288" t="s">
        <v>1112</v>
      </c>
      <c r="AF26" s="288" t="s">
        <v>1112</v>
      </c>
      <c r="AG26" s="676" t="s">
        <v>1112</v>
      </c>
      <c r="AH26" s="691" t="s">
        <v>1256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1365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762"/>
      <c r="AZ26" s="763"/>
      <c r="BA26" s="763"/>
      <c r="BB26" s="763"/>
      <c r="BC26" s="763"/>
      <c r="BD26" s="763"/>
      <c r="BE26" s="763"/>
      <c r="BF26" s="764"/>
      <c r="BG26" s="177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/>
    </row>
    <row r="27" spans="1:64" ht="12.75">
      <c r="A27" s="63"/>
      <c r="B27" s="77"/>
      <c r="C27" s="74"/>
      <c r="D27" s="75"/>
      <c r="E27" s="76"/>
      <c r="F27" s="66"/>
      <c r="G27" s="67"/>
      <c r="H27" s="67"/>
      <c r="I27" s="63"/>
      <c r="J27" s="63"/>
      <c r="K27" s="63"/>
      <c r="L27" s="63"/>
      <c r="M27" s="63"/>
      <c r="N27" s="63"/>
      <c r="O27" s="78"/>
      <c r="P27" s="67"/>
      <c r="Q27" s="63"/>
      <c r="R27" s="63"/>
      <c r="S27" s="63"/>
      <c r="T27" s="78"/>
      <c r="U27" s="50"/>
      <c r="V27" s="50"/>
      <c r="W27" s="50"/>
      <c r="X27" s="50"/>
      <c r="Y27" s="50"/>
      <c r="Z27" s="58"/>
      <c r="AA27" s="103"/>
      <c r="AB27" s="103"/>
      <c r="AC27" s="103"/>
      <c r="AD27" s="103"/>
      <c r="AE27" s="103"/>
      <c r="AF27" s="103"/>
      <c r="AG27" s="103"/>
      <c r="AH27" s="700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76"/>
      <c r="AY27" s="103"/>
      <c r="AZ27" s="103"/>
      <c r="BA27" s="103"/>
      <c r="BB27" s="103"/>
      <c r="BC27" s="103"/>
      <c r="BD27" s="103"/>
      <c r="BE27" s="103"/>
      <c r="BF27" s="103"/>
      <c r="BG27" s="103"/>
      <c r="BI27" s="4"/>
      <c r="BJ27" s="4"/>
      <c r="BK27" s="4"/>
      <c r="BL27" s="5"/>
    </row>
    <row r="28" spans="1:66" ht="12.75">
      <c r="A28" s="24">
        <v>23</v>
      </c>
      <c r="B28" s="303" t="s">
        <v>433</v>
      </c>
      <c r="C28" s="373" t="s">
        <v>265</v>
      </c>
      <c r="D28" s="344">
        <v>494</v>
      </c>
      <c r="E28" s="374" t="s">
        <v>1094</v>
      </c>
      <c r="F28" s="375" t="str">
        <f aca="true" t="shared" si="2" ref="F28:F49">DEC2HEX(D28,4)</f>
        <v>01EE</v>
      </c>
      <c r="G28" s="306">
        <v>6</v>
      </c>
      <c r="H28" s="306" t="s">
        <v>554</v>
      </c>
      <c r="I28" s="317" t="s">
        <v>0</v>
      </c>
      <c r="J28" s="317">
        <v>2</v>
      </c>
      <c r="K28" s="317" t="s">
        <v>1102</v>
      </c>
      <c r="L28" s="317">
        <v>3</v>
      </c>
      <c r="M28" s="317">
        <v>2</v>
      </c>
      <c r="N28" s="317" t="s">
        <v>205</v>
      </c>
      <c r="O28" s="345" t="s">
        <v>220</v>
      </c>
      <c r="P28" s="306" t="s">
        <v>548</v>
      </c>
      <c r="Q28" s="317" t="s">
        <v>225</v>
      </c>
      <c r="R28" s="317" t="s">
        <v>205</v>
      </c>
      <c r="S28" s="317">
        <v>4</v>
      </c>
      <c r="T28" s="345" t="s">
        <v>210</v>
      </c>
      <c r="U28" s="346" t="s">
        <v>0</v>
      </c>
      <c r="V28" s="346" t="s">
        <v>198</v>
      </c>
      <c r="W28" s="346">
        <v>1</v>
      </c>
      <c r="X28" s="346">
        <f aca="true" t="shared" si="3" ref="X28:X49">IF(Y28&lt;9,Y28+3,Y28+4)</f>
        <v>7</v>
      </c>
      <c r="Y28" s="346">
        <v>4</v>
      </c>
      <c r="Z28" s="347" t="s">
        <v>208</v>
      </c>
      <c r="AA28" s="288" t="s">
        <v>1112</v>
      </c>
      <c r="AB28" s="288" t="s">
        <v>1112</v>
      </c>
      <c r="AC28" s="288"/>
      <c r="AD28" s="288" t="s">
        <v>1112</v>
      </c>
      <c r="AE28" s="288" t="s">
        <v>1112</v>
      </c>
      <c r="AF28" s="288" t="s">
        <v>1112</v>
      </c>
      <c r="AG28" s="676" t="s">
        <v>1112</v>
      </c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184" t="s">
        <v>1365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184" t="s">
        <v>1522</v>
      </c>
      <c r="AY28" s="762" t="s">
        <v>1397</v>
      </c>
      <c r="AZ28" s="763"/>
      <c r="BA28" s="763"/>
      <c r="BB28" s="763"/>
      <c r="BC28" s="763"/>
      <c r="BD28" s="763"/>
      <c r="BE28" s="763"/>
      <c r="BF28" s="764"/>
      <c r="BG28" s="177"/>
      <c r="BH28" s="44" t="s">
        <v>1112</v>
      </c>
      <c r="BI28" s="44" t="s">
        <v>1112</v>
      </c>
      <c r="BJ28" s="44" t="s">
        <v>1112</v>
      </c>
      <c r="BK28" s="39"/>
      <c r="BL28" s="39"/>
      <c r="BM28" s="39"/>
      <c r="BN28" s="190" t="s">
        <v>1302</v>
      </c>
    </row>
    <row r="29" spans="1:66" ht="12.75">
      <c r="A29" s="24">
        <v>24</v>
      </c>
      <c r="B29" s="376" t="s">
        <v>434</v>
      </c>
      <c r="C29" s="377" t="s">
        <v>265</v>
      </c>
      <c r="D29" s="350">
        <v>343</v>
      </c>
      <c r="E29" s="378" t="s">
        <v>1094</v>
      </c>
      <c r="F29" s="379" t="str">
        <f t="shared" si="2"/>
        <v>0157</v>
      </c>
      <c r="G29" s="354">
        <v>6</v>
      </c>
      <c r="H29" s="354" t="s">
        <v>554</v>
      </c>
      <c r="I29" s="380" t="s">
        <v>0</v>
      </c>
      <c r="J29" s="380">
        <v>2</v>
      </c>
      <c r="K29" s="380" t="s">
        <v>1102</v>
      </c>
      <c r="L29" s="380">
        <v>3</v>
      </c>
      <c r="M29" s="380">
        <v>1</v>
      </c>
      <c r="N29" s="380" t="s">
        <v>205</v>
      </c>
      <c r="O29" s="381" t="s">
        <v>219</v>
      </c>
      <c r="P29" s="354" t="s">
        <v>548</v>
      </c>
      <c r="Q29" s="380" t="s">
        <v>225</v>
      </c>
      <c r="R29" s="380" t="s">
        <v>205</v>
      </c>
      <c r="S29" s="380">
        <v>4</v>
      </c>
      <c r="T29" s="381" t="s">
        <v>214</v>
      </c>
      <c r="U29" s="355" t="s">
        <v>0</v>
      </c>
      <c r="V29" s="355" t="s">
        <v>205</v>
      </c>
      <c r="W29" s="355">
        <v>2</v>
      </c>
      <c r="X29" s="355">
        <f t="shared" si="3"/>
        <v>10</v>
      </c>
      <c r="Y29" s="355">
        <v>7</v>
      </c>
      <c r="Z29" s="356" t="s">
        <v>208</v>
      </c>
      <c r="AA29" s="288" t="s">
        <v>1112</v>
      </c>
      <c r="AB29" s="288" t="s">
        <v>1112</v>
      </c>
      <c r="AC29" s="288"/>
      <c r="AD29" s="288" t="s">
        <v>1112</v>
      </c>
      <c r="AE29" s="288" t="s">
        <v>1112</v>
      </c>
      <c r="AF29" s="288" t="s">
        <v>1112</v>
      </c>
      <c r="AG29" s="676" t="s">
        <v>1112</v>
      </c>
      <c r="AH29" s="690" t="s">
        <v>1112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1428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715"/>
      <c r="AY29" s="177"/>
      <c r="AZ29" s="177"/>
      <c r="BA29" s="177"/>
      <c r="BB29" s="177"/>
      <c r="BC29" s="177"/>
      <c r="BD29" s="177"/>
      <c r="BE29" s="177"/>
      <c r="BF29" s="177"/>
      <c r="BG29" s="177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 t="s">
        <v>1301</v>
      </c>
    </row>
    <row r="30" spans="1:66" ht="12.75">
      <c r="A30" s="24">
        <v>25</v>
      </c>
      <c r="B30" s="376" t="s">
        <v>435</v>
      </c>
      <c r="C30" s="377" t="s">
        <v>265</v>
      </c>
      <c r="D30" s="350">
        <v>378</v>
      </c>
      <c r="E30" s="378" t="s">
        <v>1094</v>
      </c>
      <c r="F30" s="379" t="str">
        <f t="shared" si="2"/>
        <v>017A</v>
      </c>
      <c r="G30" s="354">
        <v>6</v>
      </c>
      <c r="H30" s="354" t="s">
        <v>554</v>
      </c>
      <c r="I30" s="380" t="s">
        <v>0</v>
      </c>
      <c r="J30" s="380">
        <v>2</v>
      </c>
      <c r="K30" s="380" t="s">
        <v>1102</v>
      </c>
      <c r="L30" s="380">
        <v>2</v>
      </c>
      <c r="M30" s="380">
        <v>10</v>
      </c>
      <c r="N30" s="380" t="s">
        <v>205</v>
      </c>
      <c r="O30" s="381" t="s">
        <v>218</v>
      </c>
      <c r="P30" s="354" t="s">
        <v>548</v>
      </c>
      <c r="Q30" s="380" t="s">
        <v>225</v>
      </c>
      <c r="R30" s="380" t="s">
        <v>205</v>
      </c>
      <c r="S30" s="380">
        <v>4</v>
      </c>
      <c r="T30" s="381" t="s">
        <v>213</v>
      </c>
      <c r="U30" s="355" t="s">
        <v>0</v>
      </c>
      <c r="V30" s="355" t="s">
        <v>205</v>
      </c>
      <c r="W30" s="355">
        <v>2</v>
      </c>
      <c r="X30" s="355">
        <f t="shared" si="3"/>
        <v>10</v>
      </c>
      <c r="Y30" s="355">
        <v>7</v>
      </c>
      <c r="Z30" s="356" t="s">
        <v>207</v>
      </c>
      <c r="AA30" s="288" t="s">
        <v>1112</v>
      </c>
      <c r="AB30" s="288" t="s">
        <v>1112</v>
      </c>
      <c r="AC30" s="288"/>
      <c r="AD30" s="288" t="s">
        <v>1112</v>
      </c>
      <c r="AE30" s="288" t="s">
        <v>1112</v>
      </c>
      <c r="AF30" s="175" t="s">
        <v>1256</v>
      </c>
      <c r="AG30" s="676" t="s">
        <v>1112</v>
      </c>
      <c r="AH30" s="691" t="s">
        <v>1256</v>
      </c>
      <c r="AI30" s="286" t="s">
        <v>1112</v>
      </c>
      <c r="AJ30" s="286" t="s">
        <v>1360</v>
      </c>
      <c r="AK30" s="286" t="s">
        <v>1360</v>
      </c>
      <c r="AL30" s="175" t="s">
        <v>1256</v>
      </c>
      <c r="AM30" s="286" t="s">
        <v>1112</v>
      </c>
      <c r="AN30" s="175" t="s">
        <v>1256</v>
      </c>
      <c r="AO30" s="184" t="s">
        <v>1431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288" t="s">
        <v>1361</v>
      </c>
      <c r="AY30" s="177"/>
      <c r="AZ30" s="177"/>
      <c r="BA30" s="177"/>
      <c r="BB30" s="177"/>
      <c r="BC30" s="177"/>
      <c r="BD30" s="177"/>
      <c r="BE30" s="177"/>
      <c r="BF30" s="177"/>
      <c r="BG30" s="177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/>
    </row>
    <row r="31" spans="1:66" ht="12.75">
      <c r="A31" s="24">
        <v>26</v>
      </c>
      <c r="B31" s="303" t="s">
        <v>552</v>
      </c>
      <c r="C31" s="373" t="s">
        <v>265</v>
      </c>
      <c r="D31" s="344">
        <v>134</v>
      </c>
      <c r="E31" s="374" t="s">
        <v>1094</v>
      </c>
      <c r="F31" s="375" t="str">
        <f t="shared" si="2"/>
        <v>0086</v>
      </c>
      <c r="G31" s="306">
        <v>6</v>
      </c>
      <c r="H31" s="306" t="s">
        <v>554</v>
      </c>
      <c r="I31" s="317" t="s">
        <v>0</v>
      </c>
      <c r="J31" s="317">
        <v>2</v>
      </c>
      <c r="K31" s="317" t="s">
        <v>1102</v>
      </c>
      <c r="L31" s="317">
        <v>2</v>
      </c>
      <c r="M31" s="317">
        <v>9</v>
      </c>
      <c r="N31" s="317" t="s">
        <v>205</v>
      </c>
      <c r="O31" s="345" t="s">
        <v>217</v>
      </c>
      <c r="P31" s="306" t="s">
        <v>548</v>
      </c>
      <c r="Q31" s="317" t="s">
        <v>225</v>
      </c>
      <c r="R31" s="317" t="s">
        <v>205</v>
      </c>
      <c r="S31" s="317">
        <v>4</v>
      </c>
      <c r="T31" s="345" t="s">
        <v>212</v>
      </c>
      <c r="U31" s="346" t="s">
        <v>0</v>
      </c>
      <c r="V31" s="346" t="s">
        <v>198</v>
      </c>
      <c r="W31" s="346">
        <v>1</v>
      </c>
      <c r="X31" s="346">
        <f t="shared" si="3"/>
        <v>7</v>
      </c>
      <c r="Y31" s="346">
        <v>4</v>
      </c>
      <c r="Z31" s="347" t="s">
        <v>207</v>
      </c>
      <c r="AA31" s="175" t="s">
        <v>1254</v>
      </c>
      <c r="AB31" s="288" t="s">
        <v>1112</v>
      </c>
      <c r="AC31" s="288"/>
      <c r="AD31" s="535" t="s">
        <v>1256</v>
      </c>
      <c r="AE31" s="288" t="s">
        <v>1112</v>
      </c>
      <c r="AF31" s="175" t="s">
        <v>1256</v>
      </c>
      <c r="AG31" s="676" t="s">
        <v>1112</v>
      </c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1432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762" t="s">
        <v>1396</v>
      </c>
      <c r="AZ31" s="763"/>
      <c r="BA31" s="763"/>
      <c r="BB31" s="763"/>
      <c r="BC31" s="763"/>
      <c r="BD31" s="763"/>
      <c r="BE31" s="763"/>
      <c r="BF31" s="764"/>
      <c r="BG31" s="177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/>
    </row>
    <row r="32" spans="1:66" ht="12.75">
      <c r="A32" s="24">
        <v>27</v>
      </c>
      <c r="B32" s="376" t="s">
        <v>436</v>
      </c>
      <c r="C32" s="377" t="s">
        <v>265</v>
      </c>
      <c r="D32" s="350">
        <v>363</v>
      </c>
      <c r="E32" s="378" t="s">
        <v>1094</v>
      </c>
      <c r="F32" s="379" t="str">
        <f t="shared" si="2"/>
        <v>016B</v>
      </c>
      <c r="G32" s="354">
        <v>7</v>
      </c>
      <c r="H32" s="354" t="s">
        <v>554</v>
      </c>
      <c r="I32" s="380" t="s">
        <v>0</v>
      </c>
      <c r="J32" s="380">
        <v>2</v>
      </c>
      <c r="K32" s="380" t="s">
        <v>1102</v>
      </c>
      <c r="L32" s="380">
        <v>2</v>
      </c>
      <c r="M32" s="380">
        <v>8</v>
      </c>
      <c r="N32" s="380" t="s">
        <v>205</v>
      </c>
      <c r="O32" s="381" t="s">
        <v>216</v>
      </c>
      <c r="P32" s="354" t="s">
        <v>548</v>
      </c>
      <c r="Q32" s="380" t="s">
        <v>225</v>
      </c>
      <c r="R32" s="380" t="s">
        <v>205</v>
      </c>
      <c r="S32" s="380">
        <v>3</v>
      </c>
      <c r="T32" s="381" t="s">
        <v>216</v>
      </c>
      <c r="U32" s="355" t="s">
        <v>0</v>
      </c>
      <c r="V32" s="355" t="s">
        <v>205</v>
      </c>
      <c r="W32" s="355">
        <v>2</v>
      </c>
      <c r="X32" s="355">
        <f t="shared" si="3"/>
        <v>9</v>
      </c>
      <c r="Y32" s="355">
        <v>6</v>
      </c>
      <c r="Z32" s="356" t="s">
        <v>208</v>
      </c>
      <c r="AA32" s="288" t="s">
        <v>1112</v>
      </c>
      <c r="AB32" s="288" t="s">
        <v>1112</v>
      </c>
      <c r="AC32" s="288"/>
      <c r="AD32" s="288" t="s">
        <v>1112</v>
      </c>
      <c r="AE32" s="288" t="s">
        <v>1112</v>
      </c>
      <c r="AF32" s="288" t="s">
        <v>1112</v>
      </c>
      <c r="AG32" s="676" t="s">
        <v>1112</v>
      </c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84" t="s">
        <v>1365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77"/>
      <c r="AZ32" s="177"/>
      <c r="BA32" s="177"/>
      <c r="BB32" s="177"/>
      <c r="BC32" s="177"/>
      <c r="BD32" s="177"/>
      <c r="BE32" s="177"/>
      <c r="BF32" s="177"/>
      <c r="BG32" s="177"/>
      <c r="BH32" s="44" t="s">
        <v>1112</v>
      </c>
      <c r="BI32" s="44" t="s">
        <v>1112</v>
      </c>
      <c r="BJ32" s="44" t="s">
        <v>1112</v>
      </c>
      <c r="BK32" s="39"/>
      <c r="BL32" s="39"/>
      <c r="BM32" s="39"/>
      <c r="BN32" s="190"/>
    </row>
    <row r="33" spans="1:66" ht="12.75">
      <c r="A33" s="24">
        <v>28</v>
      </c>
      <c r="B33" s="303" t="s">
        <v>437</v>
      </c>
      <c r="C33" s="373" t="s">
        <v>265</v>
      </c>
      <c r="D33" s="344">
        <v>517</v>
      </c>
      <c r="E33" s="374" t="s">
        <v>1094</v>
      </c>
      <c r="F33" s="375" t="str">
        <f t="shared" si="2"/>
        <v>0205</v>
      </c>
      <c r="G33" s="306">
        <v>6</v>
      </c>
      <c r="H33" s="306" t="s">
        <v>554</v>
      </c>
      <c r="I33" s="317" t="s">
        <v>0</v>
      </c>
      <c r="J33" s="317">
        <v>2</v>
      </c>
      <c r="K33" s="317" t="s">
        <v>1102</v>
      </c>
      <c r="L33" s="317">
        <v>2</v>
      </c>
      <c r="M33" s="317">
        <v>7</v>
      </c>
      <c r="N33" s="317" t="s">
        <v>205</v>
      </c>
      <c r="O33" s="345" t="s">
        <v>215</v>
      </c>
      <c r="P33" s="306" t="s">
        <v>548</v>
      </c>
      <c r="Q33" s="317" t="s">
        <v>225</v>
      </c>
      <c r="R33" s="317" t="s">
        <v>205</v>
      </c>
      <c r="S33" s="317">
        <v>3</v>
      </c>
      <c r="T33" s="345" t="s">
        <v>215</v>
      </c>
      <c r="U33" s="346" t="s">
        <v>0</v>
      </c>
      <c r="V33" s="346" t="s">
        <v>198</v>
      </c>
      <c r="W33" s="346">
        <v>1</v>
      </c>
      <c r="X33" s="346">
        <f t="shared" si="3"/>
        <v>6</v>
      </c>
      <c r="Y33" s="346">
        <v>3</v>
      </c>
      <c r="Z33" s="347" t="s">
        <v>208</v>
      </c>
      <c r="AA33" s="288" t="s">
        <v>1112</v>
      </c>
      <c r="AB33" s="288" t="s">
        <v>1112</v>
      </c>
      <c r="AC33" s="288"/>
      <c r="AD33" s="288" t="s">
        <v>1112</v>
      </c>
      <c r="AE33" s="288" t="s">
        <v>1112</v>
      </c>
      <c r="AF33" s="288" t="s">
        <v>1112</v>
      </c>
      <c r="AG33" s="676" t="s">
        <v>1112</v>
      </c>
      <c r="AH33" s="690" t="s">
        <v>1112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84" t="s">
        <v>1431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288" t="s">
        <v>1361</v>
      </c>
      <c r="AY33" s="762" t="s">
        <v>1395</v>
      </c>
      <c r="AZ33" s="763"/>
      <c r="BA33" s="763"/>
      <c r="BB33" s="763"/>
      <c r="BC33" s="763"/>
      <c r="BD33" s="763"/>
      <c r="BE33" s="763"/>
      <c r="BF33" s="764"/>
      <c r="BG33" s="177"/>
      <c r="BH33" s="44" t="s">
        <v>1112</v>
      </c>
      <c r="BI33" s="44" t="s">
        <v>1112</v>
      </c>
      <c r="BJ33" s="44" t="s">
        <v>1112</v>
      </c>
      <c r="BK33" s="39"/>
      <c r="BL33" s="39"/>
      <c r="BM33" s="39"/>
      <c r="BN33" s="190"/>
    </row>
    <row r="34" spans="1:66" ht="12.75">
      <c r="A34" s="24">
        <v>29</v>
      </c>
      <c r="B34" s="303" t="s">
        <v>438</v>
      </c>
      <c r="C34" s="373" t="s">
        <v>265</v>
      </c>
      <c r="D34" s="344">
        <v>357</v>
      </c>
      <c r="E34" s="374" t="s">
        <v>1094</v>
      </c>
      <c r="F34" s="375" t="str">
        <f t="shared" si="2"/>
        <v>0165</v>
      </c>
      <c r="G34" s="306">
        <v>6</v>
      </c>
      <c r="H34" s="306" t="s">
        <v>554</v>
      </c>
      <c r="I34" s="317" t="s">
        <v>0</v>
      </c>
      <c r="J34" s="317">
        <v>2</v>
      </c>
      <c r="K34" s="317" t="s">
        <v>1102</v>
      </c>
      <c r="L34" s="317">
        <v>2</v>
      </c>
      <c r="M34" s="317">
        <v>6</v>
      </c>
      <c r="N34" s="317" t="s">
        <v>205</v>
      </c>
      <c r="O34" s="345" t="s">
        <v>210</v>
      </c>
      <c r="P34" s="306" t="s">
        <v>548</v>
      </c>
      <c r="Q34" s="317" t="s">
        <v>225</v>
      </c>
      <c r="R34" s="317" t="s">
        <v>205</v>
      </c>
      <c r="S34" s="317">
        <v>3</v>
      </c>
      <c r="T34" s="345" t="s">
        <v>210</v>
      </c>
      <c r="U34" s="346" t="s">
        <v>0</v>
      </c>
      <c r="V34" s="346" t="s">
        <v>198</v>
      </c>
      <c r="W34" s="346">
        <v>1</v>
      </c>
      <c r="X34" s="346">
        <f t="shared" si="3"/>
        <v>6</v>
      </c>
      <c r="Y34" s="346">
        <v>3</v>
      </c>
      <c r="Z34" s="347" t="s">
        <v>207</v>
      </c>
      <c r="AA34" s="288" t="s">
        <v>1112</v>
      </c>
      <c r="AB34" s="288" t="s">
        <v>1112</v>
      </c>
      <c r="AC34" s="288"/>
      <c r="AD34" s="288" t="s">
        <v>1112</v>
      </c>
      <c r="AE34" s="288" t="s">
        <v>1112</v>
      </c>
      <c r="AF34" s="175" t="s">
        <v>1256</v>
      </c>
      <c r="AG34" s="676" t="s">
        <v>1112</v>
      </c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184" t="s">
        <v>1433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288" t="s">
        <v>1361</v>
      </c>
      <c r="AY34" s="762" t="s">
        <v>1398</v>
      </c>
      <c r="AZ34" s="763"/>
      <c r="BA34" s="763"/>
      <c r="BB34" s="763"/>
      <c r="BC34" s="763"/>
      <c r="BD34" s="763"/>
      <c r="BE34" s="763"/>
      <c r="BF34" s="764"/>
      <c r="BG34" s="177"/>
      <c r="BH34" s="44" t="s">
        <v>1112</v>
      </c>
      <c r="BI34" s="44" t="s">
        <v>1112</v>
      </c>
      <c r="BJ34" s="44" t="s">
        <v>1112</v>
      </c>
      <c r="BK34" s="39"/>
      <c r="BL34" s="39"/>
      <c r="BM34" s="39"/>
      <c r="BN34" s="190"/>
    </row>
    <row r="35" spans="1:66" ht="12.75">
      <c r="A35" s="24">
        <v>30</v>
      </c>
      <c r="B35" s="376" t="s">
        <v>439</v>
      </c>
      <c r="C35" s="377" t="s">
        <v>265</v>
      </c>
      <c r="D35" s="350">
        <v>333</v>
      </c>
      <c r="E35" s="378" t="s">
        <v>1094</v>
      </c>
      <c r="F35" s="379" t="str">
        <f t="shared" si="2"/>
        <v>014D</v>
      </c>
      <c r="G35" s="354">
        <v>6</v>
      </c>
      <c r="H35" s="354" t="s">
        <v>554</v>
      </c>
      <c r="I35" s="380" t="s">
        <v>0</v>
      </c>
      <c r="J35" s="380">
        <v>2</v>
      </c>
      <c r="K35" s="380" t="s">
        <v>1102</v>
      </c>
      <c r="L35" s="380">
        <v>2</v>
      </c>
      <c r="M35" s="380">
        <v>5</v>
      </c>
      <c r="N35" s="380" t="s">
        <v>205</v>
      </c>
      <c r="O35" s="381" t="s">
        <v>214</v>
      </c>
      <c r="P35" s="354" t="s">
        <v>548</v>
      </c>
      <c r="Q35" s="380" t="s">
        <v>225</v>
      </c>
      <c r="R35" s="380" t="s">
        <v>205</v>
      </c>
      <c r="S35" s="380">
        <v>3</v>
      </c>
      <c r="T35" s="381" t="s">
        <v>214</v>
      </c>
      <c r="U35" s="355" t="s">
        <v>0</v>
      </c>
      <c r="V35" s="355" t="s">
        <v>205</v>
      </c>
      <c r="W35" s="355">
        <v>2</v>
      </c>
      <c r="X35" s="355">
        <f t="shared" si="3"/>
        <v>9</v>
      </c>
      <c r="Y35" s="355">
        <v>6</v>
      </c>
      <c r="Z35" s="356" t="s">
        <v>207</v>
      </c>
      <c r="AA35" s="288" t="s">
        <v>1112</v>
      </c>
      <c r="AB35" s="288" t="s">
        <v>1112</v>
      </c>
      <c r="AC35" s="288"/>
      <c r="AD35" s="288" t="s">
        <v>1112</v>
      </c>
      <c r="AE35" s="288" t="s">
        <v>1112</v>
      </c>
      <c r="AF35" s="288" t="s">
        <v>1112</v>
      </c>
      <c r="AG35" s="676" t="s">
        <v>1112</v>
      </c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177" t="s">
        <v>1365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177"/>
      <c r="AZ35" s="177"/>
      <c r="BA35" s="177"/>
      <c r="BB35" s="177"/>
      <c r="BC35" s="177"/>
      <c r="BD35" s="177"/>
      <c r="BE35" s="177"/>
      <c r="BF35" s="177"/>
      <c r="BG35" s="177"/>
      <c r="BH35" s="44" t="s">
        <v>1112</v>
      </c>
      <c r="BI35" s="44" t="s">
        <v>1112</v>
      </c>
      <c r="BJ35" s="44" t="s">
        <v>1112</v>
      </c>
      <c r="BK35" s="39"/>
      <c r="BL35" s="39"/>
      <c r="BM35" s="39"/>
      <c r="BN35" s="190"/>
    </row>
    <row r="36" spans="1:66" ht="12.75">
      <c r="A36" s="24">
        <v>31</v>
      </c>
      <c r="B36" s="376" t="s">
        <v>440</v>
      </c>
      <c r="C36" s="377" t="s">
        <v>265</v>
      </c>
      <c r="D36" s="350">
        <v>491</v>
      </c>
      <c r="E36" s="378" t="s">
        <v>1094</v>
      </c>
      <c r="F36" s="379" t="str">
        <f t="shared" si="2"/>
        <v>01EB</v>
      </c>
      <c r="G36" s="354">
        <v>6</v>
      </c>
      <c r="H36" s="354" t="s">
        <v>554</v>
      </c>
      <c r="I36" s="380" t="s">
        <v>0</v>
      </c>
      <c r="J36" s="380">
        <v>2</v>
      </c>
      <c r="K36" s="380" t="s">
        <v>1102</v>
      </c>
      <c r="L36" s="380">
        <v>2</v>
      </c>
      <c r="M36" s="380">
        <v>4</v>
      </c>
      <c r="N36" s="380" t="s">
        <v>205</v>
      </c>
      <c r="O36" s="381" t="s">
        <v>213</v>
      </c>
      <c r="P36" s="354" t="s">
        <v>548</v>
      </c>
      <c r="Q36" s="380" t="s">
        <v>225</v>
      </c>
      <c r="R36" s="380" t="s">
        <v>205</v>
      </c>
      <c r="S36" s="380">
        <v>3</v>
      </c>
      <c r="T36" s="381" t="s">
        <v>213</v>
      </c>
      <c r="U36" s="355" t="s">
        <v>0</v>
      </c>
      <c r="V36" s="355" t="s">
        <v>205</v>
      </c>
      <c r="W36" s="355">
        <v>2</v>
      </c>
      <c r="X36" s="355">
        <f t="shared" si="3"/>
        <v>8</v>
      </c>
      <c r="Y36" s="355">
        <v>5</v>
      </c>
      <c r="Z36" s="356" t="s">
        <v>208</v>
      </c>
      <c r="AA36" s="288" t="s">
        <v>1112</v>
      </c>
      <c r="AB36" s="288" t="s">
        <v>1112</v>
      </c>
      <c r="AC36" s="288"/>
      <c r="AD36" s="288" t="s">
        <v>1112</v>
      </c>
      <c r="AE36" s="288" t="s">
        <v>1112</v>
      </c>
      <c r="AF36" s="288" t="s">
        <v>1112</v>
      </c>
      <c r="AG36" s="676" t="s">
        <v>1112</v>
      </c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77" t="s">
        <v>1365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288" t="s">
        <v>1361</v>
      </c>
      <c r="AY36" s="177"/>
      <c r="AZ36" s="177"/>
      <c r="BA36" s="177"/>
      <c r="BB36" s="177"/>
      <c r="BC36" s="177"/>
      <c r="BD36" s="177"/>
      <c r="BE36" s="177"/>
      <c r="BF36" s="177"/>
      <c r="BG36" s="177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/>
    </row>
    <row r="37" spans="1:66" ht="12.75">
      <c r="A37" s="24">
        <v>32</v>
      </c>
      <c r="B37" s="303" t="s">
        <v>441</v>
      </c>
      <c r="C37" s="373" t="s">
        <v>265</v>
      </c>
      <c r="D37" s="344">
        <v>362</v>
      </c>
      <c r="E37" s="374" t="s">
        <v>1094</v>
      </c>
      <c r="F37" s="375" t="str">
        <f t="shared" si="2"/>
        <v>016A</v>
      </c>
      <c r="G37" s="306">
        <v>6</v>
      </c>
      <c r="H37" s="306" t="s">
        <v>554</v>
      </c>
      <c r="I37" s="317" t="s">
        <v>0</v>
      </c>
      <c r="J37" s="317">
        <v>2</v>
      </c>
      <c r="K37" s="317" t="s">
        <v>1102</v>
      </c>
      <c r="L37" s="317">
        <v>2</v>
      </c>
      <c r="M37" s="317">
        <v>3</v>
      </c>
      <c r="N37" s="317" t="s">
        <v>205</v>
      </c>
      <c r="O37" s="345" t="s">
        <v>212</v>
      </c>
      <c r="P37" s="306" t="s">
        <v>548</v>
      </c>
      <c r="Q37" s="317" t="s">
        <v>225</v>
      </c>
      <c r="R37" s="317" t="s">
        <v>205</v>
      </c>
      <c r="S37" s="317">
        <v>3</v>
      </c>
      <c r="T37" s="345" t="s">
        <v>212</v>
      </c>
      <c r="U37" s="346" t="s">
        <v>0</v>
      </c>
      <c r="V37" s="346" t="s">
        <v>198</v>
      </c>
      <c r="W37" s="346">
        <v>1</v>
      </c>
      <c r="X37" s="346">
        <f t="shared" si="3"/>
        <v>5</v>
      </c>
      <c r="Y37" s="346">
        <v>2</v>
      </c>
      <c r="Z37" s="347" t="s">
        <v>208</v>
      </c>
      <c r="AA37" s="288" t="s">
        <v>1112</v>
      </c>
      <c r="AB37" s="288" t="s">
        <v>1112</v>
      </c>
      <c r="AC37" s="288"/>
      <c r="AD37" s="288" t="s">
        <v>1112</v>
      </c>
      <c r="AE37" s="288" t="s">
        <v>1112</v>
      </c>
      <c r="AF37" s="288" t="s">
        <v>1112</v>
      </c>
      <c r="AG37" s="676" t="s">
        <v>1112</v>
      </c>
      <c r="AH37" s="690" t="s">
        <v>1112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184" t="s">
        <v>1431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288" t="s">
        <v>1361</v>
      </c>
      <c r="AY37" s="762" t="s">
        <v>1394</v>
      </c>
      <c r="AZ37" s="763"/>
      <c r="BA37" s="763"/>
      <c r="BB37" s="763"/>
      <c r="BC37" s="763"/>
      <c r="BD37" s="763"/>
      <c r="BE37" s="763"/>
      <c r="BF37" s="764"/>
      <c r="BG37" s="177"/>
      <c r="BH37" s="44" t="s">
        <v>1112</v>
      </c>
      <c r="BI37" s="44" t="s">
        <v>1112</v>
      </c>
      <c r="BJ37" s="44" t="s">
        <v>1112</v>
      </c>
      <c r="BK37" s="39"/>
      <c r="BL37" s="39"/>
      <c r="BM37" s="39"/>
      <c r="BN37" s="190"/>
    </row>
    <row r="38" spans="1:66" ht="12.75">
      <c r="A38" s="24">
        <v>33</v>
      </c>
      <c r="B38" s="303" t="s">
        <v>551</v>
      </c>
      <c r="C38" s="373" t="s">
        <v>265</v>
      </c>
      <c r="D38" s="344">
        <v>189</v>
      </c>
      <c r="E38" s="374" t="s">
        <v>1094</v>
      </c>
      <c r="F38" s="375" t="str">
        <f t="shared" si="2"/>
        <v>00BD</v>
      </c>
      <c r="G38" s="306">
        <v>6</v>
      </c>
      <c r="H38" s="306" t="s">
        <v>554</v>
      </c>
      <c r="I38" s="317" t="s">
        <v>0</v>
      </c>
      <c r="J38" s="317">
        <v>2</v>
      </c>
      <c r="K38" s="317" t="s">
        <v>1102</v>
      </c>
      <c r="L38" s="317">
        <v>2</v>
      </c>
      <c r="M38" s="317">
        <v>2</v>
      </c>
      <c r="N38" s="317" t="s">
        <v>223</v>
      </c>
      <c r="O38" s="345" t="s">
        <v>222</v>
      </c>
      <c r="P38" s="306" t="s">
        <v>548</v>
      </c>
      <c r="Q38" s="317" t="s">
        <v>225</v>
      </c>
      <c r="R38" s="317" t="s">
        <v>205</v>
      </c>
      <c r="S38" s="317">
        <v>2</v>
      </c>
      <c r="T38" s="345" t="s">
        <v>216</v>
      </c>
      <c r="U38" s="346" t="s">
        <v>0</v>
      </c>
      <c r="V38" s="346" t="s">
        <v>198</v>
      </c>
      <c r="W38" s="346">
        <v>1</v>
      </c>
      <c r="X38" s="346">
        <f t="shared" si="3"/>
        <v>5</v>
      </c>
      <c r="Y38" s="346">
        <v>2</v>
      </c>
      <c r="Z38" s="347" t="s">
        <v>207</v>
      </c>
      <c r="AA38" s="175" t="s">
        <v>1266</v>
      </c>
      <c r="AB38" s="288" t="s">
        <v>1112</v>
      </c>
      <c r="AC38" s="288"/>
      <c r="AD38" s="288" t="s">
        <v>1112</v>
      </c>
      <c r="AE38" s="288" t="s">
        <v>1112</v>
      </c>
      <c r="AF38" s="288" t="s">
        <v>1112</v>
      </c>
      <c r="AG38" s="676" t="s">
        <v>1112</v>
      </c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1365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288" t="s">
        <v>1361</v>
      </c>
      <c r="AY38" s="762" t="s">
        <v>1382</v>
      </c>
      <c r="AZ38" s="763"/>
      <c r="BA38" s="763"/>
      <c r="BB38" s="763"/>
      <c r="BC38" s="763"/>
      <c r="BD38" s="763"/>
      <c r="BE38" s="763"/>
      <c r="BF38" s="764"/>
      <c r="BG38" s="177"/>
      <c r="BH38" s="44" t="s">
        <v>1112</v>
      </c>
      <c r="BI38" s="44" t="s">
        <v>1112</v>
      </c>
      <c r="BJ38" s="44" t="s">
        <v>1112</v>
      </c>
      <c r="BK38" s="39"/>
      <c r="BL38" s="39"/>
      <c r="BM38" s="39"/>
      <c r="BN38" s="190"/>
    </row>
    <row r="39" spans="1:66" ht="12.75">
      <c r="A39" s="24">
        <v>34</v>
      </c>
      <c r="B39" s="376" t="s">
        <v>442</v>
      </c>
      <c r="C39" s="377" t="s">
        <v>265</v>
      </c>
      <c r="D39" s="350">
        <v>344</v>
      </c>
      <c r="E39" s="378" t="s">
        <v>1094</v>
      </c>
      <c r="F39" s="379" t="str">
        <f t="shared" si="2"/>
        <v>0158</v>
      </c>
      <c r="G39" s="354">
        <v>6</v>
      </c>
      <c r="H39" s="354" t="s">
        <v>554</v>
      </c>
      <c r="I39" s="380" t="s">
        <v>0</v>
      </c>
      <c r="J39" s="380">
        <v>2</v>
      </c>
      <c r="K39" s="380" t="s">
        <v>1102</v>
      </c>
      <c r="L39" s="380">
        <v>2</v>
      </c>
      <c r="M39" s="380">
        <v>1</v>
      </c>
      <c r="N39" s="380" t="s">
        <v>223</v>
      </c>
      <c r="O39" s="381" t="s">
        <v>221</v>
      </c>
      <c r="P39" s="354" t="s">
        <v>548</v>
      </c>
      <c r="Q39" s="380" t="s">
        <v>225</v>
      </c>
      <c r="R39" s="380" t="s">
        <v>205</v>
      </c>
      <c r="S39" s="380">
        <v>2</v>
      </c>
      <c r="T39" s="381" t="s">
        <v>215</v>
      </c>
      <c r="U39" s="355" t="s">
        <v>0</v>
      </c>
      <c r="V39" s="355" t="s">
        <v>205</v>
      </c>
      <c r="W39" s="355">
        <v>2</v>
      </c>
      <c r="X39" s="355">
        <f t="shared" si="3"/>
        <v>8</v>
      </c>
      <c r="Y39" s="355">
        <v>5</v>
      </c>
      <c r="Z39" s="356" t="s">
        <v>207</v>
      </c>
      <c r="AA39" s="288" t="s">
        <v>1112</v>
      </c>
      <c r="AB39" s="288" t="s">
        <v>1112</v>
      </c>
      <c r="AC39" s="288"/>
      <c r="AD39" s="288" t="s">
        <v>1112</v>
      </c>
      <c r="AE39" s="288" t="s">
        <v>1112</v>
      </c>
      <c r="AF39" s="288" t="s">
        <v>1112</v>
      </c>
      <c r="AG39" s="676" t="s">
        <v>1112</v>
      </c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77" t="s">
        <v>1365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667" t="s">
        <v>1521</v>
      </c>
      <c r="AY39" s="177"/>
      <c r="AZ39" s="177"/>
      <c r="BA39" s="177"/>
      <c r="BB39" s="177"/>
      <c r="BC39" s="177"/>
      <c r="BD39" s="177"/>
      <c r="BE39" s="177"/>
      <c r="BF39" s="177"/>
      <c r="BG39" s="177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/>
    </row>
    <row r="40" spans="1:66" ht="12.75">
      <c r="A40" s="24">
        <v>35</v>
      </c>
      <c r="B40" s="376" t="s">
        <v>443</v>
      </c>
      <c r="C40" s="377" t="s">
        <v>265</v>
      </c>
      <c r="D40" s="350">
        <v>474</v>
      </c>
      <c r="E40" s="378" t="s">
        <v>1094</v>
      </c>
      <c r="F40" s="379" t="str">
        <f t="shared" si="2"/>
        <v>01DA</v>
      </c>
      <c r="G40" s="354">
        <v>6</v>
      </c>
      <c r="H40" s="354" t="s">
        <v>554</v>
      </c>
      <c r="I40" s="380" t="s">
        <v>0</v>
      </c>
      <c r="J40" s="380">
        <v>2</v>
      </c>
      <c r="K40" s="380" t="s">
        <v>1102</v>
      </c>
      <c r="L40" s="380">
        <v>1</v>
      </c>
      <c r="M40" s="380">
        <v>10</v>
      </c>
      <c r="N40" s="380" t="s">
        <v>223</v>
      </c>
      <c r="O40" s="381" t="s">
        <v>220</v>
      </c>
      <c r="P40" s="354" t="s">
        <v>548</v>
      </c>
      <c r="Q40" s="380" t="s">
        <v>225</v>
      </c>
      <c r="R40" s="380" t="s">
        <v>205</v>
      </c>
      <c r="S40" s="380">
        <v>2</v>
      </c>
      <c r="T40" s="381" t="s">
        <v>210</v>
      </c>
      <c r="U40" s="355" t="s">
        <v>0</v>
      </c>
      <c r="V40" s="355" t="s">
        <v>205</v>
      </c>
      <c r="W40" s="355">
        <v>2</v>
      </c>
      <c r="X40" s="355">
        <f t="shared" si="3"/>
        <v>7</v>
      </c>
      <c r="Y40" s="355">
        <v>4</v>
      </c>
      <c r="Z40" s="356" t="s">
        <v>208</v>
      </c>
      <c r="AA40" s="288" t="s">
        <v>1112</v>
      </c>
      <c r="AB40" s="288" t="s">
        <v>1112</v>
      </c>
      <c r="AC40" s="288"/>
      <c r="AD40" s="288" t="s">
        <v>1112</v>
      </c>
      <c r="AE40" s="288" t="s">
        <v>1112</v>
      </c>
      <c r="AF40" s="288" t="s">
        <v>1112</v>
      </c>
      <c r="AG40" s="676" t="s">
        <v>1112</v>
      </c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77" t="s">
        <v>1370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77"/>
      <c r="AZ40" s="177"/>
      <c r="BA40" s="177"/>
      <c r="BB40" s="177"/>
      <c r="BC40" s="177"/>
      <c r="BD40" s="177"/>
      <c r="BE40" s="177"/>
      <c r="BF40" s="177"/>
      <c r="BG40" s="177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/>
    </row>
    <row r="41" spans="1:66" ht="12.75">
      <c r="A41" s="24">
        <v>36</v>
      </c>
      <c r="B41" s="303" t="s">
        <v>444</v>
      </c>
      <c r="C41" s="373" t="s">
        <v>265</v>
      </c>
      <c r="D41" s="344">
        <v>328</v>
      </c>
      <c r="E41" s="374" t="s">
        <v>1094</v>
      </c>
      <c r="F41" s="375" t="str">
        <f t="shared" si="2"/>
        <v>0148</v>
      </c>
      <c r="G41" s="306">
        <v>6</v>
      </c>
      <c r="H41" s="306" t="s">
        <v>554</v>
      </c>
      <c r="I41" s="317" t="s">
        <v>0</v>
      </c>
      <c r="J41" s="317">
        <v>2</v>
      </c>
      <c r="K41" s="317" t="s">
        <v>1102</v>
      </c>
      <c r="L41" s="317">
        <v>1</v>
      </c>
      <c r="M41" s="317">
        <v>9</v>
      </c>
      <c r="N41" s="317" t="s">
        <v>223</v>
      </c>
      <c r="O41" s="345" t="s">
        <v>219</v>
      </c>
      <c r="P41" s="306" t="s">
        <v>548</v>
      </c>
      <c r="Q41" s="317" t="s">
        <v>225</v>
      </c>
      <c r="R41" s="317" t="s">
        <v>205</v>
      </c>
      <c r="S41" s="317">
        <v>2</v>
      </c>
      <c r="T41" s="345" t="s">
        <v>214</v>
      </c>
      <c r="U41" s="346" t="s">
        <v>0</v>
      </c>
      <c r="V41" s="346" t="s">
        <v>198</v>
      </c>
      <c r="W41" s="346">
        <v>1</v>
      </c>
      <c r="X41" s="346">
        <f t="shared" si="3"/>
        <v>4</v>
      </c>
      <c r="Y41" s="346">
        <v>1</v>
      </c>
      <c r="Z41" s="347" t="s">
        <v>208</v>
      </c>
      <c r="AA41" s="288" t="s">
        <v>1112</v>
      </c>
      <c r="AB41" s="288" t="s">
        <v>1112</v>
      </c>
      <c r="AC41" s="288"/>
      <c r="AD41" s="288" t="s">
        <v>1112</v>
      </c>
      <c r="AE41" s="288" t="s">
        <v>1112</v>
      </c>
      <c r="AF41" s="288" t="s">
        <v>1112</v>
      </c>
      <c r="AG41" s="676" t="s">
        <v>1112</v>
      </c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1365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762" t="s">
        <v>1375</v>
      </c>
      <c r="AZ41" s="763"/>
      <c r="BA41" s="763"/>
      <c r="BB41" s="763"/>
      <c r="BC41" s="763"/>
      <c r="BD41" s="763"/>
      <c r="BE41" s="763"/>
      <c r="BF41" s="764"/>
      <c r="BG41" s="177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/>
    </row>
    <row r="42" spans="1:66" ht="12.75">
      <c r="A42" s="24">
        <v>37</v>
      </c>
      <c r="B42" s="303" t="s">
        <v>550</v>
      </c>
      <c r="C42" s="373" t="s">
        <v>265</v>
      </c>
      <c r="D42" s="344">
        <v>371</v>
      </c>
      <c r="E42" s="374" t="s">
        <v>1094</v>
      </c>
      <c r="F42" s="375" t="str">
        <f t="shared" si="2"/>
        <v>0173</v>
      </c>
      <c r="G42" s="306">
        <v>8</v>
      </c>
      <c r="H42" s="306" t="s">
        <v>554</v>
      </c>
      <c r="I42" s="317" t="s">
        <v>0</v>
      </c>
      <c r="J42" s="317">
        <v>2</v>
      </c>
      <c r="K42" s="317" t="s">
        <v>1102</v>
      </c>
      <c r="L42" s="317">
        <v>1</v>
      </c>
      <c r="M42" s="317">
        <v>8</v>
      </c>
      <c r="N42" s="317" t="s">
        <v>223</v>
      </c>
      <c r="O42" s="345" t="s">
        <v>218</v>
      </c>
      <c r="P42" s="306" t="s">
        <v>548</v>
      </c>
      <c r="Q42" s="317" t="s">
        <v>225</v>
      </c>
      <c r="R42" s="317" t="s">
        <v>205</v>
      </c>
      <c r="S42" s="317">
        <v>2</v>
      </c>
      <c r="T42" s="345" t="s">
        <v>213</v>
      </c>
      <c r="U42" s="346" t="s">
        <v>0</v>
      </c>
      <c r="V42" s="346" t="s">
        <v>198</v>
      </c>
      <c r="W42" s="346">
        <v>1</v>
      </c>
      <c r="X42" s="346">
        <f t="shared" si="3"/>
        <v>4</v>
      </c>
      <c r="Y42" s="346">
        <v>1</v>
      </c>
      <c r="Z42" s="347" t="s">
        <v>207</v>
      </c>
      <c r="AA42" s="175" t="s">
        <v>1254</v>
      </c>
      <c r="AB42" s="288" t="s">
        <v>1112</v>
      </c>
      <c r="AC42" s="288"/>
      <c r="AD42" s="535" t="s">
        <v>1256</v>
      </c>
      <c r="AE42" s="288" t="s">
        <v>1112</v>
      </c>
      <c r="AF42" s="175" t="s">
        <v>1256</v>
      </c>
      <c r="AG42" s="676" t="s">
        <v>1112</v>
      </c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1365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88" t="s">
        <v>1361</v>
      </c>
      <c r="AY42" s="762" t="s">
        <v>1375</v>
      </c>
      <c r="AZ42" s="763"/>
      <c r="BA42" s="763"/>
      <c r="BB42" s="763"/>
      <c r="BC42" s="763"/>
      <c r="BD42" s="763"/>
      <c r="BE42" s="763"/>
      <c r="BF42" s="764"/>
      <c r="BG42" s="177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/>
    </row>
    <row r="43" spans="1:66" ht="12.75">
      <c r="A43" s="24">
        <v>38</v>
      </c>
      <c r="B43" s="376" t="s">
        <v>445</v>
      </c>
      <c r="C43" s="377" t="s">
        <v>265</v>
      </c>
      <c r="D43" s="350">
        <v>181</v>
      </c>
      <c r="E43" s="378" t="s">
        <v>1094</v>
      </c>
      <c r="F43" s="379" t="str">
        <f t="shared" si="2"/>
        <v>00B5</v>
      </c>
      <c r="G43" s="354">
        <v>1</v>
      </c>
      <c r="H43" s="354" t="s">
        <v>554</v>
      </c>
      <c r="I43" s="380" t="s">
        <v>0</v>
      </c>
      <c r="J43" s="380">
        <v>2</v>
      </c>
      <c r="K43" s="380" t="s">
        <v>1102</v>
      </c>
      <c r="L43" s="380">
        <v>1</v>
      </c>
      <c r="M43" s="380">
        <v>7</v>
      </c>
      <c r="N43" s="380" t="s">
        <v>223</v>
      </c>
      <c r="O43" s="381" t="s">
        <v>217</v>
      </c>
      <c r="P43" s="354" t="s">
        <v>548</v>
      </c>
      <c r="Q43" s="380" t="s">
        <v>225</v>
      </c>
      <c r="R43" s="380" t="s">
        <v>205</v>
      </c>
      <c r="S43" s="380">
        <v>2</v>
      </c>
      <c r="T43" s="381" t="s">
        <v>212</v>
      </c>
      <c r="U43" s="355" t="s">
        <v>0</v>
      </c>
      <c r="V43" s="355" t="s">
        <v>205</v>
      </c>
      <c r="W43" s="355">
        <v>2</v>
      </c>
      <c r="X43" s="355">
        <f t="shared" si="3"/>
        <v>7</v>
      </c>
      <c r="Y43" s="355">
        <v>4</v>
      </c>
      <c r="Z43" s="356" t="s">
        <v>207</v>
      </c>
      <c r="AA43" s="288" t="s">
        <v>1112</v>
      </c>
      <c r="AB43" s="288" t="s">
        <v>1112</v>
      </c>
      <c r="AC43" s="288"/>
      <c r="AD43" s="288" t="s">
        <v>1112</v>
      </c>
      <c r="AE43" s="288" t="s">
        <v>1112</v>
      </c>
      <c r="AF43" s="175" t="s">
        <v>1256</v>
      </c>
      <c r="AG43" s="676" t="s">
        <v>1112</v>
      </c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77" t="s">
        <v>1434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/>
    </row>
    <row r="44" spans="1:66" ht="12.75">
      <c r="A44" s="24">
        <v>39</v>
      </c>
      <c r="B44" s="376" t="s">
        <v>446</v>
      </c>
      <c r="C44" s="377" t="s">
        <v>265</v>
      </c>
      <c r="D44" s="350">
        <v>320</v>
      </c>
      <c r="E44" s="378" t="s">
        <v>1094</v>
      </c>
      <c r="F44" s="379" t="str">
        <f t="shared" si="2"/>
        <v>0140</v>
      </c>
      <c r="G44" s="354">
        <v>4</v>
      </c>
      <c r="H44" s="354" t="s">
        <v>554</v>
      </c>
      <c r="I44" s="380" t="s">
        <v>0</v>
      </c>
      <c r="J44" s="380">
        <v>2</v>
      </c>
      <c r="K44" s="380" t="s">
        <v>1102</v>
      </c>
      <c r="L44" s="380">
        <v>1</v>
      </c>
      <c r="M44" s="380">
        <v>6</v>
      </c>
      <c r="N44" s="380" t="s">
        <v>223</v>
      </c>
      <c r="O44" s="381" t="s">
        <v>216</v>
      </c>
      <c r="P44" s="354" t="s">
        <v>548</v>
      </c>
      <c r="Q44" s="380" t="s">
        <v>225</v>
      </c>
      <c r="R44" s="380" t="s">
        <v>205</v>
      </c>
      <c r="S44" s="380">
        <v>1</v>
      </c>
      <c r="T44" s="381" t="s">
        <v>216</v>
      </c>
      <c r="U44" s="355" t="s">
        <v>0</v>
      </c>
      <c r="V44" s="355" t="s">
        <v>205</v>
      </c>
      <c r="W44" s="355">
        <v>2</v>
      </c>
      <c r="X44" s="355">
        <f t="shared" si="3"/>
        <v>6</v>
      </c>
      <c r="Y44" s="355">
        <v>3</v>
      </c>
      <c r="Z44" s="356" t="s">
        <v>208</v>
      </c>
      <c r="AA44" s="288" t="s">
        <v>1112</v>
      </c>
      <c r="AB44" s="288" t="s">
        <v>1112</v>
      </c>
      <c r="AC44" s="288"/>
      <c r="AD44" s="288" t="s">
        <v>1112</v>
      </c>
      <c r="AE44" s="288" t="s">
        <v>1112</v>
      </c>
      <c r="AF44" s="288" t="s">
        <v>1112</v>
      </c>
      <c r="AG44" s="676" t="s">
        <v>1112</v>
      </c>
      <c r="AH44" s="690" t="s">
        <v>1112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177" t="s">
        <v>1435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556" t="s">
        <v>1361</v>
      </c>
      <c r="AY44" s="177"/>
      <c r="AZ44" s="177"/>
      <c r="BA44" s="177"/>
      <c r="BB44" s="177"/>
      <c r="BC44" s="177"/>
      <c r="BD44" s="177"/>
      <c r="BE44" s="177"/>
      <c r="BF44" s="177"/>
      <c r="BG44" s="177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/>
    </row>
    <row r="45" spans="1:66" ht="12.75">
      <c r="A45" s="24">
        <v>40</v>
      </c>
      <c r="B45" s="376" t="s">
        <v>447</v>
      </c>
      <c r="C45" s="377" t="s">
        <v>265</v>
      </c>
      <c r="D45" s="350">
        <v>516</v>
      </c>
      <c r="E45" s="378" t="s">
        <v>1094</v>
      </c>
      <c r="F45" s="379" t="str">
        <f t="shared" si="2"/>
        <v>0204</v>
      </c>
      <c r="G45" s="354">
        <v>7</v>
      </c>
      <c r="H45" s="354" t="s">
        <v>554</v>
      </c>
      <c r="I45" s="380" t="s">
        <v>0</v>
      </c>
      <c r="J45" s="380">
        <v>2</v>
      </c>
      <c r="K45" s="380" t="s">
        <v>1102</v>
      </c>
      <c r="L45" s="380">
        <v>1</v>
      </c>
      <c r="M45" s="380">
        <v>5</v>
      </c>
      <c r="N45" s="380" t="s">
        <v>223</v>
      </c>
      <c r="O45" s="381" t="s">
        <v>215</v>
      </c>
      <c r="P45" s="354" t="s">
        <v>548</v>
      </c>
      <c r="Q45" s="380" t="s">
        <v>225</v>
      </c>
      <c r="R45" s="380" t="s">
        <v>205</v>
      </c>
      <c r="S45" s="380">
        <v>1</v>
      </c>
      <c r="T45" s="381" t="s">
        <v>215</v>
      </c>
      <c r="U45" s="355" t="s">
        <v>0</v>
      </c>
      <c r="V45" s="355" t="s">
        <v>205</v>
      </c>
      <c r="W45" s="355">
        <v>2</v>
      </c>
      <c r="X45" s="355">
        <f t="shared" si="3"/>
        <v>6</v>
      </c>
      <c r="Y45" s="355">
        <v>3</v>
      </c>
      <c r="Z45" s="356" t="s">
        <v>207</v>
      </c>
      <c r="AA45" s="288" t="s">
        <v>1112</v>
      </c>
      <c r="AB45" s="288" t="s">
        <v>1112</v>
      </c>
      <c r="AC45" s="288"/>
      <c r="AD45" s="288" t="s">
        <v>1112</v>
      </c>
      <c r="AE45" s="535" t="s">
        <v>1256</v>
      </c>
      <c r="AF45" s="175" t="s">
        <v>1256</v>
      </c>
      <c r="AG45" s="676" t="s">
        <v>1112</v>
      </c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77" t="s">
        <v>1428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556" t="s">
        <v>1361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/>
    </row>
    <row r="46" spans="1:66" ht="12.75">
      <c r="A46" s="24">
        <v>41</v>
      </c>
      <c r="B46" s="376" t="s">
        <v>448</v>
      </c>
      <c r="C46" s="377" t="s">
        <v>265</v>
      </c>
      <c r="D46" s="350">
        <v>324</v>
      </c>
      <c r="E46" s="378" t="s">
        <v>1094</v>
      </c>
      <c r="F46" s="379" t="str">
        <f t="shared" si="2"/>
        <v>0144</v>
      </c>
      <c r="G46" s="354">
        <v>4</v>
      </c>
      <c r="H46" s="354" t="s">
        <v>554</v>
      </c>
      <c r="I46" s="380" t="s">
        <v>0</v>
      </c>
      <c r="J46" s="380">
        <v>2</v>
      </c>
      <c r="K46" s="380" t="s">
        <v>1102</v>
      </c>
      <c r="L46" s="380">
        <v>1</v>
      </c>
      <c r="M46" s="380">
        <v>4</v>
      </c>
      <c r="N46" s="380" t="s">
        <v>223</v>
      </c>
      <c r="O46" s="381" t="s">
        <v>210</v>
      </c>
      <c r="P46" s="354" t="s">
        <v>548</v>
      </c>
      <c r="Q46" s="380" t="s">
        <v>225</v>
      </c>
      <c r="R46" s="380" t="s">
        <v>205</v>
      </c>
      <c r="S46" s="380">
        <v>1</v>
      </c>
      <c r="T46" s="381" t="s">
        <v>210</v>
      </c>
      <c r="U46" s="355" t="s">
        <v>0</v>
      </c>
      <c r="V46" s="355" t="s">
        <v>205</v>
      </c>
      <c r="W46" s="355">
        <v>2</v>
      </c>
      <c r="X46" s="355">
        <f t="shared" si="3"/>
        <v>5</v>
      </c>
      <c r="Y46" s="355">
        <v>2</v>
      </c>
      <c r="Z46" s="356" t="s">
        <v>208</v>
      </c>
      <c r="AA46" s="288" t="s">
        <v>1112</v>
      </c>
      <c r="AB46" s="288" t="s">
        <v>1112</v>
      </c>
      <c r="AC46" s="288"/>
      <c r="AD46" s="288" t="s">
        <v>1112</v>
      </c>
      <c r="AE46" s="288" t="s">
        <v>1112</v>
      </c>
      <c r="AF46" s="288" t="s">
        <v>1112</v>
      </c>
      <c r="AG46" s="676" t="s">
        <v>1112</v>
      </c>
      <c r="AH46" s="690" t="s">
        <v>1112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177" t="s">
        <v>1428</v>
      </c>
      <c r="AP46" s="288" t="s">
        <v>1361</v>
      </c>
      <c r="AQ46" s="288" t="s">
        <v>1361</v>
      </c>
      <c r="AR46" s="288" t="s">
        <v>1361</v>
      </c>
      <c r="AS46" s="288" t="s">
        <v>1361</v>
      </c>
      <c r="AT46" s="288" t="s">
        <v>1361</v>
      </c>
      <c r="AU46" s="288" t="s">
        <v>1361</v>
      </c>
      <c r="AV46" s="288" t="s">
        <v>1361</v>
      </c>
      <c r="AW46" s="288" t="s">
        <v>1361</v>
      </c>
      <c r="AX46" s="556" t="s">
        <v>1361</v>
      </c>
      <c r="AY46" s="177"/>
      <c r="AZ46" s="177"/>
      <c r="BA46" s="177"/>
      <c r="BB46" s="177"/>
      <c r="BC46" s="177"/>
      <c r="BD46" s="177"/>
      <c r="BE46" s="177"/>
      <c r="BF46" s="177"/>
      <c r="BG46" s="177"/>
      <c r="BH46" s="44" t="s">
        <v>1112</v>
      </c>
      <c r="BI46" s="44" t="s">
        <v>1112</v>
      </c>
      <c r="BJ46" s="44" t="s">
        <v>1112</v>
      </c>
      <c r="BK46" s="39"/>
      <c r="BL46" s="39"/>
      <c r="BM46" s="39"/>
      <c r="BN46" s="190" t="s">
        <v>1289</v>
      </c>
    </row>
    <row r="47" spans="1:66" ht="12.75">
      <c r="A47" s="24">
        <v>42</v>
      </c>
      <c r="B47" s="376" t="s">
        <v>449</v>
      </c>
      <c r="C47" s="377" t="s">
        <v>265</v>
      </c>
      <c r="D47" s="350">
        <v>188</v>
      </c>
      <c r="E47" s="378" t="s">
        <v>1094</v>
      </c>
      <c r="F47" s="379" t="str">
        <f t="shared" si="2"/>
        <v>00BC</v>
      </c>
      <c r="G47" s="354">
        <v>8</v>
      </c>
      <c r="H47" s="354" t="s">
        <v>554</v>
      </c>
      <c r="I47" s="380" t="s">
        <v>0</v>
      </c>
      <c r="J47" s="380">
        <v>2</v>
      </c>
      <c r="K47" s="380" t="s">
        <v>1102</v>
      </c>
      <c r="L47" s="380">
        <v>1</v>
      </c>
      <c r="M47" s="380">
        <v>3</v>
      </c>
      <c r="N47" s="380" t="s">
        <v>223</v>
      </c>
      <c r="O47" s="381" t="s">
        <v>214</v>
      </c>
      <c r="P47" s="354" t="s">
        <v>548</v>
      </c>
      <c r="Q47" s="380" t="s">
        <v>225</v>
      </c>
      <c r="R47" s="380" t="s">
        <v>205</v>
      </c>
      <c r="S47" s="380">
        <v>1</v>
      </c>
      <c r="T47" s="381" t="s">
        <v>214</v>
      </c>
      <c r="U47" s="355" t="s">
        <v>0</v>
      </c>
      <c r="V47" s="355" t="s">
        <v>205</v>
      </c>
      <c r="W47" s="355">
        <v>2</v>
      </c>
      <c r="X47" s="355">
        <f t="shared" si="3"/>
        <v>5</v>
      </c>
      <c r="Y47" s="355">
        <v>2</v>
      </c>
      <c r="Z47" s="356" t="s">
        <v>207</v>
      </c>
      <c r="AA47" s="288" t="s">
        <v>1112</v>
      </c>
      <c r="AB47" s="288" t="s">
        <v>1112</v>
      </c>
      <c r="AC47" s="288"/>
      <c r="AD47" s="288" t="s">
        <v>1112</v>
      </c>
      <c r="AE47" s="288" t="s">
        <v>1112</v>
      </c>
      <c r="AF47" s="288" t="s">
        <v>1112</v>
      </c>
      <c r="AG47" s="676" t="s">
        <v>1112</v>
      </c>
      <c r="AH47" s="690" t="s">
        <v>1112</v>
      </c>
      <c r="AI47" s="286" t="s">
        <v>1112</v>
      </c>
      <c r="AJ47" s="286" t="s">
        <v>1360</v>
      </c>
      <c r="AK47" s="286" t="s">
        <v>1360</v>
      </c>
      <c r="AL47" s="286" t="s">
        <v>1112</v>
      </c>
      <c r="AM47" s="286" t="s">
        <v>1112</v>
      </c>
      <c r="AN47" s="286" t="s">
        <v>1112</v>
      </c>
      <c r="AO47" s="177" t="s">
        <v>1436</v>
      </c>
      <c r="AP47" s="288" t="s">
        <v>1361</v>
      </c>
      <c r="AQ47" s="288" t="s">
        <v>1361</v>
      </c>
      <c r="AR47" s="288" t="s">
        <v>1361</v>
      </c>
      <c r="AS47" s="288" t="s">
        <v>1361</v>
      </c>
      <c r="AT47" s="288" t="s">
        <v>1361</v>
      </c>
      <c r="AU47" s="288" t="s">
        <v>1361</v>
      </c>
      <c r="AV47" s="288" t="s">
        <v>1361</v>
      </c>
      <c r="AW47" s="288" t="s">
        <v>1361</v>
      </c>
      <c r="AX47" s="556" t="s">
        <v>1361</v>
      </c>
      <c r="AY47" s="177"/>
      <c r="AZ47" s="177"/>
      <c r="BA47" s="177"/>
      <c r="BB47" s="177"/>
      <c r="BC47" s="177"/>
      <c r="BD47" s="177"/>
      <c r="BE47" s="177"/>
      <c r="BF47" s="177"/>
      <c r="BG47" s="177"/>
      <c r="BH47" s="44" t="s">
        <v>1112</v>
      </c>
      <c r="BI47" s="44" t="s">
        <v>1112</v>
      </c>
      <c r="BJ47" s="44" t="s">
        <v>1112</v>
      </c>
      <c r="BK47" s="39"/>
      <c r="BL47" s="39"/>
      <c r="BM47" s="39"/>
      <c r="BN47" s="190"/>
    </row>
    <row r="48" spans="1:66" ht="12.75">
      <c r="A48" s="24">
        <v>43</v>
      </c>
      <c r="B48" s="376" t="s">
        <v>450</v>
      </c>
      <c r="C48" s="377" t="s">
        <v>265</v>
      </c>
      <c r="D48" s="350">
        <v>510</v>
      </c>
      <c r="E48" s="378" t="s">
        <v>1094</v>
      </c>
      <c r="F48" s="379" t="str">
        <f t="shared" si="2"/>
        <v>01FE</v>
      </c>
      <c r="G48" s="354">
        <v>5</v>
      </c>
      <c r="H48" s="354" t="s">
        <v>554</v>
      </c>
      <c r="I48" s="380" t="s">
        <v>0</v>
      </c>
      <c r="J48" s="380">
        <v>2</v>
      </c>
      <c r="K48" s="380" t="s">
        <v>1102</v>
      </c>
      <c r="L48" s="380">
        <v>1</v>
      </c>
      <c r="M48" s="380">
        <v>2</v>
      </c>
      <c r="N48" s="380" t="s">
        <v>223</v>
      </c>
      <c r="O48" s="381" t="s">
        <v>213</v>
      </c>
      <c r="P48" s="354" t="s">
        <v>548</v>
      </c>
      <c r="Q48" s="380" t="s">
        <v>225</v>
      </c>
      <c r="R48" s="380" t="s">
        <v>205</v>
      </c>
      <c r="S48" s="380">
        <v>1</v>
      </c>
      <c r="T48" s="381" t="s">
        <v>213</v>
      </c>
      <c r="U48" s="355" t="s">
        <v>0</v>
      </c>
      <c r="V48" s="355" t="s">
        <v>205</v>
      </c>
      <c r="W48" s="355">
        <v>2</v>
      </c>
      <c r="X48" s="355">
        <f t="shared" si="3"/>
        <v>4</v>
      </c>
      <c r="Y48" s="355">
        <v>1</v>
      </c>
      <c r="Z48" s="356" t="s">
        <v>208</v>
      </c>
      <c r="AA48" s="288" t="s">
        <v>1112</v>
      </c>
      <c r="AB48" s="288" t="s">
        <v>1112</v>
      </c>
      <c r="AC48" s="288"/>
      <c r="AD48" s="288" t="s">
        <v>1112</v>
      </c>
      <c r="AE48" s="288" t="s">
        <v>1112</v>
      </c>
      <c r="AF48" s="288" t="s">
        <v>1112</v>
      </c>
      <c r="AG48" s="676" t="s">
        <v>1112</v>
      </c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77" t="s">
        <v>1428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556" t="s">
        <v>1361</v>
      </c>
      <c r="AY48" s="177"/>
      <c r="AZ48" s="177"/>
      <c r="BA48" s="177"/>
      <c r="BB48" s="177"/>
      <c r="BC48" s="177"/>
      <c r="BD48" s="177"/>
      <c r="BE48" s="177"/>
      <c r="BF48" s="177"/>
      <c r="BG48" s="177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 t="s">
        <v>1301</v>
      </c>
    </row>
    <row r="49" spans="1:66" ht="12.75">
      <c r="A49" s="24">
        <v>44</v>
      </c>
      <c r="B49" s="376" t="s">
        <v>549</v>
      </c>
      <c r="C49" s="377" t="s">
        <v>265</v>
      </c>
      <c r="D49" s="350">
        <v>476</v>
      </c>
      <c r="E49" s="378" t="s">
        <v>1094</v>
      </c>
      <c r="F49" s="379" t="str">
        <f t="shared" si="2"/>
        <v>01DC</v>
      </c>
      <c r="G49" s="354">
        <v>1</v>
      </c>
      <c r="H49" s="354" t="s">
        <v>554</v>
      </c>
      <c r="I49" s="380" t="s">
        <v>0</v>
      </c>
      <c r="J49" s="380">
        <v>2</v>
      </c>
      <c r="K49" s="380" t="s">
        <v>1102</v>
      </c>
      <c r="L49" s="380">
        <v>1</v>
      </c>
      <c r="M49" s="380">
        <v>1</v>
      </c>
      <c r="N49" s="380" t="s">
        <v>223</v>
      </c>
      <c r="O49" s="381" t="s">
        <v>212</v>
      </c>
      <c r="P49" s="354" t="s">
        <v>548</v>
      </c>
      <c r="Q49" s="380" t="s">
        <v>225</v>
      </c>
      <c r="R49" s="380" t="s">
        <v>205</v>
      </c>
      <c r="S49" s="380">
        <v>1</v>
      </c>
      <c r="T49" s="381" t="s">
        <v>212</v>
      </c>
      <c r="U49" s="355" t="s">
        <v>0</v>
      </c>
      <c r="V49" s="355" t="s">
        <v>205</v>
      </c>
      <c r="W49" s="355">
        <v>2</v>
      </c>
      <c r="X49" s="355">
        <f t="shared" si="3"/>
        <v>4</v>
      </c>
      <c r="Y49" s="355">
        <v>1</v>
      </c>
      <c r="Z49" s="356" t="s">
        <v>207</v>
      </c>
      <c r="AA49" s="288" t="s">
        <v>1112</v>
      </c>
      <c r="AB49" s="288" t="s">
        <v>1112</v>
      </c>
      <c r="AC49" s="288"/>
      <c r="AD49" s="288" t="s">
        <v>1112</v>
      </c>
      <c r="AE49" s="288" t="s">
        <v>1112</v>
      </c>
      <c r="AF49" s="175" t="s">
        <v>1256</v>
      </c>
      <c r="AG49" s="676" t="s">
        <v>1112</v>
      </c>
      <c r="AH49" s="691" t="s">
        <v>1256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177" t="s">
        <v>1428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556" t="s">
        <v>1361</v>
      </c>
      <c r="AY49" s="177"/>
      <c r="AZ49" s="177"/>
      <c r="BA49" s="177"/>
      <c r="BB49" s="177"/>
      <c r="BC49" s="177"/>
      <c r="BD49" s="177"/>
      <c r="BE49" s="177"/>
      <c r="BF49" s="177"/>
      <c r="BG49" s="177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 t="s">
        <v>1288</v>
      </c>
    </row>
    <row r="50" spans="1:64" ht="12.75">
      <c r="A50" s="63"/>
      <c r="B50" s="77"/>
      <c r="C50" s="74"/>
      <c r="D50" s="75"/>
      <c r="E50" s="76"/>
      <c r="F50" s="66"/>
      <c r="G50" s="67"/>
      <c r="H50" s="67"/>
      <c r="I50" s="63"/>
      <c r="J50" s="63"/>
      <c r="K50" s="63"/>
      <c r="L50" s="63"/>
      <c r="M50" s="63"/>
      <c r="N50" s="63"/>
      <c r="O50" s="78"/>
      <c r="P50" s="67"/>
      <c r="Q50" s="63"/>
      <c r="R50" s="63"/>
      <c r="S50" s="63"/>
      <c r="T50" s="78"/>
      <c r="U50" s="50"/>
      <c r="V50" s="50"/>
      <c r="W50" s="50"/>
      <c r="X50" s="50"/>
      <c r="Y50" s="50"/>
      <c r="Z50" s="58"/>
      <c r="AA50" s="103"/>
      <c r="AB50" s="103"/>
      <c r="AC50" s="103"/>
      <c r="AD50" s="103"/>
      <c r="AE50" s="103"/>
      <c r="AF50" s="103"/>
      <c r="AG50" s="103"/>
      <c r="AH50" s="700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77"/>
      <c r="AY50" s="103"/>
      <c r="AZ50" s="103"/>
      <c r="BA50" s="103"/>
      <c r="BB50" s="103"/>
      <c r="BC50" s="103"/>
      <c r="BD50" s="103"/>
      <c r="BE50" s="103"/>
      <c r="BF50" s="103"/>
      <c r="BG50" s="103"/>
      <c r="BI50" s="4"/>
      <c r="BJ50" s="4"/>
      <c r="BK50" s="4"/>
      <c r="BL50" s="5"/>
    </row>
    <row r="51" spans="1:66" ht="12.75">
      <c r="A51" s="24">
        <v>45</v>
      </c>
      <c r="B51" s="376" t="s">
        <v>451</v>
      </c>
      <c r="C51" s="377" t="s">
        <v>265</v>
      </c>
      <c r="D51" s="350">
        <v>706</v>
      </c>
      <c r="E51" s="378" t="s">
        <v>1094</v>
      </c>
      <c r="F51" s="379" t="str">
        <f aca="true" t="shared" si="4" ref="F51:F71">DEC2HEX(D51,4)</f>
        <v>02C2</v>
      </c>
      <c r="G51" s="354">
        <v>1</v>
      </c>
      <c r="H51" s="354" t="s">
        <v>555</v>
      </c>
      <c r="I51" s="380" t="s">
        <v>53</v>
      </c>
      <c r="J51" s="380">
        <v>2</v>
      </c>
      <c r="K51" s="380" t="s">
        <v>1103</v>
      </c>
      <c r="L51" s="380">
        <v>1</v>
      </c>
      <c r="M51" s="380">
        <v>1</v>
      </c>
      <c r="N51" s="380" t="s">
        <v>223</v>
      </c>
      <c r="O51" s="381" t="s">
        <v>212</v>
      </c>
      <c r="P51" s="354" t="s">
        <v>548</v>
      </c>
      <c r="Q51" s="380" t="s">
        <v>225</v>
      </c>
      <c r="R51" s="380" t="s">
        <v>205</v>
      </c>
      <c r="S51" s="380">
        <v>12</v>
      </c>
      <c r="T51" s="381" t="s">
        <v>212</v>
      </c>
      <c r="U51" s="355" t="s">
        <v>0</v>
      </c>
      <c r="V51" s="355" t="s">
        <v>205</v>
      </c>
      <c r="W51" s="355">
        <v>2</v>
      </c>
      <c r="X51" s="355">
        <f aca="true" t="shared" si="5" ref="X51:X71">IF(Y51&lt;9,Y51+3,Y51+4)</f>
        <v>13</v>
      </c>
      <c r="Y51" s="355">
        <v>9</v>
      </c>
      <c r="Z51" s="356" t="s">
        <v>207</v>
      </c>
      <c r="AA51" s="175" t="s">
        <v>1254</v>
      </c>
      <c r="AB51" s="288" t="s">
        <v>1112</v>
      </c>
      <c r="AC51" s="288"/>
      <c r="AD51" s="535" t="s">
        <v>1256</v>
      </c>
      <c r="AE51" s="288" t="s">
        <v>1112</v>
      </c>
      <c r="AF51" s="177"/>
      <c r="AG51" s="666"/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77" t="s">
        <v>1428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556" t="s">
        <v>1361</v>
      </c>
      <c r="AY51" s="177"/>
      <c r="AZ51" s="177"/>
      <c r="BA51" s="177"/>
      <c r="BB51" s="177"/>
      <c r="BC51" s="177"/>
      <c r="BD51" s="177"/>
      <c r="BE51" s="177"/>
      <c r="BF51" s="177"/>
      <c r="BG51" s="177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/>
    </row>
    <row r="52" spans="1:66" ht="12.75">
      <c r="A52" s="24">
        <v>46</v>
      </c>
      <c r="B52" s="376" t="s">
        <v>452</v>
      </c>
      <c r="C52" s="377" t="s">
        <v>265</v>
      </c>
      <c r="D52" s="350">
        <v>606</v>
      </c>
      <c r="E52" s="378" t="s">
        <v>1094</v>
      </c>
      <c r="F52" s="379" t="str">
        <f t="shared" si="4"/>
        <v>025E</v>
      </c>
      <c r="G52" s="354">
        <v>5</v>
      </c>
      <c r="H52" s="354" t="s">
        <v>555</v>
      </c>
      <c r="I52" s="380" t="s">
        <v>53</v>
      </c>
      <c r="J52" s="380">
        <v>2</v>
      </c>
      <c r="K52" s="380" t="s">
        <v>1103</v>
      </c>
      <c r="L52" s="380">
        <v>1</v>
      </c>
      <c r="M52" s="380">
        <v>2</v>
      </c>
      <c r="N52" s="380" t="s">
        <v>223</v>
      </c>
      <c r="O52" s="381" t="s">
        <v>213</v>
      </c>
      <c r="P52" s="354" t="s">
        <v>548</v>
      </c>
      <c r="Q52" s="380" t="s">
        <v>225</v>
      </c>
      <c r="R52" s="380" t="s">
        <v>205</v>
      </c>
      <c r="S52" s="380">
        <v>12</v>
      </c>
      <c r="T52" s="381" t="s">
        <v>213</v>
      </c>
      <c r="U52" s="355" t="s">
        <v>0</v>
      </c>
      <c r="V52" s="355" t="s">
        <v>205</v>
      </c>
      <c r="W52" s="355">
        <v>2</v>
      </c>
      <c r="X52" s="355">
        <f t="shared" si="5"/>
        <v>13</v>
      </c>
      <c r="Y52" s="355">
        <v>9</v>
      </c>
      <c r="Z52" s="356" t="s">
        <v>208</v>
      </c>
      <c r="AA52" s="288" t="s">
        <v>1112</v>
      </c>
      <c r="AB52" s="288" t="s">
        <v>1112</v>
      </c>
      <c r="AC52" s="288"/>
      <c r="AD52" s="288" t="s">
        <v>1112</v>
      </c>
      <c r="AE52" s="288" t="s">
        <v>1112</v>
      </c>
      <c r="AF52" s="177"/>
      <c r="AG52" s="666"/>
      <c r="AH52" s="690" t="s">
        <v>1112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77" t="s">
        <v>1437</v>
      </c>
      <c r="AP52" s="288" t="s">
        <v>1361</v>
      </c>
      <c r="AQ52" s="715" t="s">
        <v>1383</v>
      </c>
      <c r="AR52" s="288" t="s">
        <v>1361</v>
      </c>
      <c r="AS52" s="288" t="s">
        <v>1361</v>
      </c>
      <c r="AT52" s="288" t="s">
        <v>1361</v>
      </c>
      <c r="AU52" s="715" t="s">
        <v>1383</v>
      </c>
      <c r="AV52" s="715" t="s">
        <v>1383</v>
      </c>
      <c r="AW52" s="288" t="s">
        <v>1361</v>
      </c>
      <c r="AX52" s="177" t="s">
        <v>1521</v>
      </c>
      <c r="AY52" s="177"/>
      <c r="AZ52" s="177"/>
      <c r="BA52" s="177"/>
      <c r="BB52" s="177"/>
      <c r="BC52" s="177"/>
      <c r="BD52" s="177"/>
      <c r="BE52" s="177"/>
      <c r="BF52" s="177"/>
      <c r="BG52" s="177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/>
    </row>
    <row r="53" spans="1:66" ht="12.75">
      <c r="A53" s="24">
        <v>47</v>
      </c>
      <c r="B53" s="376" t="s">
        <v>453</v>
      </c>
      <c r="C53" s="377" t="s">
        <v>265</v>
      </c>
      <c r="D53" s="350">
        <v>675</v>
      </c>
      <c r="E53" s="378" t="s">
        <v>1094</v>
      </c>
      <c r="F53" s="379" t="str">
        <f t="shared" si="4"/>
        <v>02A3</v>
      </c>
      <c r="G53" s="354">
        <v>8</v>
      </c>
      <c r="H53" s="354" t="s">
        <v>555</v>
      </c>
      <c r="I53" s="380" t="s">
        <v>53</v>
      </c>
      <c r="J53" s="380">
        <v>2</v>
      </c>
      <c r="K53" s="380" t="s">
        <v>1103</v>
      </c>
      <c r="L53" s="380">
        <v>1</v>
      </c>
      <c r="M53" s="380">
        <v>3</v>
      </c>
      <c r="N53" s="380" t="s">
        <v>223</v>
      </c>
      <c r="O53" s="381" t="s">
        <v>214</v>
      </c>
      <c r="P53" s="354" t="s">
        <v>548</v>
      </c>
      <c r="Q53" s="380" t="s">
        <v>225</v>
      </c>
      <c r="R53" s="380" t="s">
        <v>205</v>
      </c>
      <c r="S53" s="380">
        <v>12</v>
      </c>
      <c r="T53" s="381" t="s">
        <v>214</v>
      </c>
      <c r="U53" s="355" t="s">
        <v>0</v>
      </c>
      <c r="V53" s="355" t="s">
        <v>205</v>
      </c>
      <c r="W53" s="355">
        <v>2</v>
      </c>
      <c r="X53" s="355">
        <f t="shared" si="5"/>
        <v>14</v>
      </c>
      <c r="Y53" s="355">
        <v>10</v>
      </c>
      <c r="Z53" s="356" t="s">
        <v>207</v>
      </c>
      <c r="AA53" s="288" t="s">
        <v>1112</v>
      </c>
      <c r="AB53" s="288" t="s">
        <v>1112</v>
      </c>
      <c r="AC53" s="288"/>
      <c r="AD53" s="288" t="s">
        <v>1112</v>
      </c>
      <c r="AE53" s="288" t="s">
        <v>1112</v>
      </c>
      <c r="AF53" s="177"/>
      <c r="AG53" s="666"/>
      <c r="AH53" s="691" t="s">
        <v>1256</v>
      </c>
      <c r="AI53" s="286" t="s">
        <v>1112</v>
      </c>
      <c r="AJ53" s="286" t="s">
        <v>1360</v>
      </c>
      <c r="AK53" s="286" t="s">
        <v>1360</v>
      </c>
      <c r="AL53" s="175" t="s">
        <v>1256</v>
      </c>
      <c r="AM53" s="286" t="s">
        <v>1112</v>
      </c>
      <c r="AN53" s="175" t="s">
        <v>1256</v>
      </c>
      <c r="AO53" s="715" t="s">
        <v>1431</v>
      </c>
      <c r="AP53" s="288" t="s">
        <v>1361</v>
      </c>
      <c r="AQ53" s="715" t="s">
        <v>1383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177" t="s">
        <v>1521</v>
      </c>
      <c r="AY53" s="177"/>
      <c r="AZ53" s="177"/>
      <c r="BA53" s="177"/>
      <c r="BB53" s="177"/>
      <c r="BC53" s="177"/>
      <c r="BD53" s="177"/>
      <c r="BE53" s="177"/>
      <c r="BF53" s="177"/>
      <c r="BG53" s="177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 t="s">
        <v>1198</v>
      </c>
    </row>
    <row r="54" spans="1:66" ht="12.75">
      <c r="A54" s="24">
        <v>48</v>
      </c>
      <c r="B54" s="376" t="s">
        <v>454</v>
      </c>
      <c r="C54" s="377" t="s">
        <v>265</v>
      </c>
      <c r="D54" s="350">
        <v>641</v>
      </c>
      <c r="E54" s="378" t="s">
        <v>1094</v>
      </c>
      <c r="F54" s="379" t="str">
        <f t="shared" si="4"/>
        <v>0281</v>
      </c>
      <c r="G54" s="354">
        <v>4</v>
      </c>
      <c r="H54" s="354" t="s">
        <v>555</v>
      </c>
      <c r="I54" s="380" t="s">
        <v>53</v>
      </c>
      <c r="J54" s="380">
        <v>2</v>
      </c>
      <c r="K54" s="380" t="s">
        <v>1103</v>
      </c>
      <c r="L54" s="380">
        <v>1</v>
      </c>
      <c r="M54" s="380">
        <v>4</v>
      </c>
      <c r="N54" s="380" t="s">
        <v>223</v>
      </c>
      <c r="O54" s="381" t="s">
        <v>210</v>
      </c>
      <c r="P54" s="354" t="s">
        <v>548</v>
      </c>
      <c r="Q54" s="380" t="s">
        <v>225</v>
      </c>
      <c r="R54" s="380" t="s">
        <v>205</v>
      </c>
      <c r="S54" s="380">
        <v>12</v>
      </c>
      <c r="T54" s="381" t="s">
        <v>210</v>
      </c>
      <c r="U54" s="355" t="s">
        <v>0</v>
      </c>
      <c r="V54" s="355" t="s">
        <v>205</v>
      </c>
      <c r="W54" s="355">
        <v>2</v>
      </c>
      <c r="X54" s="355">
        <f t="shared" si="5"/>
        <v>14</v>
      </c>
      <c r="Y54" s="355">
        <v>10</v>
      </c>
      <c r="Z54" s="356" t="s">
        <v>208</v>
      </c>
      <c r="AA54" s="288" t="s">
        <v>1112</v>
      </c>
      <c r="AB54" s="288" t="s">
        <v>1112</v>
      </c>
      <c r="AC54" s="288"/>
      <c r="AD54" s="288" t="s">
        <v>1112</v>
      </c>
      <c r="AE54" s="288" t="s">
        <v>1112</v>
      </c>
      <c r="AF54" s="177"/>
      <c r="AG54" s="666"/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77" t="s">
        <v>1438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77"/>
      <c r="AZ54" s="177"/>
      <c r="BA54" s="177"/>
      <c r="BB54" s="177"/>
      <c r="BC54" s="177"/>
      <c r="BD54" s="177"/>
      <c r="BE54" s="177"/>
      <c r="BF54" s="177"/>
      <c r="BG54" s="177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4">
        <v>49</v>
      </c>
      <c r="B55" s="376" t="s">
        <v>455</v>
      </c>
      <c r="C55" s="377" t="s">
        <v>265</v>
      </c>
      <c r="D55" s="350">
        <v>719</v>
      </c>
      <c r="E55" s="378" t="s">
        <v>1094</v>
      </c>
      <c r="F55" s="379" t="str">
        <f t="shared" si="4"/>
        <v>02CF</v>
      </c>
      <c r="G55" s="354">
        <v>5</v>
      </c>
      <c r="H55" s="354" t="s">
        <v>555</v>
      </c>
      <c r="I55" s="380" t="s">
        <v>53</v>
      </c>
      <c r="J55" s="380">
        <v>2</v>
      </c>
      <c r="K55" s="380" t="s">
        <v>1103</v>
      </c>
      <c r="L55" s="380">
        <v>1</v>
      </c>
      <c r="M55" s="380">
        <v>5</v>
      </c>
      <c r="N55" s="380" t="s">
        <v>223</v>
      </c>
      <c r="O55" s="381" t="s">
        <v>215</v>
      </c>
      <c r="P55" s="354" t="s">
        <v>548</v>
      </c>
      <c r="Q55" s="380" t="s">
        <v>225</v>
      </c>
      <c r="R55" s="380" t="s">
        <v>205</v>
      </c>
      <c r="S55" s="380">
        <v>12</v>
      </c>
      <c r="T55" s="381" t="s">
        <v>215</v>
      </c>
      <c r="U55" s="355" t="s">
        <v>0</v>
      </c>
      <c r="V55" s="355" t="s">
        <v>205</v>
      </c>
      <c r="W55" s="355">
        <v>2</v>
      </c>
      <c r="X55" s="355">
        <f t="shared" si="5"/>
        <v>15</v>
      </c>
      <c r="Y55" s="355">
        <v>11</v>
      </c>
      <c r="Z55" s="356" t="s">
        <v>207</v>
      </c>
      <c r="AA55" s="175" t="s">
        <v>1297</v>
      </c>
      <c r="AB55" s="288" t="s">
        <v>1112</v>
      </c>
      <c r="AC55" s="288"/>
      <c r="AD55" s="535" t="s">
        <v>1256</v>
      </c>
      <c r="AE55" s="288" t="s">
        <v>1112</v>
      </c>
      <c r="AF55" s="177"/>
      <c r="AG55" s="666"/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77" t="s">
        <v>1439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77"/>
      <c r="AZ55" s="177"/>
      <c r="BA55" s="177"/>
      <c r="BB55" s="177"/>
      <c r="BC55" s="177"/>
      <c r="BD55" s="177"/>
      <c r="BE55" s="177"/>
      <c r="BF55" s="177"/>
      <c r="BG55" s="177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1198</v>
      </c>
    </row>
    <row r="56" spans="1:66" ht="12.75">
      <c r="A56" s="24">
        <v>50</v>
      </c>
      <c r="B56" s="376" t="s">
        <v>456</v>
      </c>
      <c r="C56" s="377" t="s">
        <v>265</v>
      </c>
      <c r="D56" s="350">
        <v>738</v>
      </c>
      <c r="E56" s="378" t="s">
        <v>1094</v>
      </c>
      <c r="F56" s="379" t="str">
        <f t="shared" si="4"/>
        <v>02E2</v>
      </c>
      <c r="G56" s="354">
        <v>2</v>
      </c>
      <c r="H56" s="354" t="s">
        <v>555</v>
      </c>
      <c r="I56" s="380" t="s">
        <v>53</v>
      </c>
      <c r="J56" s="380">
        <v>2</v>
      </c>
      <c r="K56" s="380" t="s">
        <v>1103</v>
      </c>
      <c r="L56" s="380">
        <v>1</v>
      </c>
      <c r="M56" s="380">
        <v>6</v>
      </c>
      <c r="N56" s="380" t="s">
        <v>223</v>
      </c>
      <c r="O56" s="381" t="s">
        <v>216</v>
      </c>
      <c r="P56" s="354" t="s">
        <v>548</v>
      </c>
      <c r="Q56" s="380" t="s">
        <v>225</v>
      </c>
      <c r="R56" s="380" t="s">
        <v>205</v>
      </c>
      <c r="S56" s="380">
        <v>12</v>
      </c>
      <c r="T56" s="381" t="s">
        <v>216</v>
      </c>
      <c r="U56" s="355" t="s">
        <v>0</v>
      </c>
      <c r="V56" s="355" t="s">
        <v>205</v>
      </c>
      <c r="W56" s="355">
        <v>2</v>
      </c>
      <c r="X56" s="355">
        <f t="shared" si="5"/>
        <v>15</v>
      </c>
      <c r="Y56" s="355">
        <v>11</v>
      </c>
      <c r="Z56" s="356" t="s">
        <v>208</v>
      </c>
      <c r="AA56" s="288" t="s">
        <v>1112</v>
      </c>
      <c r="AB56" s="288" t="s">
        <v>1112</v>
      </c>
      <c r="AC56" s="288"/>
      <c r="AD56" s="288" t="s">
        <v>1112</v>
      </c>
      <c r="AE56" s="288" t="s">
        <v>1112</v>
      </c>
      <c r="AF56" s="177"/>
      <c r="AG56" s="666"/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77" t="s">
        <v>1440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77"/>
      <c r="AZ56" s="177"/>
      <c r="BA56" s="177"/>
      <c r="BB56" s="177"/>
      <c r="BC56" s="177"/>
      <c r="BD56" s="177"/>
      <c r="BE56" s="177"/>
      <c r="BF56" s="177"/>
      <c r="BG56" s="177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 t="s">
        <v>1198</v>
      </c>
    </row>
    <row r="57" spans="1:66" ht="12.75">
      <c r="A57" s="24">
        <v>51</v>
      </c>
      <c r="B57" s="376" t="s">
        <v>457</v>
      </c>
      <c r="C57" s="377" t="s">
        <v>265</v>
      </c>
      <c r="D57" s="350">
        <v>652</v>
      </c>
      <c r="E57" s="378" t="s">
        <v>1094</v>
      </c>
      <c r="F57" s="379" t="str">
        <f t="shared" si="4"/>
        <v>028C</v>
      </c>
      <c r="G57" s="354">
        <v>1</v>
      </c>
      <c r="H57" s="354" t="s">
        <v>555</v>
      </c>
      <c r="I57" s="380" t="s">
        <v>53</v>
      </c>
      <c r="J57" s="380">
        <v>2</v>
      </c>
      <c r="K57" s="380" t="s">
        <v>1103</v>
      </c>
      <c r="L57" s="380">
        <v>1</v>
      </c>
      <c r="M57" s="380">
        <v>7</v>
      </c>
      <c r="N57" s="380" t="s">
        <v>223</v>
      </c>
      <c r="O57" s="381" t="s">
        <v>217</v>
      </c>
      <c r="P57" s="354" t="s">
        <v>548</v>
      </c>
      <c r="Q57" s="380" t="s">
        <v>225</v>
      </c>
      <c r="R57" s="380" t="s">
        <v>205</v>
      </c>
      <c r="S57" s="380">
        <v>11</v>
      </c>
      <c r="T57" s="381" t="s">
        <v>212</v>
      </c>
      <c r="U57" s="355" t="s">
        <v>0</v>
      </c>
      <c r="V57" s="355" t="s">
        <v>205</v>
      </c>
      <c r="W57" s="355">
        <v>2</v>
      </c>
      <c r="X57" s="355">
        <f t="shared" si="5"/>
        <v>16</v>
      </c>
      <c r="Y57" s="355">
        <v>12</v>
      </c>
      <c r="Z57" s="356" t="s">
        <v>207</v>
      </c>
      <c r="AA57" s="175" t="s">
        <v>1255</v>
      </c>
      <c r="AB57" s="288" t="s">
        <v>1112</v>
      </c>
      <c r="AC57" s="288"/>
      <c r="AD57" s="288" t="s">
        <v>1112</v>
      </c>
      <c r="AE57" s="288" t="s">
        <v>1112</v>
      </c>
      <c r="AF57" s="177"/>
      <c r="AG57" s="666"/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77" t="s">
        <v>1365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177" t="s">
        <v>1521</v>
      </c>
      <c r="AY57" s="177"/>
      <c r="AZ57" s="177"/>
      <c r="BA57" s="177"/>
      <c r="BB57" s="177"/>
      <c r="BC57" s="177"/>
      <c r="BD57" s="177"/>
      <c r="BE57" s="177"/>
      <c r="BF57" s="177"/>
      <c r="BG57" s="177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 t="s">
        <v>1198</v>
      </c>
    </row>
    <row r="58" spans="1:66" ht="12.75">
      <c r="A58" s="24">
        <v>52</v>
      </c>
      <c r="B58" s="320" t="s">
        <v>458</v>
      </c>
      <c r="C58" s="382" t="s">
        <v>265</v>
      </c>
      <c r="D58" s="370">
        <v>665</v>
      </c>
      <c r="E58" s="383" t="s">
        <v>1094</v>
      </c>
      <c r="F58" s="384" t="str">
        <f t="shared" si="4"/>
        <v>0299</v>
      </c>
      <c r="G58" s="323">
        <v>8</v>
      </c>
      <c r="H58" s="323" t="s">
        <v>555</v>
      </c>
      <c r="I58" s="332" t="s">
        <v>53</v>
      </c>
      <c r="J58" s="332">
        <v>2</v>
      </c>
      <c r="K58" s="332" t="s">
        <v>1103</v>
      </c>
      <c r="L58" s="332">
        <v>1</v>
      </c>
      <c r="M58" s="332">
        <v>8</v>
      </c>
      <c r="N58" s="332" t="s">
        <v>223</v>
      </c>
      <c r="O58" s="385" t="s">
        <v>218</v>
      </c>
      <c r="P58" s="323" t="s">
        <v>548</v>
      </c>
      <c r="Q58" s="332" t="s">
        <v>225</v>
      </c>
      <c r="R58" s="332" t="s">
        <v>205</v>
      </c>
      <c r="S58" s="332">
        <v>11</v>
      </c>
      <c r="T58" s="385" t="s">
        <v>213</v>
      </c>
      <c r="U58" s="367" t="s">
        <v>0</v>
      </c>
      <c r="V58" s="367" t="s">
        <v>199</v>
      </c>
      <c r="W58" s="367">
        <v>3</v>
      </c>
      <c r="X58" s="367">
        <f t="shared" si="5"/>
        <v>4</v>
      </c>
      <c r="Y58" s="367">
        <v>1</v>
      </c>
      <c r="Z58" s="368" t="s">
        <v>207</v>
      </c>
      <c r="AA58" s="288" t="s">
        <v>1112</v>
      </c>
      <c r="AB58" s="288" t="s">
        <v>1112</v>
      </c>
      <c r="AC58" s="288"/>
      <c r="AD58" s="288" t="s">
        <v>1112</v>
      </c>
      <c r="AE58" s="288" t="s">
        <v>1112</v>
      </c>
      <c r="AF58" s="177"/>
      <c r="AG58" s="666"/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1413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184" t="s">
        <v>1521</v>
      </c>
      <c r="AY58" s="177"/>
      <c r="AZ58" s="177"/>
      <c r="BA58" s="177"/>
      <c r="BB58" s="177"/>
      <c r="BC58" s="177"/>
      <c r="BD58" s="177"/>
      <c r="BE58" s="177"/>
      <c r="BF58" s="177"/>
      <c r="BG58" s="177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 t="s">
        <v>1198</v>
      </c>
    </row>
    <row r="59" spans="1:66" ht="12.75">
      <c r="A59" s="24">
        <v>53</v>
      </c>
      <c r="B59" s="320" t="s">
        <v>459</v>
      </c>
      <c r="C59" s="382" t="s">
        <v>265</v>
      </c>
      <c r="D59" s="370">
        <v>740</v>
      </c>
      <c r="E59" s="383" t="s">
        <v>1094</v>
      </c>
      <c r="F59" s="384" t="str">
        <f t="shared" si="4"/>
        <v>02E4</v>
      </c>
      <c r="G59" s="323">
        <v>6</v>
      </c>
      <c r="H59" s="323" t="s">
        <v>555</v>
      </c>
      <c r="I59" s="332" t="s">
        <v>53</v>
      </c>
      <c r="J59" s="332">
        <v>2</v>
      </c>
      <c r="K59" s="332" t="s">
        <v>1103</v>
      </c>
      <c r="L59" s="332">
        <v>1</v>
      </c>
      <c r="M59" s="332">
        <v>9</v>
      </c>
      <c r="N59" s="332" t="s">
        <v>223</v>
      </c>
      <c r="O59" s="385" t="s">
        <v>219</v>
      </c>
      <c r="P59" s="323" t="s">
        <v>548</v>
      </c>
      <c r="Q59" s="332" t="s">
        <v>225</v>
      </c>
      <c r="R59" s="332" t="s">
        <v>205</v>
      </c>
      <c r="S59" s="332">
        <v>11</v>
      </c>
      <c r="T59" s="385" t="s">
        <v>214</v>
      </c>
      <c r="U59" s="367" t="s">
        <v>0</v>
      </c>
      <c r="V59" s="367" t="s">
        <v>199</v>
      </c>
      <c r="W59" s="367">
        <v>3</v>
      </c>
      <c r="X59" s="367">
        <f t="shared" si="5"/>
        <v>4</v>
      </c>
      <c r="Y59" s="367">
        <v>1</v>
      </c>
      <c r="Z59" s="368" t="s">
        <v>208</v>
      </c>
      <c r="AA59" s="288" t="s">
        <v>1112</v>
      </c>
      <c r="AB59" s="288" t="s">
        <v>1112</v>
      </c>
      <c r="AC59" s="288"/>
      <c r="AD59" s="288" t="s">
        <v>1112</v>
      </c>
      <c r="AE59" s="288" t="s">
        <v>1112</v>
      </c>
      <c r="AF59" s="177"/>
      <c r="AG59" s="666"/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1365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177"/>
      <c r="AZ59" s="177"/>
      <c r="BA59" s="177"/>
      <c r="BB59" s="177"/>
      <c r="BC59" s="177"/>
      <c r="BD59" s="177"/>
      <c r="BE59" s="177"/>
      <c r="BF59" s="177"/>
      <c r="BG59" s="177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/>
    </row>
    <row r="60" spans="1:66" ht="12.75">
      <c r="A60" s="24">
        <v>54</v>
      </c>
      <c r="B60" s="376" t="s">
        <v>460</v>
      </c>
      <c r="C60" s="377" t="s">
        <v>265</v>
      </c>
      <c r="D60" s="350">
        <v>666</v>
      </c>
      <c r="E60" s="378" t="s">
        <v>1094</v>
      </c>
      <c r="F60" s="379" t="str">
        <f t="shared" si="4"/>
        <v>029A</v>
      </c>
      <c r="G60" s="354">
        <v>1</v>
      </c>
      <c r="H60" s="354" t="s">
        <v>555</v>
      </c>
      <c r="I60" s="380" t="s">
        <v>53</v>
      </c>
      <c r="J60" s="380">
        <v>2</v>
      </c>
      <c r="K60" s="380" t="s">
        <v>1103</v>
      </c>
      <c r="L60" s="380">
        <v>1</v>
      </c>
      <c r="M60" s="380">
        <v>10</v>
      </c>
      <c r="N60" s="380" t="s">
        <v>223</v>
      </c>
      <c r="O60" s="381" t="s">
        <v>220</v>
      </c>
      <c r="P60" s="354" t="s">
        <v>548</v>
      </c>
      <c r="Q60" s="380" t="s">
        <v>225</v>
      </c>
      <c r="R60" s="380" t="s">
        <v>205</v>
      </c>
      <c r="S60" s="380">
        <v>11</v>
      </c>
      <c r="T60" s="381" t="s">
        <v>210</v>
      </c>
      <c r="U60" s="355" t="s">
        <v>0</v>
      </c>
      <c r="V60" s="355" t="s">
        <v>205</v>
      </c>
      <c r="W60" s="355">
        <v>2</v>
      </c>
      <c r="X60" s="355">
        <f t="shared" si="5"/>
        <v>16</v>
      </c>
      <c r="Y60" s="355">
        <v>12</v>
      </c>
      <c r="Z60" s="356" t="s">
        <v>208</v>
      </c>
      <c r="AA60" s="288" t="s">
        <v>1112</v>
      </c>
      <c r="AB60" s="288" t="s">
        <v>1112</v>
      </c>
      <c r="AC60" s="288"/>
      <c r="AD60" s="288" t="s">
        <v>1112</v>
      </c>
      <c r="AE60" s="288" t="s">
        <v>1112</v>
      </c>
      <c r="AF60" s="177"/>
      <c r="AG60" s="666"/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177" t="s">
        <v>1428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77"/>
      <c r="AZ60" s="177"/>
      <c r="BA60" s="177"/>
      <c r="BB60" s="177"/>
      <c r="BC60" s="177"/>
      <c r="BD60" s="177"/>
      <c r="BE60" s="177"/>
      <c r="BF60" s="177"/>
      <c r="BG60" s="177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/>
    </row>
    <row r="61" spans="1:66" ht="12.75">
      <c r="A61" s="24">
        <v>55</v>
      </c>
      <c r="B61" s="320" t="s">
        <v>461</v>
      </c>
      <c r="C61" s="382" t="s">
        <v>265</v>
      </c>
      <c r="D61" s="370">
        <v>722</v>
      </c>
      <c r="E61" s="383" t="s">
        <v>1094</v>
      </c>
      <c r="F61" s="384" t="str">
        <f t="shared" si="4"/>
        <v>02D2</v>
      </c>
      <c r="G61" s="323">
        <v>7</v>
      </c>
      <c r="H61" s="323" t="s">
        <v>555</v>
      </c>
      <c r="I61" s="332" t="s">
        <v>53</v>
      </c>
      <c r="J61" s="332">
        <v>2</v>
      </c>
      <c r="K61" s="332" t="s">
        <v>1103</v>
      </c>
      <c r="L61" s="332">
        <v>2</v>
      </c>
      <c r="M61" s="332">
        <v>1</v>
      </c>
      <c r="N61" s="332" t="s">
        <v>223</v>
      </c>
      <c r="O61" s="385" t="s">
        <v>221</v>
      </c>
      <c r="P61" s="323" t="s">
        <v>548</v>
      </c>
      <c r="Q61" s="332" t="s">
        <v>225</v>
      </c>
      <c r="R61" s="332" t="s">
        <v>205</v>
      </c>
      <c r="S61" s="332">
        <v>11</v>
      </c>
      <c r="T61" s="385" t="s">
        <v>215</v>
      </c>
      <c r="U61" s="367" t="s">
        <v>0</v>
      </c>
      <c r="V61" s="367" t="s">
        <v>199</v>
      </c>
      <c r="W61" s="367">
        <v>3</v>
      </c>
      <c r="X61" s="367">
        <f t="shared" si="5"/>
        <v>5</v>
      </c>
      <c r="Y61" s="367">
        <v>2</v>
      </c>
      <c r="Z61" s="368" t="s">
        <v>207</v>
      </c>
      <c r="AA61" s="175" t="s">
        <v>1254</v>
      </c>
      <c r="AB61" s="288" t="s">
        <v>1112</v>
      </c>
      <c r="AC61" s="288"/>
      <c r="AD61" s="535" t="s">
        <v>1256</v>
      </c>
      <c r="AE61" s="288" t="s">
        <v>1112</v>
      </c>
      <c r="AF61" s="177"/>
      <c r="AG61" s="666"/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1431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77"/>
      <c r="AZ61" s="177"/>
      <c r="BA61" s="177"/>
      <c r="BB61" s="177"/>
      <c r="BC61" s="177"/>
      <c r="BD61" s="177"/>
      <c r="BE61" s="177"/>
      <c r="BF61" s="177"/>
      <c r="BG61" s="177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4">
        <v>56</v>
      </c>
      <c r="B62" s="320" t="s">
        <v>462</v>
      </c>
      <c r="C62" s="382" t="s">
        <v>265</v>
      </c>
      <c r="D62" s="370">
        <v>658</v>
      </c>
      <c r="E62" s="383" t="s">
        <v>1094</v>
      </c>
      <c r="F62" s="384" t="str">
        <f t="shared" si="4"/>
        <v>0292</v>
      </c>
      <c r="G62" s="323">
        <v>6</v>
      </c>
      <c r="H62" s="323" t="s">
        <v>555</v>
      </c>
      <c r="I62" s="332" t="s">
        <v>53</v>
      </c>
      <c r="J62" s="332">
        <v>2</v>
      </c>
      <c r="K62" s="332" t="s">
        <v>1103</v>
      </c>
      <c r="L62" s="332">
        <v>2</v>
      </c>
      <c r="M62" s="332">
        <v>2</v>
      </c>
      <c r="N62" s="332" t="s">
        <v>223</v>
      </c>
      <c r="O62" s="385" t="s">
        <v>222</v>
      </c>
      <c r="P62" s="323" t="s">
        <v>548</v>
      </c>
      <c r="Q62" s="332" t="s">
        <v>225</v>
      </c>
      <c r="R62" s="332" t="s">
        <v>205</v>
      </c>
      <c r="S62" s="332">
        <v>11</v>
      </c>
      <c r="T62" s="385" t="s">
        <v>216</v>
      </c>
      <c r="U62" s="367" t="s">
        <v>0</v>
      </c>
      <c r="V62" s="367" t="s">
        <v>199</v>
      </c>
      <c r="W62" s="367">
        <v>3</v>
      </c>
      <c r="X62" s="367">
        <f t="shared" si="5"/>
        <v>5</v>
      </c>
      <c r="Y62" s="367">
        <v>2</v>
      </c>
      <c r="Z62" s="368" t="s">
        <v>208</v>
      </c>
      <c r="AA62" s="288" t="s">
        <v>1112</v>
      </c>
      <c r="AB62" s="288" t="s">
        <v>1112</v>
      </c>
      <c r="AC62" s="288"/>
      <c r="AD62" s="288" t="s">
        <v>1112</v>
      </c>
      <c r="AE62" s="288" t="s">
        <v>1112</v>
      </c>
      <c r="AF62" s="177"/>
      <c r="AG62" s="666"/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84" t="s">
        <v>1441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288" t="s">
        <v>1361</v>
      </c>
      <c r="AY62" s="177"/>
      <c r="AZ62" s="177"/>
      <c r="BA62" s="177"/>
      <c r="BB62" s="177"/>
      <c r="BC62" s="177"/>
      <c r="BD62" s="177"/>
      <c r="BE62" s="177"/>
      <c r="BF62" s="177"/>
      <c r="BG62" s="177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4">
        <v>57</v>
      </c>
      <c r="B63" s="376" t="s">
        <v>463</v>
      </c>
      <c r="C63" s="377" t="s">
        <v>265</v>
      </c>
      <c r="D63" s="350">
        <v>626</v>
      </c>
      <c r="E63" s="378" t="s">
        <v>1094</v>
      </c>
      <c r="F63" s="379" t="str">
        <f t="shared" si="4"/>
        <v>0272</v>
      </c>
      <c r="G63" s="354">
        <v>6</v>
      </c>
      <c r="H63" s="354" t="s">
        <v>555</v>
      </c>
      <c r="I63" s="380" t="s">
        <v>53</v>
      </c>
      <c r="J63" s="380">
        <v>2</v>
      </c>
      <c r="K63" s="380" t="s">
        <v>1103</v>
      </c>
      <c r="L63" s="380">
        <v>2</v>
      </c>
      <c r="M63" s="380">
        <v>3</v>
      </c>
      <c r="N63" s="380" t="s">
        <v>205</v>
      </c>
      <c r="O63" s="381" t="s">
        <v>212</v>
      </c>
      <c r="P63" s="354" t="s">
        <v>548</v>
      </c>
      <c r="Q63" s="380" t="s">
        <v>225</v>
      </c>
      <c r="R63" s="380" t="s">
        <v>205</v>
      </c>
      <c r="S63" s="380">
        <v>10</v>
      </c>
      <c r="T63" s="381" t="s">
        <v>212</v>
      </c>
      <c r="U63" s="355" t="s">
        <v>0</v>
      </c>
      <c r="V63" s="355" t="s">
        <v>205</v>
      </c>
      <c r="W63" s="355">
        <v>2</v>
      </c>
      <c r="X63" s="355">
        <f t="shared" si="5"/>
        <v>17</v>
      </c>
      <c r="Y63" s="355">
        <v>13</v>
      </c>
      <c r="Z63" s="356" t="s">
        <v>207</v>
      </c>
      <c r="AA63" s="175" t="s">
        <v>1254</v>
      </c>
      <c r="AB63" s="288" t="s">
        <v>1112</v>
      </c>
      <c r="AC63" s="177" t="s">
        <v>1345</v>
      </c>
      <c r="AD63" s="535" t="s">
        <v>1254</v>
      </c>
      <c r="AE63" s="288" t="s">
        <v>1112</v>
      </c>
      <c r="AF63" s="177"/>
      <c r="AG63" s="666"/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77" t="s">
        <v>1442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177" t="s">
        <v>1521</v>
      </c>
      <c r="AY63" s="177"/>
      <c r="AZ63" s="177"/>
      <c r="BA63" s="177"/>
      <c r="BB63" s="177"/>
      <c r="BC63" s="177"/>
      <c r="BD63" s="177"/>
      <c r="BE63" s="177"/>
      <c r="BF63" s="177"/>
      <c r="BG63" s="177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/>
    </row>
    <row r="64" spans="1:66" ht="12.75">
      <c r="A64" s="24">
        <v>58</v>
      </c>
      <c r="B64" s="376" t="s">
        <v>464</v>
      </c>
      <c r="C64" s="377" t="s">
        <v>265</v>
      </c>
      <c r="D64" s="350">
        <v>406</v>
      </c>
      <c r="E64" s="378" t="s">
        <v>1094</v>
      </c>
      <c r="F64" s="379" t="str">
        <f t="shared" si="4"/>
        <v>0196</v>
      </c>
      <c r="G64" s="354">
        <v>6</v>
      </c>
      <c r="H64" s="354" t="s">
        <v>555</v>
      </c>
      <c r="I64" s="380" t="s">
        <v>53</v>
      </c>
      <c r="J64" s="380">
        <v>2</v>
      </c>
      <c r="K64" s="380" t="s">
        <v>1103</v>
      </c>
      <c r="L64" s="380">
        <v>2</v>
      </c>
      <c r="M64" s="380">
        <v>4</v>
      </c>
      <c r="N64" s="380" t="s">
        <v>205</v>
      </c>
      <c r="O64" s="381" t="s">
        <v>213</v>
      </c>
      <c r="P64" s="354" t="s">
        <v>548</v>
      </c>
      <c r="Q64" s="380" t="s">
        <v>225</v>
      </c>
      <c r="R64" s="380" t="s">
        <v>205</v>
      </c>
      <c r="S64" s="380">
        <v>10</v>
      </c>
      <c r="T64" s="381" t="s">
        <v>213</v>
      </c>
      <c r="U64" s="355" t="s">
        <v>0</v>
      </c>
      <c r="V64" s="355" t="s">
        <v>205</v>
      </c>
      <c r="W64" s="355">
        <v>2</v>
      </c>
      <c r="X64" s="355">
        <f t="shared" si="5"/>
        <v>17</v>
      </c>
      <c r="Y64" s="355">
        <v>13</v>
      </c>
      <c r="Z64" s="356" t="s">
        <v>208</v>
      </c>
      <c r="AA64" s="288" t="s">
        <v>1112</v>
      </c>
      <c r="AB64" s="175" t="s">
        <v>1254</v>
      </c>
      <c r="AC64" s="175" t="s">
        <v>1345</v>
      </c>
      <c r="AD64" s="288" t="s">
        <v>1112</v>
      </c>
      <c r="AE64" s="535" t="s">
        <v>1254</v>
      </c>
      <c r="AF64" s="177"/>
      <c r="AG64" s="666"/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77" t="s">
        <v>1443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/>
    </row>
    <row r="65" spans="1:66" ht="12.75">
      <c r="A65" s="24">
        <v>59</v>
      </c>
      <c r="B65" s="320" t="s">
        <v>465</v>
      </c>
      <c r="C65" s="382" t="s">
        <v>265</v>
      </c>
      <c r="D65" s="370">
        <v>4</v>
      </c>
      <c r="E65" s="383" t="s">
        <v>1094</v>
      </c>
      <c r="F65" s="384" t="str">
        <f t="shared" si="4"/>
        <v>0004</v>
      </c>
      <c r="G65" s="323">
        <v>6</v>
      </c>
      <c r="H65" s="323" t="s">
        <v>555</v>
      </c>
      <c r="I65" s="332" t="s">
        <v>53</v>
      </c>
      <c r="J65" s="332">
        <v>2</v>
      </c>
      <c r="K65" s="332" t="s">
        <v>1103</v>
      </c>
      <c r="L65" s="332">
        <v>2</v>
      </c>
      <c r="M65" s="332">
        <v>5</v>
      </c>
      <c r="N65" s="332" t="s">
        <v>205</v>
      </c>
      <c r="O65" s="385" t="s">
        <v>214</v>
      </c>
      <c r="P65" s="323" t="s">
        <v>548</v>
      </c>
      <c r="Q65" s="332" t="s">
        <v>225</v>
      </c>
      <c r="R65" s="332" t="s">
        <v>205</v>
      </c>
      <c r="S65" s="332">
        <v>10</v>
      </c>
      <c r="T65" s="385" t="s">
        <v>214</v>
      </c>
      <c r="U65" s="367" t="s">
        <v>0</v>
      </c>
      <c r="V65" s="367" t="s">
        <v>199</v>
      </c>
      <c r="W65" s="367">
        <v>3</v>
      </c>
      <c r="X65" s="367">
        <f t="shared" si="5"/>
        <v>6</v>
      </c>
      <c r="Y65" s="367">
        <v>3</v>
      </c>
      <c r="Z65" s="368" t="s">
        <v>207</v>
      </c>
      <c r="AA65" s="175" t="s">
        <v>1255</v>
      </c>
      <c r="AB65" s="288" t="s">
        <v>1112</v>
      </c>
      <c r="AC65" s="177" t="s">
        <v>1345</v>
      </c>
      <c r="AD65" s="288" t="s">
        <v>1112</v>
      </c>
      <c r="AE65" s="571" t="s">
        <v>1250</v>
      </c>
      <c r="AF65" s="177"/>
      <c r="AG65" s="666"/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184" t="s">
        <v>1444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77"/>
      <c r="AZ65" s="177"/>
      <c r="BA65" s="177"/>
      <c r="BB65" s="177"/>
      <c r="BC65" s="177"/>
      <c r="BD65" s="177"/>
      <c r="BE65" s="177"/>
      <c r="BF65" s="177"/>
      <c r="BG65" s="177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4">
        <v>60</v>
      </c>
      <c r="B66" s="320" t="s">
        <v>466</v>
      </c>
      <c r="C66" s="382" t="s">
        <v>265</v>
      </c>
      <c r="D66" s="370">
        <v>279</v>
      </c>
      <c r="E66" s="383" t="s">
        <v>1094</v>
      </c>
      <c r="F66" s="384" t="str">
        <f t="shared" si="4"/>
        <v>0117</v>
      </c>
      <c r="G66" s="323">
        <v>6</v>
      </c>
      <c r="H66" s="323" t="s">
        <v>555</v>
      </c>
      <c r="I66" s="332" t="s">
        <v>53</v>
      </c>
      <c r="J66" s="332">
        <v>2</v>
      </c>
      <c r="K66" s="332" t="s">
        <v>1103</v>
      </c>
      <c r="L66" s="332">
        <v>2</v>
      </c>
      <c r="M66" s="332">
        <v>6</v>
      </c>
      <c r="N66" s="332" t="s">
        <v>205</v>
      </c>
      <c r="O66" s="385" t="s">
        <v>210</v>
      </c>
      <c r="P66" s="323" t="s">
        <v>548</v>
      </c>
      <c r="Q66" s="332" t="s">
        <v>225</v>
      </c>
      <c r="R66" s="332" t="s">
        <v>205</v>
      </c>
      <c r="S66" s="332">
        <v>10</v>
      </c>
      <c r="T66" s="385" t="s">
        <v>210</v>
      </c>
      <c r="U66" s="367" t="s">
        <v>0</v>
      </c>
      <c r="V66" s="367" t="s">
        <v>199</v>
      </c>
      <c r="W66" s="367">
        <v>3</v>
      </c>
      <c r="X66" s="367">
        <f t="shared" si="5"/>
        <v>6</v>
      </c>
      <c r="Y66" s="367">
        <v>3</v>
      </c>
      <c r="Z66" s="368" t="s">
        <v>208</v>
      </c>
      <c r="AA66" s="288" t="s">
        <v>1112</v>
      </c>
      <c r="AB66" s="288" t="s">
        <v>1112</v>
      </c>
      <c r="AC66" s="288"/>
      <c r="AD66" s="288" t="s">
        <v>1112</v>
      </c>
      <c r="AE66" s="288" t="s">
        <v>1112</v>
      </c>
      <c r="AF66" s="177"/>
      <c r="AG66" s="666"/>
      <c r="AH66" s="691" t="s">
        <v>1112</v>
      </c>
      <c r="AI66" s="286" t="s">
        <v>1112</v>
      </c>
      <c r="AJ66" s="662" t="s">
        <v>1403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77"/>
      <c r="AP66" s="715"/>
      <c r="AQ66" s="715"/>
      <c r="AR66" s="715"/>
      <c r="AS66" s="715"/>
      <c r="AT66" s="715"/>
      <c r="AU66" s="715"/>
      <c r="AV66" s="715"/>
      <c r="AW66" s="715"/>
      <c r="AX66" s="718"/>
      <c r="AY66" s="177"/>
      <c r="AZ66" s="177"/>
      <c r="BA66" s="177"/>
      <c r="BB66" s="177"/>
      <c r="BC66" s="177"/>
      <c r="BD66" s="177"/>
      <c r="BE66" s="177"/>
      <c r="BF66" s="177"/>
      <c r="BG66" s="177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6" ht="12.75">
      <c r="A67" s="24">
        <v>61</v>
      </c>
      <c r="B67" s="376" t="s">
        <v>467</v>
      </c>
      <c r="C67" s="377" t="s">
        <v>265</v>
      </c>
      <c r="D67" s="350">
        <v>97</v>
      </c>
      <c r="E67" s="378" t="s">
        <v>1094</v>
      </c>
      <c r="F67" s="379" t="str">
        <f t="shared" si="4"/>
        <v>0061</v>
      </c>
      <c r="G67" s="354">
        <v>6</v>
      </c>
      <c r="H67" s="354" t="s">
        <v>555</v>
      </c>
      <c r="I67" s="380" t="s">
        <v>53</v>
      </c>
      <c r="J67" s="380">
        <v>2</v>
      </c>
      <c r="K67" s="380" t="s">
        <v>1103</v>
      </c>
      <c r="L67" s="380">
        <v>2</v>
      </c>
      <c r="M67" s="380">
        <v>7</v>
      </c>
      <c r="N67" s="380" t="s">
        <v>205</v>
      </c>
      <c r="O67" s="381" t="s">
        <v>215</v>
      </c>
      <c r="P67" s="354" t="s">
        <v>548</v>
      </c>
      <c r="Q67" s="380" t="s">
        <v>225</v>
      </c>
      <c r="R67" s="380" t="s">
        <v>205</v>
      </c>
      <c r="S67" s="380">
        <v>10</v>
      </c>
      <c r="T67" s="381" t="s">
        <v>215</v>
      </c>
      <c r="U67" s="355" t="s">
        <v>0</v>
      </c>
      <c r="V67" s="355" t="s">
        <v>205</v>
      </c>
      <c r="W67" s="355">
        <v>2</v>
      </c>
      <c r="X67" s="355">
        <f t="shared" si="5"/>
        <v>18</v>
      </c>
      <c r="Y67" s="355">
        <v>14</v>
      </c>
      <c r="Z67" s="356" t="s">
        <v>207</v>
      </c>
      <c r="AA67" s="175" t="s">
        <v>1254</v>
      </c>
      <c r="AB67" s="288" t="s">
        <v>1112</v>
      </c>
      <c r="AC67" s="288"/>
      <c r="AD67" s="535" t="s">
        <v>1256</v>
      </c>
      <c r="AE67" s="288" t="s">
        <v>1112</v>
      </c>
      <c r="AF67" s="177"/>
      <c r="AG67" s="666"/>
      <c r="AH67" s="690" t="s">
        <v>1112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177" t="s">
        <v>1440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288" t="s">
        <v>1361</v>
      </c>
      <c r="AY67" s="177"/>
      <c r="AZ67" s="177"/>
      <c r="BA67" s="177"/>
      <c r="BB67" s="177"/>
      <c r="BC67" s="177"/>
      <c r="BD67" s="177"/>
      <c r="BE67" s="177"/>
      <c r="BF67" s="177"/>
      <c r="BG67" s="177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 t="s">
        <v>1246</v>
      </c>
    </row>
    <row r="68" spans="1:66" ht="12.75">
      <c r="A68" s="24">
        <v>62</v>
      </c>
      <c r="B68" s="320" t="s">
        <v>553</v>
      </c>
      <c r="C68" s="382" t="s">
        <v>265</v>
      </c>
      <c r="D68" s="370">
        <v>721</v>
      </c>
      <c r="E68" s="383" t="s">
        <v>1094</v>
      </c>
      <c r="F68" s="384" t="str">
        <f t="shared" si="4"/>
        <v>02D1</v>
      </c>
      <c r="G68" s="323">
        <v>6</v>
      </c>
      <c r="H68" s="323" t="s">
        <v>555</v>
      </c>
      <c r="I68" s="332" t="s">
        <v>53</v>
      </c>
      <c r="J68" s="332">
        <v>2</v>
      </c>
      <c r="K68" s="332" t="s">
        <v>1103</v>
      </c>
      <c r="L68" s="332">
        <v>2</v>
      </c>
      <c r="M68" s="332">
        <v>8</v>
      </c>
      <c r="N68" s="332" t="s">
        <v>205</v>
      </c>
      <c r="O68" s="385" t="s">
        <v>216</v>
      </c>
      <c r="P68" s="323" t="s">
        <v>548</v>
      </c>
      <c r="Q68" s="332" t="s">
        <v>225</v>
      </c>
      <c r="R68" s="332" t="s">
        <v>205</v>
      </c>
      <c r="S68" s="332">
        <v>10</v>
      </c>
      <c r="T68" s="385" t="s">
        <v>216</v>
      </c>
      <c r="U68" s="367" t="s">
        <v>0</v>
      </c>
      <c r="V68" s="367" t="s">
        <v>199</v>
      </c>
      <c r="W68" s="367">
        <v>3</v>
      </c>
      <c r="X68" s="367">
        <f t="shared" si="5"/>
        <v>7</v>
      </c>
      <c r="Y68" s="367">
        <v>4</v>
      </c>
      <c r="Z68" s="368" t="s">
        <v>207</v>
      </c>
      <c r="AA68" s="288" t="s">
        <v>1112</v>
      </c>
      <c r="AB68" s="288" t="s">
        <v>1112</v>
      </c>
      <c r="AC68" s="288"/>
      <c r="AD68" s="288" t="s">
        <v>1112</v>
      </c>
      <c r="AE68" s="288" t="s">
        <v>1112</v>
      </c>
      <c r="AF68" s="177"/>
      <c r="AG68" s="666"/>
      <c r="AH68" s="691" t="s">
        <v>1256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1367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717" t="s">
        <v>1509</v>
      </c>
      <c r="AY68" s="177"/>
      <c r="AZ68" s="177"/>
      <c r="BA68" s="177"/>
      <c r="BB68" s="177"/>
      <c r="BC68" s="177"/>
      <c r="BD68" s="177"/>
      <c r="BE68" s="177"/>
      <c r="BF68" s="177"/>
      <c r="BG68" s="177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 t="s">
        <v>1198</v>
      </c>
    </row>
    <row r="69" spans="1:66" ht="12.75">
      <c r="A69" s="24">
        <v>63</v>
      </c>
      <c r="B69" s="376" t="s">
        <v>468</v>
      </c>
      <c r="C69" s="377" t="s">
        <v>265</v>
      </c>
      <c r="D69" s="350">
        <v>128</v>
      </c>
      <c r="E69" s="378" t="s">
        <v>1094</v>
      </c>
      <c r="F69" s="379" t="str">
        <f t="shared" si="4"/>
        <v>0080</v>
      </c>
      <c r="G69" s="354">
        <v>6</v>
      </c>
      <c r="H69" s="354" t="s">
        <v>555</v>
      </c>
      <c r="I69" s="380" t="s">
        <v>53</v>
      </c>
      <c r="J69" s="380">
        <v>2</v>
      </c>
      <c r="K69" s="380" t="s">
        <v>1103</v>
      </c>
      <c r="L69" s="380">
        <v>2</v>
      </c>
      <c r="M69" s="380">
        <v>9</v>
      </c>
      <c r="N69" s="380" t="s">
        <v>205</v>
      </c>
      <c r="O69" s="381" t="s">
        <v>217</v>
      </c>
      <c r="P69" s="354" t="s">
        <v>548</v>
      </c>
      <c r="Q69" s="380" t="s">
        <v>225</v>
      </c>
      <c r="R69" s="380" t="s">
        <v>205</v>
      </c>
      <c r="S69" s="380">
        <v>9</v>
      </c>
      <c r="T69" s="381" t="s">
        <v>212</v>
      </c>
      <c r="U69" s="355" t="s">
        <v>0</v>
      </c>
      <c r="V69" s="355" t="s">
        <v>205</v>
      </c>
      <c r="W69" s="355">
        <v>2</v>
      </c>
      <c r="X69" s="355">
        <f t="shared" si="5"/>
        <v>18</v>
      </c>
      <c r="Y69" s="355">
        <v>14</v>
      </c>
      <c r="Z69" s="356" t="s">
        <v>208</v>
      </c>
      <c r="AA69" s="288" t="s">
        <v>1112</v>
      </c>
      <c r="AB69" s="288" t="s">
        <v>1112</v>
      </c>
      <c r="AC69" s="288"/>
      <c r="AD69" s="288" t="s">
        <v>1112</v>
      </c>
      <c r="AE69" s="288" t="s">
        <v>1112</v>
      </c>
      <c r="AF69" s="177"/>
      <c r="AG69" s="666"/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1445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177"/>
      <c r="AZ69" s="177"/>
      <c r="BA69" s="177"/>
      <c r="BB69" s="177"/>
      <c r="BC69" s="177"/>
      <c r="BD69" s="177"/>
      <c r="BE69" s="177"/>
      <c r="BF69" s="177"/>
      <c r="BG69" s="177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4">
        <v>64</v>
      </c>
      <c r="B70" s="376" t="s">
        <v>469</v>
      </c>
      <c r="C70" s="377" t="s">
        <v>265</v>
      </c>
      <c r="D70" s="350">
        <v>627</v>
      </c>
      <c r="E70" s="378" t="s">
        <v>1094</v>
      </c>
      <c r="F70" s="379" t="str">
        <f t="shared" si="4"/>
        <v>0273</v>
      </c>
      <c r="G70" s="354">
        <v>6</v>
      </c>
      <c r="H70" s="354" t="s">
        <v>555</v>
      </c>
      <c r="I70" s="380" t="s">
        <v>53</v>
      </c>
      <c r="J70" s="380">
        <v>2</v>
      </c>
      <c r="K70" s="380" t="s">
        <v>1103</v>
      </c>
      <c r="L70" s="380">
        <v>2</v>
      </c>
      <c r="M70" s="380">
        <v>10</v>
      </c>
      <c r="N70" s="380" t="s">
        <v>205</v>
      </c>
      <c r="O70" s="381" t="s">
        <v>218</v>
      </c>
      <c r="P70" s="354" t="s">
        <v>548</v>
      </c>
      <c r="Q70" s="380" t="s">
        <v>225</v>
      </c>
      <c r="R70" s="380" t="s">
        <v>205</v>
      </c>
      <c r="S70" s="380">
        <v>9</v>
      </c>
      <c r="T70" s="381" t="s">
        <v>213</v>
      </c>
      <c r="U70" s="355" t="s">
        <v>0</v>
      </c>
      <c r="V70" s="355" t="s">
        <v>205</v>
      </c>
      <c r="W70" s="355">
        <v>2</v>
      </c>
      <c r="X70" s="355">
        <f t="shared" si="5"/>
        <v>19</v>
      </c>
      <c r="Y70" s="355">
        <v>15</v>
      </c>
      <c r="Z70" s="356" t="s">
        <v>207</v>
      </c>
      <c r="AA70" s="175" t="s">
        <v>1256</v>
      </c>
      <c r="AB70" s="288" t="s">
        <v>1112</v>
      </c>
      <c r="AC70" s="288"/>
      <c r="AD70" s="535" t="s">
        <v>1256</v>
      </c>
      <c r="AE70" s="288" t="s">
        <v>1112</v>
      </c>
      <c r="AF70" s="177"/>
      <c r="AG70" s="666"/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1365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77"/>
      <c r="AZ70" s="177"/>
      <c r="BA70" s="177"/>
      <c r="BB70" s="177"/>
      <c r="BC70" s="177"/>
      <c r="BD70" s="177"/>
      <c r="BE70" s="177"/>
      <c r="BF70" s="177"/>
      <c r="BG70" s="177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66" ht="12.75">
      <c r="A71" s="24">
        <v>65</v>
      </c>
      <c r="B71" s="320" t="s">
        <v>470</v>
      </c>
      <c r="C71" s="382" t="s">
        <v>265</v>
      </c>
      <c r="D71" s="370">
        <v>689</v>
      </c>
      <c r="E71" s="383" t="s">
        <v>1094</v>
      </c>
      <c r="F71" s="384" t="str">
        <f t="shared" si="4"/>
        <v>02B1</v>
      </c>
      <c r="G71" s="323">
        <v>6</v>
      </c>
      <c r="H71" s="323" t="s">
        <v>555</v>
      </c>
      <c r="I71" s="332" t="s">
        <v>53</v>
      </c>
      <c r="J71" s="332">
        <v>2</v>
      </c>
      <c r="K71" s="332" t="s">
        <v>1103</v>
      </c>
      <c r="L71" s="332">
        <v>3</v>
      </c>
      <c r="M71" s="332">
        <v>1</v>
      </c>
      <c r="N71" s="332" t="s">
        <v>205</v>
      </c>
      <c r="O71" s="385" t="s">
        <v>219</v>
      </c>
      <c r="P71" s="323" t="s">
        <v>548</v>
      </c>
      <c r="Q71" s="332" t="s">
        <v>225</v>
      </c>
      <c r="R71" s="332" t="s">
        <v>205</v>
      </c>
      <c r="S71" s="332">
        <v>9</v>
      </c>
      <c r="T71" s="385" t="s">
        <v>214</v>
      </c>
      <c r="U71" s="367" t="s">
        <v>0</v>
      </c>
      <c r="V71" s="367" t="s">
        <v>199</v>
      </c>
      <c r="W71" s="367">
        <v>3</v>
      </c>
      <c r="X71" s="367">
        <f t="shared" si="5"/>
        <v>7</v>
      </c>
      <c r="Y71" s="367">
        <v>4</v>
      </c>
      <c r="Z71" s="368" t="s">
        <v>208</v>
      </c>
      <c r="AA71" s="288" t="s">
        <v>1112</v>
      </c>
      <c r="AB71" s="288" t="s">
        <v>1112</v>
      </c>
      <c r="AC71" s="288"/>
      <c r="AD71" s="288" t="s">
        <v>1112</v>
      </c>
      <c r="AE71" s="288" t="s">
        <v>1112</v>
      </c>
      <c r="AF71" s="177"/>
      <c r="AG71" s="666"/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84" t="s">
        <v>1413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717" t="s">
        <v>1523</v>
      </c>
      <c r="AY71" s="177"/>
      <c r="AZ71" s="177"/>
      <c r="BA71" s="177"/>
      <c r="BB71" s="177"/>
      <c r="BC71" s="177"/>
      <c r="BD71" s="177"/>
      <c r="BE71" s="177"/>
      <c r="BF71" s="177"/>
      <c r="BG71" s="177"/>
      <c r="BH71" s="44" t="s">
        <v>1112</v>
      </c>
      <c r="BI71" s="44" t="s">
        <v>1112</v>
      </c>
      <c r="BJ71" s="44" t="s">
        <v>1112</v>
      </c>
      <c r="BK71" s="39"/>
      <c r="BL71" s="39"/>
      <c r="BM71" s="39"/>
      <c r="BN71" s="190" t="s">
        <v>1198</v>
      </c>
    </row>
    <row r="72" spans="1:64" ht="12.75">
      <c r="A72" s="63"/>
      <c r="B72" s="77"/>
      <c r="C72" s="74"/>
      <c r="D72" s="75"/>
      <c r="E72" s="76"/>
      <c r="F72" s="66"/>
      <c r="G72" s="67"/>
      <c r="H72" s="50"/>
      <c r="I72" s="63"/>
      <c r="J72" s="63"/>
      <c r="K72" s="68"/>
      <c r="L72" s="63"/>
      <c r="M72" s="63"/>
      <c r="N72" s="63"/>
      <c r="O72" s="78"/>
      <c r="P72" s="67"/>
      <c r="Q72" s="63"/>
      <c r="R72" s="63"/>
      <c r="S72" s="63"/>
      <c r="T72" s="78"/>
      <c r="U72" s="50"/>
      <c r="V72" s="50"/>
      <c r="W72" s="50"/>
      <c r="X72" s="50"/>
      <c r="Y72" s="50"/>
      <c r="Z72" s="58"/>
      <c r="AA72" s="103"/>
      <c r="AB72" s="103"/>
      <c r="AC72" s="103"/>
      <c r="AD72" s="103"/>
      <c r="AE72" s="103"/>
      <c r="AF72" s="103"/>
      <c r="AG72" s="103"/>
      <c r="AH72" s="700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667"/>
      <c r="AY72" s="103"/>
      <c r="AZ72" s="103"/>
      <c r="BA72" s="103"/>
      <c r="BB72" s="103"/>
      <c r="BC72" s="103"/>
      <c r="BD72" s="103"/>
      <c r="BE72" s="103"/>
      <c r="BF72" s="103"/>
      <c r="BG72" s="103"/>
      <c r="BI72" s="4"/>
      <c r="BJ72" s="4"/>
      <c r="BK72" s="4"/>
      <c r="BL72" s="5"/>
    </row>
    <row r="73" spans="1:66" ht="12.75">
      <c r="A73" s="24">
        <v>66</v>
      </c>
      <c r="B73" s="386" t="s">
        <v>471</v>
      </c>
      <c r="C73" s="382" t="s">
        <v>265</v>
      </c>
      <c r="D73" s="370">
        <v>681</v>
      </c>
      <c r="E73" s="383" t="s">
        <v>1094</v>
      </c>
      <c r="F73" s="384" t="str">
        <f aca="true" t="shared" si="6" ref="F73:F95">DEC2HEX(D73,4)</f>
        <v>02A9</v>
      </c>
      <c r="G73" s="329">
        <v>8</v>
      </c>
      <c r="H73" s="323" t="s">
        <v>543</v>
      </c>
      <c r="I73" s="330" t="s">
        <v>517</v>
      </c>
      <c r="J73" s="331">
        <v>2</v>
      </c>
      <c r="K73" s="332" t="s">
        <v>199</v>
      </c>
      <c r="L73" s="371"/>
      <c r="M73" s="371"/>
      <c r="N73" s="371"/>
      <c r="O73" s="385" t="s">
        <v>210</v>
      </c>
      <c r="P73" s="323" t="s">
        <v>548</v>
      </c>
      <c r="Q73" s="332" t="s">
        <v>225</v>
      </c>
      <c r="R73" s="332" t="s">
        <v>195</v>
      </c>
      <c r="S73" s="332">
        <v>8</v>
      </c>
      <c r="T73" s="385" t="s">
        <v>210</v>
      </c>
      <c r="U73" s="367" t="s">
        <v>0</v>
      </c>
      <c r="V73" s="367" t="s">
        <v>199</v>
      </c>
      <c r="W73" s="367">
        <v>3</v>
      </c>
      <c r="X73" s="367">
        <f aca="true" t="shared" si="7" ref="X73:X95">IF(Y73&lt;9,Y73+3,Y73+4)</f>
        <v>8</v>
      </c>
      <c r="Y73" s="367">
        <v>5</v>
      </c>
      <c r="Z73" s="368" t="s">
        <v>207</v>
      </c>
      <c r="AA73" s="175" t="s">
        <v>1255</v>
      </c>
      <c r="AB73" s="288" t="s">
        <v>1112</v>
      </c>
      <c r="AC73" s="288"/>
      <c r="AD73" s="535" t="s">
        <v>1256</v>
      </c>
      <c r="AE73" s="288" t="s">
        <v>1112</v>
      </c>
      <c r="AF73" s="177"/>
      <c r="AG73" s="666"/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1365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177"/>
      <c r="AZ73" s="177"/>
      <c r="BA73" s="177"/>
      <c r="BB73" s="177"/>
      <c r="BC73" s="177"/>
      <c r="BD73" s="177"/>
      <c r="BE73" s="177"/>
      <c r="BF73" s="177"/>
      <c r="BG73" s="177"/>
      <c r="BH73" s="44" t="s">
        <v>1112</v>
      </c>
      <c r="BI73" s="44" t="s">
        <v>1112</v>
      </c>
      <c r="BJ73" s="44" t="s">
        <v>1112</v>
      </c>
      <c r="BK73" s="39"/>
      <c r="BL73" s="39"/>
      <c r="BM73" s="39"/>
      <c r="BN73" s="190"/>
    </row>
    <row r="74" spans="1:66" ht="12.75">
      <c r="A74" s="24">
        <v>67</v>
      </c>
      <c r="B74" s="386" t="s">
        <v>472</v>
      </c>
      <c r="C74" s="382" t="s">
        <v>265</v>
      </c>
      <c r="D74" s="370">
        <v>687</v>
      </c>
      <c r="E74" s="383" t="s">
        <v>1094</v>
      </c>
      <c r="F74" s="384" t="str">
        <f t="shared" si="6"/>
        <v>02AF</v>
      </c>
      <c r="G74" s="329">
        <v>6</v>
      </c>
      <c r="H74" s="323" t="s">
        <v>543</v>
      </c>
      <c r="I74" s="330" t="s">
        <v>518</v>
      </c>
      <c r="J74" s="331">
        <v>2</v>
      </c>
      <c r="K74" s="332" t="s">
        <v>199</v>
      </c>
      <c r="L74" s="371"/>
      <c r="M74" s="371"/>
      <c r="N74" s="371"/>
      <c r="O74" s="385" t="s">
        <v>210</v>
      </c>
      <c r="P74" s="323" t="s">
        <v>548</v>
      </c>
      <c r="Q74" s="332" t="s">
        <v>225</v>
      </c>
      <c r="R74" s="332" t="s">
        <v>195</v>
      </c>
      <c r="S74" s="332">
        <v>9</v>
      </c>
      <c r="T74" s="385" t="s">
        <v>210</v>
      </c>
      <c r="U74" s="367" t="s">
        <v>0</v>
      </c>
      <c r="V74" s="367" t="s">
        <v>199</v>
      </c>
      <c r="W74" s="367">
        <v>3</v>
      </c>
      <c r="X74" s="367">
        <f t="shared" si="7"/>
        <v>8</v>
      </c>
      <c r="Y74" s="367">
        <v>5</v>
      </c>
      <c r="Z74" s="368" t="s">
        <v>208</v>
      </c>
      <c r="AA74" s="288" t="s">
        <v>1112</v>
      </c>
      <c r="AB74" s="288" t="s">
        <v>1112</v>
      </c>
      <c r="AC74" s="288"/>
      <c r="AD74" s="288" t="s">
        <v>1112</v>
      </c>
      <c r="AE74" s="288" t="s">
        <v>1112</v>
      </c>
      <c r="AF74" s="177"/>
      <c r="AG74" s="666"/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1431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177"/>
      <c r="AZ74" s="177"/>
      <c r="BA74" s="177"/>
      <c r="BB74" s="177"/>
      <c r="BC74" s="177"/>
      <c r="BD74" s="177"/>
      <c r="BE74" s="177"/>
      <c r="BF74" s="177"/>
      <c r="BG74" s="177"/>
      <c r="BH74" s="44" t="s">
        <v>1112</v>
      </c>
      <c r="BI74" s="44" t="s">
        <v>1112</v>
      </c>
      <c r="BJ74" s="44" t="s">
        <v>1112</v>
      </c>
      <c r="BK74" s="39"/>
      <c r="BL74" s="39"/>
      <c r="BM74" s="39"/>
      <c r="BN74" s="190"/>
    </row>
    <row r="75" spans="1:66" ht="12.75">
      <c r="A75" s="24">
        <v>68</v>
      </c>
      <c r="B75" s="386" t="s">
        <v>473</v>
      </c>
      <c r="C75" s="382" t="s">
        <v>265</v>
      </c>
      <c r="D75" s="370">
        <v>684</v>
      </c>
      <c r="E75" s="383" t="s">
        <v>1094</v>
      </c>
      <c r="F75" s="384" t="str">
        <f t="shared" si="6"/>
        <v>02AC</v>
      </c>
      <c r="G75" s="329">
        <v>6</v>
      </c>
      <c r="H75" s="323" t="s">
        <v>543</v>
      </c>
      <c r="I75" s="330" t="s">
        <v>519</v>
      </c>
      <c r="J75" s="331">
        <v>2</v>
      </c>
      <c r="K75" s="332" t="s">
        <v>199</v>
      </c>
      <c r="L75" s="371"/>
      <c r="M75" s="371"/>
      <c r="N75" s="371"/>
      <c r="O75" s="385" t="s">
        <v>210</v>
      </c>
      <c r="P75" s="323" t="s">
        <v>548</v>
      </c>
      <c r="Q75" s="332" t="s">
        <v>225</v>
      </c>
      <c r="R75" s="332" t="s">
        <v>195</v>
      </c>
      <c r="S75" s="332">
        <v>10</v>
      </c>
      <c r="T75" s="385" t="s">
        <v>210</v>
      </c>
      <c r="U75" s="367" t="s">
        <v>0</v>
      </c>
      <c r="V75" s="367" t="s">
        <v>199</v>
      </c>
      <c r="W75" s="367">
        <v>3</v>
      </c>
      <c r="X75" s="367">
        <f t="shared" si="7"/>
        <v>9</v>
      </c>
      <c r="Y75" s="367">
        <v>6</v>
      </c>
      <c r="Z75" s="368" t="s">
        <v>207</v>
      </c>
      <c r="AA75" s="288" t="s">
        <v>1112</v>
      </c>
      <c r="AB75" s="288" t="s">
        <v>1112</v>
      </c>
      <c r="AC75" s="288"/>
      <c r="AD75" s="571" t="s">
        <v>1250</v>
      </c>
      <c r="AE75" s="571" t="s">
        <v>1250</v>
      </c>
      <c r="AF75" s="177"/>
      <c r="AG75" s="666"/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1428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 t="s">
        <v>1219</v>
      </c>
    </row>
    <row r="76" spans="1:66" ht="12.75">
      <c r="A76" s="24">
        <v>69</v>
      </c>
      <c r="B76" s="386" t="s">
        <v>474</v>
      </c>
      <c r="C76" s="382" t="s">
        <v>265</v>
      </c>
      <c r="D76" s="370">
        <v>484</v>
      </c>
      <c r="E76" s="383" t="s">
        <v>1094</v>
      </c>
      <c r="F76" s="384" t="str">
        <f t="shared" si="6"/>
        <v>01E4</v>
      </c>
      <c r="G76" s="329">
        <v>6</v>
      </c>
      <c r="H76" s="323" t="s">
        <v>543</v>
      </c>
      <c r="I76" s="330" t="s">
        <v>520</v>
      </c>
      <c r="J76" s="331">
        <v>2</v>
      </c>
      <c r="K76" s="332" t="s">
        <v>199</v>
      </c>
      <c r="L76" s="371"/>
      <c r="M76" s="371"/>
      <c r="N76" s="371"/>
      <c r="O76" s="385" t="s">
        <v>210</v>
      </c>
      <c r="P76" s="323" t="s">
        <v>548</v>
      </c>
      <c r="Q76" s="332" t="s">
        <v>225</v>
      </c>
      <c r="R76" s="332" t="s">
        <v>195</v>
      </c>
      <c r="S76" s="332">
        <v>11</v>
      </c>
      <c r="T76" s="385" t="s">
        <v>210</v>
      </c>
      <c r="U76" s="367" t="s">
        <v>0</v>
      </c>
      <c r="V76" s="367" t="s">
        <v>199</v>
      </c>
      <c r="W76" s="367">
        <v>3</v>
      </c>
      <c r="X76" s="367">
        <f t="shared" si="7"/>
        <v>9</v>
      </c>
      <c r="Y76" s="367">
        <v>6</v>
      </c>
      <c r="Z76" s="368" t="s">
        <v>208</v>
      </c>
      <c r="AA76" s="288" t="s">
        <v>1112</v>
      </c>
      <c r="AB76" s="288" t="s">
        <v>1112</v>
      </c>
      <c r="AC76" s="288"/>
      <c r="AD76" s="288" t="s">
        <v>1112</v>
      </c>
      <c r="AE76" s="288" t="s">
        <v>1112</v>
      </c>
      <c r="AF76" s="177"/>
      <c r="AG76" s="666"/>
      <c r="AH76" s="690" t="s">
        <v>1112</v>
      </c>
      <c r="AI76" s="286" t="s">
        <v>1112</v>
      </c>
      <c r="AJ76" s="286" t="s">
        <v>1360</v>
      </c>
      <c r="AK76" s="286" t="s">
        <v>1360</v>
      </c>
      <c r="AL76" s="286" t="s">
        <v>1112</v>
      </c>
      <c r="AM76" s="286" t="s">
        <v>1112</v>
      </c>
      <c r="AN76" s="286" t="s">
        <v>1112</v>
      </c>
      <c r="AO76" s="184" t="s">
        <v>1365</v>
      </c>
      <c r="AP76" s="288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288" t="s">
        <v>1361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44" t="s">
        <v>1112</v>
      </c>
      <c r="BI76" s="44" t="s">
        <v>1112</v>
      </c>
      <c r="BJ76" s="44" t="s">
        <v>1112</v>
      </c>
      <c r="BK76" s="39"/>
      <c r="BL76" s="39"/>
      <c r="BM76" s="39"/>
      <c r="BN76" s="190"/>
    </row>
    <row r="77" spans="1:66" ht="12.75">
      <c r="A77" s="24">
        <v>70</v>
      </c>
      <c r="B77" s="386" t="s">
        <v>475</v>
      </c>
      <c r="C77" s="382" t="s">
        <v>265</v>
      </c>
      <c r="D77" s="370">
        <v>686</v>
      </c>
      <c r="E77" s="383" t="s">
        <v>1094</v>
      </c>
      <c r="F77" s="384" t="str">
        <f t="shared" si="6"/>
        <v>02AE</v>
      </c>
      <c r="G77" s="329">
        <v>6</v>
      </c>
      <c r="H77" s="323" t="s">
        <v>543</v>
      </c>
      <c r="I77" s="330" t="s">
        <v>521</v>
      </c>
      <c r="J77" s="331">
        <v>2</v>
      </c>
      <c r="K77" s="332" t="s">
        <v>199</v>
      </c>
      <c r="L77" s="371"/>
      <c r="M77" s="371"/>
      <c r="N77" s="371"/>
      <c r="O77" s="385" t="s">
        <v>210</v>
      </c>
      <c r="P77" s="323" t="s">
        <v>548</v>
      </c>
      <c r="Q77" s="332" t="s">
        <v>225</v>
      </c>
      <c r="R77" s="332" t="s">
        <v>195</v>
      </c>
      <c r="S77" s="332">
        <v>12</v>
      </c>
      <c r="T77" s="385" t="s">
        <v>210</v>
      </c>
      <c r="U77" s="367" t="s">
        <v>0</v>
      </c>
      <c r="V77" s="367" t="s">
        <v>199</v>
      </c>
      <c r="W77" s="367">
        <v>3</v>
      </c>
      <c r="X77" s="367">
        <f t="shared" si="7"/>
        <v>10</v>
      </c>
      <c r="Y77" s="367">
        <v>7</v>
      </c>
      <c r="Z77" s="368" t="s">
        <v>207</v>
      </c>
      <c r="AA77" s="288" t="s">
        <v>1112</v>
      </c>
      <c r="AB77" s="288" t="s">
        <v>1112</v>
      </c>
      <c r="AC77" s="288"/>
      <c r="AD77" s="288" t="s">
        <v>1112</v>
      </c>
      <c r="AE77" s="288" t="s">
        <v>1112</v>
      </c>
      <c r="AF77" s="177"/>
      <c r="AG77" s="666"/>
      <c r="AH77" s="690" t="s">
        <v>1112</v>
      </c>
      <c r="AI77" s="286" t="s">
        <v>1112</v>
      </c>
      <c r="AJ77" s="286" t="s">
        <v>1360</v>
      </c>
      <c r="AK77" s="286" t="s">
        <v>1360</v>
      </c>
      <c r="AL77" s="286" t="s">
        <v>1112</v>
      </c>
      <c r="AM77" s="286" t="s">
        <v>1112</v>
      </c>
      <c r="AN77" s="286" t="s">
        <v>1112</v>
      </c>
      <c r="AO77" s="184" t="s">
        <v>1431</v>
      </c>
      <c r="AP77" s="288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177"/>
      <c r="AZ77" s="177"/>
      <c r="BA77" s="177"/>
      <c r="BB77" s="177"/>
      <c r="BC77" s="177"/>
      <c r="BD77" s="177"/>
      <c r="BE77" s="177"/>
      <c r="BF77" s="177"/>
      <c r="BG77" s="177"/>
      <c r="BH77" s="44" t="s">
        <v>1112</v>
      </c>
      <c r="BI77" s="44" t="s">
        <v>1112</v>
      </c>
      <c r="BJ77" s="44" t="s">
        <v>1112</v>
      </c>
      <c r="BK77" s="39"/>
      <c r="BL77" s="39"/>
      <c r="BM77" s="39"/>
      <c r="BN77" s="190"/>
    </row>
    <row r="78" spans="1:66" ht="12.75">
      <c r="A78" s="24">
        <v>71</v>
      </c>
      <c r="B78" s="386" t="s">
        <v>476</v>
      </c>
      <c r="C78" s="382" t="s">
        <v>265</v>
      </c>
      <c r="D78" s="370">
        <v>143</v>
      </c>
      <c r="E78" s="383" t="s">
        <v>1094</v>
      </c>
      <c r="F78" s="384" t="str">
        <f t="shared" si="6"/>
        <v>008F</v>
      </c>
      <c r="G78" s="329">
        <v>6</v>
      </c>
      <c r="H78" s="323" t="s">
        <v>543</v>
      </c>
      <c r="I78" s="330" t="s">
        <v>522</v>
      </c>
      <c r="J78" s="331">
        <v>2</v>
      </c>
      <c r="K78" s="332" t="s">
        <v>199</v>
      </c>
      <c r="L78" s="371"/>
      <c r="M78" s="371"/>
      <c r="N78" s="371"/>
      <c r="O78" s="385" t="s">
        <v>210</v>
      </c>
      <c r="P78" s="323" t="s">
        <v>548</v>
      </c>
      <c r="Q78" s="332" t="s">
        <v>225</v>
      </c>
      <c r="R78" s="332" t="s">
        <v>247</v>
      </c>
      <c r="S78" s="332">
        <v>7</v>
      </c>
      <c r="T78" s="385" t="s">
        <v>210</v>
      </c>
      <c r="U78" s="367" t="s">
        <v>0</v>
      </c>
      <c r="V78" s="367" t="s">
        <v>199</v>
      </c>
      <c r="W78" s="367">
        <v>3</v>
      </c>
      <c r="X78" s="367">
        <f t="shared" si="7"/>
        <v>10</v>
      </c>
      <c r="Y78" s="367">
        <v>7</v>
      </c>
      <c r="Z78" s="368" t="s">
        <v>208</v>
      </c>
      <c r="AA78" s="288" t="s">
        <v>1112</v>
      </c>
      <c r="AB78" s="288" t="s">
        <v>1112</v>
      </c>
      <c r="AC78" s="288"/>
      <c r="AD78" s="288" t="s">
        <v>1112</v>
      </c>
      <c r="AE78" s="288" t="s">
        <v>1112</v>
      </c>
      <c r="AF78" s="177"/>
      <c r="AG78" s="666"/>
      <c r="AH78" s="690" t="s">
        <v>1112</v>
      </c>
      <c r="AI78" s="286" t="s">
        <v>1112</v>
      </c>
      <c r="AJ78" s="286" t="s">
        <v>1360</v>
      </c>
      <c r="AK78" s="286" t="s">
        <v>1360</v>
      </c>
      <c r="AL78" s="286" t="s">
        <v>1112</v>
      </c>
      <c r="AM78" s="286" t="s">
        <v>1112</v>
      </c>
      <c r="AN78" s="286" t="s">
        <v>1112</v>
      </c>
      <c r="AO78" s="184" t="s">
        <v>1428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177"/>
      <c r="AZ78" s="177"/>
      <c r="BA78" s="177"/>
      <c r="BB78" s="177"/>
      <c r="BC78" s="177"/>
      <c r="BD78" s="177"/>
      <c r="BE78" s="177"/>
      <c r="BF78" s="177"/>
      <c r="BG78" s="177"/>
      <c r="BH78" s="44" t="s">
        <v>1112</v>
      </c>
      <c r="BI78" s="44" t="s">
        <v>1112</v>
      </c>
      <c r="BJ78" s="44" t="s">
        <v>1112</v>
      </c>
      <c r="BK78" s="39"/>
      <c r="BL78" s="39"/>
      <c r="BM78" s="39"/>
      <c r="BN78" s="190"/>
    </row>
    <row r="79" spans="1:66" ht="12.75">
      <c r="A79" s="24">
        <v>72</v>
      </c>
      <c r="B79" s="386" t="s">
        <v>477</v>
      </c>
      <c r="C79" s="382" t="s">
        <v>265</v>
      </c>
      <c r="D79" s="370">
        <v>463</v>
      </c>
      <c r="E79" s="383" t="s">
        <v>1094</v>
      </c>
      <c r="F79" s="384" t="str">
        <f t="shared" si="6"/>
        <v>01CF</v>
      </c>
      <c r="G79" s="329">
        <v>6</v>
      </c>
      <c r="H79" s="323" t="s">
        <v>543</v>
      </c>
      <c r="I79" s="330" t="s">
        <v>523</v>
      </c>
      <c r="J79" s="331">
        <v>2</v>
      </c>
      <c r="K79" s="332" t="s">
        <v>199</v>
      </c>
      <c r="L79" s="371"/>
      <c r="M79" s="371"/>
      <c r="N79" s="371"/>
      <c r="O79" s="385" t="s">
        <v>210</v>
      </c>
      <c r="P79" s="323" t="s">
        <v>548</v>
      </c>
      <c r="Q79" s="332" t="s">
        <v>225</v>
      </c>
      <c r="R79" s="332" t="s">
        <v>247</v>
      </c>
      <c r="S79" s="332">
        <v>8</v>
      </c>
      <c r="T79" s="385" t="s">
        <v>210</v>
      </c>
      <c r="U79" s="367" t="s">
        <v>0</v>
      </c>
      <c r="V79" s="367" t="s">
        <v>199</v>
      </c>
      <c r="W79" s="367">
        <v>3</v>
      </c>
      <c r="X79" s="367">
        <f t="shared" si="7"/>
        <v>11</v>
      </c>
      <c r="Y79" s="367">
        <v>8</v>
      </c>
      <c r="Z79" s="368" t="s">
        <v>207</v>
      </c>
      <c r="AA79" s="175" t="s">
        <v>1298</v>
      </c>
      <c r="AB79" s="288" t="s">
        <v>1112</v>
      </c>
      <c r="AC79" s="288"/>
      <c r="AD79" s="288" t="s">
        <v>1112</v>
      </c>
      <c r="AE79" s="288" t="s">
        <v>1112</v>
      </c>
      <c r="AF79" s="177"/>
      <c r="AG79" s="666"/>
      <c r="AH79" s="691" t="s">
        <v>1256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1365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177"/>
      <c r="AZ79" s="177"/>
      <c r="BA79" s="177"/>
      <c r="BB79" s="177"/>
      <c r="BC79" s="177"/>
      <c r="BD79" s="177"/>
      <c r="BE79" s="177"/>
      <c r="BF79" s="177"/>
      <c r="BG79" s="177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 t="s">
        <v>1220</v>
      </c>
    </row>
    <row r="80" spans="1:66" ht="12.75">
      <c r="A80" s="24">
        <v>73</v>
      </c>
      <c r="B80" s="386" t="s">
        <v>478</v>
      </c>
      <c r="C80" s="382" t="s">
        <v>265</v>
      </c>
      <c r="D80" s="370">
        <v>379</v>
      </c>
      <c r="E80" s="383" t="s">
        <v>1094</v>
      </c>
      <c r="F80" s="384" t="str">
        <f t="shared" si="6"/>
        <v>017B</v>
      </c>
      <c r="G80" s="329">
        <v>6</v>
      </c>
      <c r="H80" s="323" t="s">
        <v>543</v>
      </c>
      <c r="I80" s="330" t="s">
        <v>524</v>
      </c>
      <c r="J80" s="331">
        <v>2</v>
      </c>
      <c r="K80" s="332" t="s">
        <v>199</v>
      </c>
      <c r="L80" s="371"/>
      <c r="M80" s="371"/>
      <c r="N80" s="371"/>
      <c r="O80" s="385" t="s">
        <v>210</v>
      </c>
      <c r="P80" s="323" t="s">
        <v>548</v>
      </c>
      <c r="Q80" s="332" t="s">
        <v>225</v>
      </c>
      <c r="R80" s="332" t="s">
        <v>247</v>
      </c>
      <c r="S80" s="332">
        <v>9</v>
      </c>
      <c r="T80" s="385" t="s">
        <v>210</v>
      </c>
      <c r="U80" s="367" t="s">
        <v>0</v>
      </c>
      <c r="V80" s="367" t="s">
        <v>199</v>
      </c>
      <c r="W80" s="367">
        <v>3</v>
      </c>
      <c r="X80" s="367">
        <f t="shared" si="7"/>
        <v>11</v>
      </c>
      <c r="Y80" s="367">
        <v>8</v>
      </c>
      <c r="Z80" s="368" t="s">
        <v>208</v>
      </c>
      <c r="AA80" s="288" t="s">
        <v>1112</v>
      </c>
      <c r="AB80" s="288" t="s">
        <v>1112</v>
      </c>
      <c r="AC80" s="288"/>
      <c r="AD80" s="288" t="s">
        <v>1112</v>
      </c>
      <c r="AE80" s="288" t="s">
        <v>1112</v>
      </c>
      <c r="AF80" s="177"/>
      <c r="AG80" s="666"/>
      <c r="AH80" s="690" t="s">
        <v>1112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84" t="s">
        <v>1431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77"/>
      <c r="AZ80" s="177"/>
      <c r="BA80" s="177"/>
      <c r="BB80" s="177"/>
      <c r="BC80" s="177"/>
      <c r="BD80" s="177"/>
      <c r="BE80" s="177"/>
      <c r="BF80" s="177"/>
      <c r="BG80" s="177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4">
        <v>74</v>
      </c>
      <c r="B81" s="386" t="s">
        <v>479</v>
      </c>
      <c r="C81" s="382" t="s">
        <v>265</v>
      </c>
      <c r="D81" s="449">
        <v>382</v>
      </c>
      <c r="E81" s="383" t="s">
        <v>1094</v>
      </c>
      <c r="F81" s="384" t="str">
        <f t="shared" si="6"/>
        <v>017E</v>
      </c>
      <c r="G81" s="329">
        <v>6</v>
      </c>
      <c r="H81" s="323" t="s">
        <v>543</v>
      </c>
      <c r="I81" s="330" t="s">
        <v>525</v>
      </c>
      <c r="J81" s="331">
        <v>2</v>
      </c>
      <c r="K81" s="332" t="s">
        <v>199</v>
      </c>
      <c r="L81" s="371"/>
      <c r="M81" s="371"/>
      <c r="N81" s="371"/>
      <c r="O81" s="385" t="s">
        <v>210</v>
      </c>
      <c r="P81" s="323" t="s">
        <v>548</v>
      </c>
      <c r="Q81" s="332" t="s">
        <v>225</v>
      </c>
      <c r="R81" s="332" t="s">
        <v>247</v>
      </c>
      <c r="S81" s="332">
        <v>10</v>
      </c>
      <c r="T81" s="385" t="s">
        <v>210</v>
      </c>
      <c r="U81" s="367" t="s">
        <v>0</v>
      </c>
      <c r="V81" s="367" t="s">
        <v>199</v>
      </c>
      <c r="W81" s="367">
        <v>3</v>
      </c>
      <c r="X81" s="367">
        <f t="shared" si="7"/>
        <v>13</v>
      </c>
      <c r="Y81" s="367">
        <v>9</v>
      </c>
      <c r="Z81" s="368" t="s">
        <v>207</v>
      </c>
      <c r="AA81" s="288" t="s">
        <v>1112</v>
      </c>
      <c r="AB81" s="175" t="s">
        <v>1299</v>
      </c>
      <c r="AC81" s="288"/>
      <c r="AD81" s="288" t="s">
        <v>1112</v>
      </c>
      <c r="AE81" s="288" t="s">
        <v>1112</v>
      </c>
      <c r="AF81" s="177"/>
      <c r="AG81" s="666"/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1428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717" t="s">
        <v>1521</v>
      </c>
      <c r="AY81" s="177"/>
      <c r="AZ81" s="177"/>
      <c r="BA81" s="177"/>
      <c r="BB81" s="177"/>
      <c r="BC81" s="177"/>
      <c r="BD81" s="177"/>
      <c r="BE81" s="177"/>
      <c r="BF81" s="177"/>
      <c r="BG81" s="177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 t="s">
        <v>1221</v>
      </c>
    </row>
    <row r="82" spans="1:66" ht="12.75">
      <c r="A82" s="24">
        <v>75</v>
      </c>
      <c r="B82" s="386" t="s">
        <v>480</v>
      </c>
      <c r="C82" s="382" t="s">
        <v>265</v>
      </c>
      <c r="D82" s="370">
        <v>451</v>
      </c>
      <c r="E82" s="383" t="s">
        <v>1094</v>
      </c>
      <c r="F82" s="384" t="str">
        <f t="shared" si="6"/>
        <v>01C3</v>
      </c>
      <c r="G82" s="329">
        <v>6</v>
      </c>
      <c r="H82" s="323" t="s">
        <v>543</v>
      </c>
      <c r="I82" s="330" t="s">
        <v>526</v>
      </c>
      <c r="J82" s="331">
        <v>2</v>
      </c>
      <c r="K82" s="332" t="s">
        <v>199</v>
      </c>
      <c r="L82" s="371"/>
      <c r="M82" s="371"/>
      <c r="N82" s="371"/>
      <c r="O82" s="385" t="s">
        <v>210</v>
      </c>
      <c r="P82" s="323" t="s">
        <v>548</v>
      </c>
      <c r="Q82" s="332" t="s">
        <v>225</v>
      </c>
      <c r="R82" s="332" t="s">
        <v>247</v>
      </c>
      <c r="S82" s="332">
        <v>11</v>
      </c>
      <c r="T82" s="385" t="s">
        <v>210</v>
      </c>
      <c r="U82" s="367" t="s">
        <v>0</v>
      </c>
      <c r="V82" s="367" t="s">
        <v>199</v>
      </c>
      <c r="W82" s="367">
        <v>3</v>
      </c>
      <c r="X82" s="367">
        <f t="shared" si="7"/>
        <v>13</v>
      </c>
      <c r="Y82" s="367">
        <v>9</v>
      </c>
      <c r="Z82" s="368" t="s">
        <v>208</v>
      </c>
      <c r="AA82" s="288" t="s">
        <v>1112</v>
      </c>
      <c r="AB82" s="288" t="s">
        <v>1112</v>
      </c>
      <c r="AC82" s="288"/>
      <c r="AD82" s="288" t="s">
        <v>1112</v>
      </c>
      <c r="AE82" s="288" t="s">
        <v>1112</v>
      </c>
      <c r="AF82" s="177"/>
      <c r="AG82" s="666"/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1365</v>
      </c>
      <c r="AP82" s="288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77"/>
      <c r="AZ82" s="177"/>
      <c r="BA82" s="177"/>
      <c r="BB82" s="177"/>
      <c r="BC82" s="177"/>
      <c r="BD82" s="177"/>
      <c r="BE82" s="177"/>
      <c r="BF82" s="177"/>
      <c r="BG82" s="177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4">
        <v>76</v>
      </c>
      <c r="B83" s="386" t="s">
        <v>481</v>
      </c>
      <c r="C83" s="382" t="s">
        <v>265</v>
      </c>
      <c r="D83" s="370">
        <v>404</v>
      </c>
      <c r="E83" s="383" t="s">
        <v>1094</v>
      </c>
      <c r="F83" s="384" t="str">
        <f t="shared" si="6"/>
        <v>0194</v>
      </c>
      <c r="G83" s="329">
        <v>6</v>
      </c>
      <c r="H83" s="323" t="s">
        <v>543</v>
      </c>
      <c r="I83" s="330" t="s">
        <v>527</v>
      </c>
      <c r="J83" s="331">
        <v>2</v>
      </c>
      <c r="K83" s="332" t="s">
        <v>199</v>
      </c>
      <c r="L83" s="371"/>
      <c r="M83" s="371"/>
      <c r="N83" s="371"/>
      <c r="O83" s="385" t="s">
        <v>210</v>
      </c>
      <c r="P83" s="323" t="s">
        <v>548</v>
      </c>
      <c r="Q83" s="332" t="s">
        <v>225</v>
      </c>
      <c r="R83" s="332" t="s">
        <v>247</v>
      </c>
      <c r="S83" s="332">
        <v>12</v>
      </c>
      <c r="T83" s="385" t="s">
        <v>210</v>
      </c>
      <c r="U83" s="367" t="s">
        <v>0</v>
      </c>
      <c r="V83" s="367" t="s">
        <v>199</v>
      </c>
      <c r="W83" s="367">
        <v>3</v>
      </c>
      <c r="X83" s="367">
        <f t="shared" si="7"/>
        <v>14</v>
      </c>
      <c r="Y83" s="367">
        <v>10</v>
      </c>
      <c r="Z83" s="368" t="s">
        <v>207</v>
      </c>
      <c r="AA83" s="288" t="s">
        <v>1112</v>
      </c>
      <c r="AB83" s="288" t="s">
        <v>1112</v>
      </c>
      <c r="AC83" s="288"/>
      <c r="AD83" s="535" t="s">
        <v>1256</v>
      </c>
      <c r="AE83" s="288" t="s">
        <v>1112</v>
      </c>
      <c r="AF83" s="177"/>
      <c r="AG83" s="666"/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1365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77"/>
      <c r="AZ83" s="177"/>
      <c r="BA83" s="177"/>
      <c r="BB83" s="177"/>
      <c r="BC83" s="177"/>
      <c r="BD83" s="177"/>
      <c r="BE83" s="177"/>
      <c r="BF83" s="177"/>
      <c r="BG83" s="177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4">
        <v>77</v>
      </c>
      <c r="B84" s="386" t="s">
        <v>482</v>
      </c>
      <c r="C84" s="382" t="s">
        <v>265</v>
      </c>
      <c r="D84" s="370">
        <v>84</v>
      </c>
      <c r="E84" s="383" t="s">
        <v>1094</v>
      </c>
      <c r="F84" s="384" t="str">
        <f t="shared" si="6"/>
        <v>0054</v>
      </c>
      <c r="G84" s="329">
        <v>6</v>
      </c>
      <c r="H84" s="323" t="s">
        <v>543</v>
      </c>
      <c r="I84" s="330" t="s">
        <v>528</v>
      </c>
      <c r="J84" s="331">
        <v>2</v>
      </c>
      <c r="K84" s="332" t="s">
        <v>199</v>
      </c>
      <c r="L84" s="371"/>
      <c r="M84" s="371"/>
      <c r="N84" s="371"/>
      <c r="O84" s="385" t="s">
        <v>210</v>
      </c>
      <c r="P84" s="323" t="s">
        <v>548</v>
      </c>
      <c r="Q84" s="332" t="s">
        <v>225</v>
      </c>
      <c r="R84" s="332" t="s">
        <v>248</v>
      </c>
      <c r="S84" s="332">
        <v>7</v>
      </c>
      <c r="T84" s="385" t="s">
        <v>210</v>
      </c>
      <c r="U84" s="367" t="s">
        <v>0</v>
      </c>
      <c r="V84" s="367" t="s">
        <v>199</v>
      </c>
      <c r="W84" s="367">
        <v>3</v>
      </c>
      <c r="X84" s="367">
        <f t="shared" si="7"/>
        <v>14</v>
      </c>
      <c r="Y84" s="367">
        <v>10</v>
      </c>
      <c r="Z84" s="368" t="s">
        <v>208</v>
      </c>
      <c r="AA84" s="288" t="s">
        <v>1112</v>
      </c>
      <c r="AB84" s="288" t="s">
        <v>1112</v>
      </c>
      <c r="AC84" s="288"/>
      <c r="AD84" s="288" t="s">
        <v>1112</v>
      </c>
      <c r="AE84" s="288" t="s">
        <v>1112</v>
      </c>
      <c r="AF84" s="177"/>
      <c r="AG84" s="666"/>
      <c r="AH84" s="690" t="s">
        <v>1112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1413</v>
      </c>
      <c r="AP84" s="288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177"/>
      <c r="AZ84" s="177"/>
      <c r="BA84" s="177"/>
      <c r="BB84" s="177"/>
      <c r="BC84" s="177"/>
      <c r="BD84" s="177"/>
      <c r="BE84" s="177"/>
      <c r="BF84" s="177"/>
      <c r="BG84" s="177"/>
      <c r="BH84" s="44" t="s">
        <v>1112</v>
      </c>
      <c r="BI84" s="44" t="s">
        <v>1112</v>
      </c>
      <c r="BJ84" s="44" t="s">
        <v>1112</v>
      </c>
      <c r="BK84" s="39"/>
      <c r="BL84" s="39"/>
      <c r="BM84" s="39"/>
      <c r="BN84" s="190"/>
    </row>
    <row r="85" spans="1:66" ht="12.75">
      <c r="A85" s="24">
        <v>78</v>
      </c>
      <c r="B85" s="386" t="s">
        <v>483</v>
      </c>
      <c r="C85" s="382" t="s">
        <v>265</v>
      </c>
      <c r="D85" s="370">
        <v>418</v>
      </c>
      <c r="E85" s="383" t="s">
        <v>1094</v>
      </c>
      <c r="F85" s="384" t="str">
        <f t="shared" si="6"/>
        <v>01A2</v>
      </c>
      <c r="G85" s="329">
        <v>6</v>
      </c>
      <c r="H85" s="323" t="s">
        <v>543</v>
      </c>
      <c r="I85" s="330" t="s">
        <v>529</v>
      </c>
      <c r="J85" s="331">
        <v>2</v>
      </c>
      <c r="K85" s="332" t="s">
        <v>199</v>
      </c>
      <c r="L85" s="371"/>
      <c r="M85" s="371"/>
      <c r="N85" s="371"/>
      <c r="O85" s="385" t="s">
        <v>210</v>
      </c>
      <c r="P85" s="323" t="s">
        <v>548</v>
      </c>
      <c r="Q85" s="332" t="s">
        <v>225</v>
      </c>
      <c r="R85" s="332" t="s">
        <v>248</v>
      </c>
      <c r="S85" s="332">
        <v>8</v>
      </c>
      <c r="T85" s="385" t="s">
        <v>210</v>
      </c>
      <c r="U85" s="367" t="s">
        <v>0</v>
      </c>
      <c r="V85" s="367" t="s">
        <v>199</v>
      </c>
      <c r="W85" s="367">
        <v>3</v>
      </c>
      <c r="X85" s="367">
        <f t="shared" si="7"/>
        <v>15</v>
      </c>
      <c r="Y85" s="367">
        <v>11</v>
      </c>
      <c r="Z85" s="368" t="s">
        <v>207</v>
      </c>
      <c r="AA85" s="175" t="s">
        <v>1254</v>
      </c>
      <c r="AB85" s="288" t="s">
        <v>1112</v>
      </c>
      <c r="AC85" s="288"/>
      <c r="AD85" s="535" t="s">
        <v>1256</v>
      </c>
      <c r="AE85" s="288" t="s">
        <v>1112</v>
      </c>
      <c r="AF85" s="177"/>
      <c r="AG85" s="666"/>
      <c r="AH85" s="691" t="s">
        <v>1256</v>
      </c>
      <c r="AI85" s="286" t="s">
        <v>1112</v>
      </c>
      <c r="AJ85" s="286" t="s">
        <v>1360</v>
      </c>
      <c r="AK85" s="286" t="s">
        <v>1360</v>
      </c>
      <c r="AL85" s="286" t="s">
        <v>1112</v>
      </c>
      <c r="AM85" s="286" t="s">
        <v>1112</v>
      </c>
      <c r="AN85" s="286" t="s">
        <v>1112</v>
      </c>
      <c r="AO85" s="184" t="s">
        <v>1364</v>
      </c>
      <c r="AP85" s="288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288" t="s">
        <v>1361</v>
      </c>
      <c r="AY85" s="177"/>
      <c r="AZ85" s="177"/>
      <c r="BA85" s="177"/>
      <c r="BB85" s="177"/>
      <c r="BC85" s="177"/>
      <c r="BD85" s="177"/>
      <c r="BE85" s="177"/>
      <c r="BF85" s="177"/>
      <c r="BG85" s="177"/>
      <c r="BH85" s="44" t="s">
        <v>1112</v>
      </c>
      <c r="BI85" s="44" t="s">
        <v>1112</v>
      </c>
      <c r="BJ85" s="44" t="s">
        <v>1112</v>
      </c>
      <c r="BK85" s="39"/>
      <c r="BL85" s="39"/>
      <c r="BM85" s="39"/>
      <c r="BN85" s="190"/>
    </row>
    <row r="86" spans="1:66" ht="12.75">
      <c r="A86" s="24">
        <v>79</v>
      </c>
      <c r="B86" s="386" t="s">
        <v>484</v>
      </c>
      <c r="C86" s="382" t="s">
        <v>265</v>
      </c>
      <c r="D86" s="370">
        <v>390</v>
      </c>
      <c r="E86" s="383" t="s">
        <v>1094</v>
      </c>
      <c r="F86" s="384" t="str">
        <f t="shared" si="6"/>
        <v>0186</v>
      </c>
      <c r="G86" s="329">
        <v>6</v>
      </c>
      <c r="H86" s="323" t="s">
        <v>543</v>
      </c>
      <c r="I86" s="330" t="s">
        <v>530</v>
      </c>
      <c r="J86" s="331">
        <v>2</v>
      </c>
      <c r="K86" s="332" t="s">
        <v>199</v>
      </c>
      <c r="L86" s="371"/>
      <c r="M86" s="371"/>
      <c r="N86" s="371"/>
      <c r="O86" s="385" t="s">
        <v>210</v>
      </c>
      <c r="P86" s="323" t="s">
        <v>548</v>
      </c>
      <c r="Q86" s="332" t="s">
        <v>225</v>
      </c>
      <c r="R86" s="332" t="s">
        <v>248</v>
      </c>
      <c r="S86" s="332">
        <v>9</v>
      </c>
      <c r="T86" s="385" t="s">
        <v>210</v>
      </c>
      <c r="U86" s="367" t="s">
        <v>0</v>
      </c>
      <c r="V86" s="367" t="s">
        <v>199</v>
      </c>
      <c r="W86" s="367">
        <v>3</v>
      </c>
      <c r="X86" s="367">
        <f t="shared" si="7"/>
        <v>15</v>
      </c>
      <c r="Y86" s="367">
        <v>11</v>
      </c>
      <c r="Z86" s="368" t="s">
        <v>208</v>
      </c>
      <c r="AA86" s="288" t="s">
        <v>1112</v>
      </c>
      <c r="AB86" s="288" t="s">
        <v>1112</v>
      </c>
      <c r="AC86" s="288"/>
      <c r="AD86" s="288" t="s">
        <v>1112</v>
      </c>
      <c r="AE86" s="288" t="s">
        <v>1112</v>
      </c>
      <c r="AF86" s="177"/>
      <c r="AG86" s="666"/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1365</v>
      </c>
      <c r="AP86" s="288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177"/>
      <c r="AZ86" s="177"/>
      <c r="BA86" s="177"/>
      <c r="BB86" s="177"/>
      <c r="BC86" s="177"/>
      <c r="BD86" s="177"/>
      <c r="BE86" s="177"/>
      <c r="BF86" s="177"/>
      <c r="BG86" s="177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/>
    </row>
    <row r="87" spans="1:66" ht="12.75">
      <c r="A87" s="24">
        <v>80</v>
      </c>
      <c r="B87" s="386" t="s">
        <v>485</v>
      </c>
      <c r="C87" s="382" t="s">
        <v>265</v>
      </c>
      <c r="D87" s="370">
        <v>214</v>
      </c>
      <c r="E87" s="383" t="s">
        <v>1094</v>
      </c>
      <c r="F87" s="384" t="str">
        <f t="shared" si="6"/>
        <v>00D6</v>
      </c>
      <c r="G87" s="329">
        <v>6</v>
      </c>
      <c r="H87" s="323" t="s">
        <v>543</v>
      </c>
      <c r="I87" s="330" t="s">
        <v>531</v>
      </c>
      <c r="J87" s="331">
        <v>2</v>
      </c>
      <c r="K87" s="332" t="s">
        <v>199</v>
      </c>
      <c r="L87" s="371"/>
      <c r="M87" s="371"/>
      <c r="N87" s="371"/>
      <c r="O87" s="385" t="s">
        <v>210</v>
      </c>
      <c r="P87" s="323" t="s">
        <v>548</v>
      </c>
      <c r="Q87" s="332" t="s">
        <v>225</v>
      </c>
      <c r="R87" s="332" t="s">
        <v>248</v>
      </c>
      <c r="S87" s="332">
        <v>10</v>
      </c>
      <c r="T87" s="385" t="s">
        <v>210</v>
      </c>
      <c r="U87" s="367" t="s">
        <v>0</v>
      </c>
      <c r="V87" s="367" t="s">
        <v>199</v>
      </c>
      <c r="W87" s="367">
        <v>3</v>
      </c>
      <c r="X87" s="367">
        <f t="shared" si="7"/>
        <v>16</v>
      </c>
      <c r="Y87" s="367">
        <v>12</v>
      </c>
      <c r="Z87" s="368" t="s">
        <v>207</v>
      </c>
      <c r="AA87" s="288" t="s">
        <v>1112</v>
      </c>
      <c r="AB87" s="288" t="s">
        <v>1112</v>
      </c>
      <c r="AC87" s="288"/>
      <c r="AD87" s="288" t="s">
        <v>1112</v>
      </c>
      <c r="AE87" s="288" t="s">
        <v>1112</v>
      </c>
      <c r="AF87" s="177"/>
      <c r="AG87" s="666"/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1365</v>
      </c>
      <c r="AP87" s="288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177"/>
      <c r="AZ87" s="177"/>
      <c r="BA87" s="177"/>
      <c r="BB87" s="177"/>
      <c r="BC87" s="177"/>
      <c r="BD87" s="177"/>
      <c r="BE87" s="177"/>
      <c r="BF87" s="177"/>
      <c r="BG87" s="177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4">
        <v>81</v>
      </c>
      <c r="B88" s="386" t="s">
        <v>486</v>
      </c>
      <c r="C88" s="382" t="s">
        <v>265</v>
      </c>
      <c r="D88" s="370">
        <v>694</v>
      </c>
      <c r="E88" s="383" t="s">
        <v>1094</v>
      </c>
      <c r="F88" s="384" t="str">
        <f t="shared" si="6"/>
        <v>02B6</v>
      </c>
      <c r="G88" s="329">
        <v>6</v>
      </c>
      <c r="H88" s="323" t="s">
        <v>543</v>
      </c>
      <c r="I88" s="330" t="s">
        <v>532</v>
      </c>
      <c r="J88" s="331">
        <v>2</v>
      </c>
      <c r="K88" s="332" t="s">
        <v>199</v>
      </c>
      <c r="L88" s="371"/>
      <c r="M88" s="371"/>
      <c r="N88" s="371"/>
      <c r="O88" s="385" t="s">
        <v>210</v>
      </c>
      <c r="P88" s="323" t="s">
        <v>548</v>
      </c>
      <c r="Q88" s="332" t="s">
        <v>225</v>
      </c>
      <c r="R88" s="332" t="s">
        <v>248</v>
      </c>
      <c r="S88" s="332">
        <v>11</v>
      </c>
      <c r="T88" s="385" t="s">
        <v>210</v>
      </c>
      <c r="U88" s="367" t="s">
        <v>0</v>
      </c>
      <c r="V88" s="367" t="s">
        <v>199</v>
      </c>
      <c r="W88" s="367">
        <v>3</v>
      </c>
      <c r="X88" s="367">
        <f t="shared" si="7"/>
        <v>16</v>
      </c>
      <c r="Y88" s="367">
        <v>12</v>
      </c>
      <c r="Z88" s="368" t="s">
        <v>208</v>
      </c>
      <c r="AA88" s="288" t="s">
        <v>1112</v>
      </c>
      <c r="AB88" s="288" t="s">
        <v>1112</v>
      </c>
      <c r="AC88" s="288"/>
      <c r="AD88" s="288" t="s">
        <v>1112</v>
      </c>
      <c r="AE88" s="288" t="s">
        <v>1112</v>
      </c>
      <c r="AF88" s="177"/>
      <c r="AG88" s="666"/>
      <c r="AH88" s="690" t="s">
        <v>1112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1365</v>
      </c>
      <c r="AP88" s="288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77"/>
      <c r="AZ88" s="177"/>
      <c r="BA88" s="177"/>
      <c r="BB88" s="177"/>
      <c r="BC88" s="177"/>
      <c r="BD88" s="177"/>
      <c r="BE88" s="177"/>
      <c r="BF88" s="177"/>
      <c r="BG88" s="177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1:66" ht="12.75">
      <c r="A89" s="24">
        <v>82</v>
      </c>
      <c r="B89" s="386" t="s">
        <v>487</v>
      </c>
      <c r="C89" s="382" t="s">
        <v>265</v>
      </c>
      <c r="D89" s="370">
        <v>685</v>
      </c>
      <c r="E89" s="383" t="s">
        <v>1094</v>
      </c>
      <c r="F89" s="384" t="str">
        <f t="shared" si="6"/>
        <v>02AD</v>
      </c>
      <c r="G89" s="329">
        <v>6</v>
      </c>
      <c r="H89" s="323" t="s">
        <v>543</v>
      </c>
      <c r="I89" s="330" t="s">
        <v>533</v>
      </c>
      <c r="J89" s="331">
        <v>2</v>
      </c>
      <c r="K89" s="332" t="s">
        <v>199</v>
      </c>
      <c r="L89" s="371"/>
      <c r="M89" s="371"/>
      <c r="N89" s="371"/>
      <c r="O89" s="385" t="s">
        <v>210</v>
      </c>
      <c r="P89" s="323" t="s">
        <v>548</v>
      </c>
      <c r="Q89" s="332" t="s">
        <v>225</v>
      </c>
      <c r="R89" s="332" t="s">
        <v>248</v>
      </c>
      <c r="S89" s="332">
        <v>12</v>
      </c>
      <c r="T89" s="385" t="s">
        <v>210</v>
      </c>
      <c r="U89" s="367" t="s">
        <v>0</v>
      </c>
      <c r="V89" s="367" t="s">
        <v>199</v>
      </c>
      <c r="W89" s="367">
        <v>3</v>
      </c>
      <c r="X89" s="367">
        <f t="shared" si="7"/>
        <v>17</v>
      </c>
      <c r="Y89" s="367">
        <v>13</v>
      </c>
      <c r="Z89" s="368" t="s">
        <v>207</v>
      </c>
      <c r="AA89" s="175" t="s">
        <v>1300</v>
      </c>
      <c r="AB89" s="288" t="s">
        <v>1112</v>
      </c>
      <c r="AC89" s="288"/>
      <c r="AD89" s="288" t="s">
        <v>1112</v>
      </c>
      <c r="AE89" s="288" t="s">
        <v>1112</v>
      </c>
      <c r="AF89" s="177"/>
      <c r="AG89" s="666"/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84" t="s">
        <v>1413</v>
      </c>
      <c r="AP89" s="288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177"/>
      <c r="AZ89" s="177"/>
      <c r="BA89" s="177"/>
      <c r="BB89" s="177"/>
      <c r="BC89" s="177"/>
      <c r="BD89" s="177"/>
      <c r="BE89" s="177"/>
      <c r="BF89" s="177"/>
      <c r="BG89" s="177"/>
      <c r="BH89" s="44" t="s">
        <v>1112</v>
      </c>
      <c r="BI89" s="44" t="s">
        <v>1112</v>
      </c>
      <c r="BJ89" s="44" t="s">
        <v>1112</v>
      </c>
      <c r="BK89" s="39"/>
      <c r="BL89" s="39"/>
      <c r="BM89" s="39"/>
      <c r="BN89" s="190"/>
    </row>
    <row r="90" spans="1:66" ht="12.75">
      <c r="A90" s="24">
        <v>83</v>
      </c>
      <c r="B90" s="386" t="s">
        <v>488</v>
      </c>
      <c r="C90" s="382" t="s">
        <v>265</v>
      </c>
      <c r="D90" s="370">
        <v>725</v>
      </c>
      <c r="E90" s="383" t="s">
        <v>1094</v>
      </c>
      <c r="F90" s="384" t="str">
        <f t="shared" si="6"/>
        <v>02D5</v>
      </c>
      <c r="G90" s="329">
        <v>6</v>
      </c>
      <c r="H90" s="323" t="s">
        <v>543</v>
      </c>
      <c r="I90" s="330" t="s">
        <v>534</v>
      </c>
      <c r="J90" s="331">
        <v>2</v>
      </c>
      <c r="K90" s="332" t="s">
        <v>199</v>
      </c>
      <c r="L90" s="371"/>
      <c r="M90" s="371"/>
      <c r="N90" s="371"/>
      <c r="O90" s="385" t="s">
        <v>210</v>
      </c>
      <c r="P90" s="323" t="s">
        <v>548</v>
      </c>
      <c r="Q90" s="332" t="s">
        <v>225</v>
      </c>
      <c r="R90" s="332" t="s">
        <v>249</v>
      </c>
      <c r="S90" s="332">
        <v>7</v>
      </c>
      <c r="T90" s="385" t="s">
        <v>210</v>
      </c>
      <c r="U90" s="367" t="s">
        <v>0</v>
      </c>
      <c r="V90" s="367" t="s">
        <v>199</v>
      </c>
      <c r="W90" s="367">
        <v>3</v>
      </c>
      <c r="X90" s="367">
        <f t="shared" si="7"/>
        <v>17</v>
      </c>
      <c r="Y90" s="367">
        <v>13</v>
      </c>
      <c r="Z90" s="368" t="s">
        <v>208</v>
      </c>
      <c r="AA90" s="288" t="s">
        <v>1112</v>
      </c>
      <c r="AB90" s="288" t="s">
        <v>1112</v>
      </c>
      <c r="AC90" s="288"/>
      <c r="AD90" s="288" t="s">
        <v>1112</v>
      </c>
      <c r="AE90" s="288" t="s">
        <v>1112</v>
      </c>
      <c r="AF90" s="177"/>
      <c r="AG90" s="666"/>
      <c r="AH90" s="690" t="s">
        <v>1112</v>
      </c>
      <c r="AI90" s="286" t="s">
        <v>1112</v>
      </c>
      <c r="AJ90" s="286" t="s">
        <v>1360</v>
      </c>
      <c r="AK90" s="286" t="s">
        <v>1360</v>
      </c>
      <c r="AL90" s="286" t="s">
        <v>1112</v>
      </c>
      <c r="AM90" s="286" t="s">
        <v>1112</v>
      </c>
      <c r="AN90" s="286" t="s">
        <v>1112</v>
      </c>
      <c r="AO90" s="184" t="s">
        <v>1446</v>
      </c>
      <c r="AP90" s="288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288" t="s">
        <v>1361</v>
      </c>
      <c r="AY90" s="177"/>
      <c r="AZ90" s="177"/>
      <c r="BA90" s="177"/>
      <c r="BB90" s="177"/>
      <c r="BC90" s="177"/>
      <c r="BD90" s="177"/>
      <c r="BE90" s="177"/>
      <c r="BF90" s="177"/>
      <c r="BG90" s="177"/>
      <c r="BH90" s="44" t="s">
        <v>1112</v>
      </c>
      <c r="BI90" s="44" t="s">
        <v>1112</v>
      </c>
      <c r="BJ90" s="44" t="s">
        <v>1112</v>
      </c>
      <c r="BK90" s="39"/>
      <c r="BL90" s="39"/>
      <c r="BM90" s="39"/>
      <c r="BN90" s="190"/>
    </row>
    <row r="91" spans="1:66" ht="12.75">
      <c r="A91" s="24">
        <v>84</v>
      </c>
      <c r="B91" s="386" t="s">
        <v>489</v>
      </c>
      <c r="C91" s="382" t="s">
        <v>265</v>
      </c>
      <c r="D91" s="370">
        <v>195</v>
      </c>
      <c r="E91" s="383" t="s">
        <v>1094</v>
      </c>
      <c r="F91" s="384" t="str">
        <f t="shared" si="6"/>
        <v>00C3</v>
      </c>
      <c r="G91" s="329">
        <v>6</v>
      </c>
      <c r="H91" s="323" t="s">
        <v>543</v>
      </c>
      <c r="I91" s="330" t="s">
        <v>535</v>
      </c>
      <c r="J91" s="331">
        <v>2</v>
      </c>
      <c r="K91" s="332" t="s">
        <v>199</v>
      </c>
      <c r="L91" s="371"/>
      <c r="M91" s="371"/>
      <c r="N91" s="371"/>
      <c r="O91" s="385" t="s">
        <v>210</v>
      </c>
      <c r="P91" s="323" t="s">
        <v>548</v>
      </c>
      <c r="Q91" s="332" t="s">
        <v>225</v>
      </c>
      <c r="R91" s="332" t="s">
        <v>249</v>
      </c>
      <c r="S91" s="332">
        <v>8</v>
      </c>
      <c r="T91" s="385" t="s">
        <v>210</v>
      </c>
      <c r="U91" s="367" t="s">
        <v>0</v>
      </c>
      <c r="V91" s="367" t="s">
        <v>199</v>
      </c>
      <c r="W91" s="367">
        <v>3</v>
      </c>
      <c r="X91" s="367">
        <f t="shared" si="7"/>
        <v>18</v>
      </c>
      <c r="Y91" s="367">
        <v>14</v>
      </c>
      <c r="Z91" s="368" t="s">
        <v>207</v>
      </c>
      <c r="AA91" s="288" t="s">
        <v>1112</v>
      </c>
      <c r="AB91" s="288" t="s">
        <v>1112</v>
      </c>
      <c r="AC91" s="288"/>
      <c r="AD91" s="535" t="s">
        <v>1256</v>
      </c>
      <c r="AE91" s="288" t="s">
        <v>1112</v>
      </c>
      <c r="AF91" s="177"/>
      <c r="AG91" s="666"/>
      <c r="AH91" s="690" t="s">
        <v>1112</v>
      </c>
      <c r="AI91" s="286" t="s">
        <v>1112</v>
      </c>
      <c r="AJ91" s="286" t="s">
        <v>1360</v>
      </c>
      <c r="AK91" s="286" t="s">
        <v>1360</v>
      </c>
      <c r="AL91" s="286" t="s">
        <v>1112</v>
      </c>
      <c r="AM91" s="286" t="s">
        <v>1112</v>
      </c>
      <c r="AN91" s="286" t="s">
        <v>1112</v>
      </c>
      <c r="AO91" s="184" t="s">
        <v>1365</v>
      </c>
      <c r="AP91" s="288" t="s">
        <v>1361</v>
      </c>
      <c r="AQ91" s="288" t="s">
        <v>1361</v>
      </c>
      <c r="AR91" s="288" t="s">
        <v>1361</v>
      </c>
      <c r="AS91" s="288" t="s">
        <v>1361</v>
      </c>
      <c r="AT91" s="288" t="s">
        <v>1361</v>
      </c>
      <c r="AU91" s="288" t="s">
        <v>1361</v>
      </c>
      <c r="AV91" s="288" t="s">
        <v>1361</v>
      </c>
      <c r="AW91" s="288" t="s">
        <v>1361</v>
      </c>
      <c r="AX91" s="288" t="s">
        <v>1361</v>
      </c>
      <c r="AY91" s="177"/>
      <c r="AZ91" s="177"/>
      <c r="BA91" s="177"/>
      <c r="BB91" s="177"/>
      <c r="BC91" s="177"/>
      <c r="BD91" s="177"/>
      <c r="BE91" s="177"/>
      <c r="BF91" s="177"/>
      <c r="BG91" s="177"/>
      <c r="BH91" s="44" t="s">
        <v>1112</v>
      </c>
      <c r="BI91" s="44" t="s">
        <v>1112</v>
      </c>
      <c r="BJ91" s="44" t="s">
        <v>1112</v>
      </c>
      <c r="BK91" s="39"/>
      <c r="BL91" s="39"/>
      <c r="BM91" s="39"/>
      <c r="BN91" s="190"/>
    </row>
    <row r="92" spans="1:66" ht="12.75">
      <c r="A92" s="24">
        <v>85</v>
      </c>
      <c r="B92" s="386" t="s">
        <v>490</v>
      </c>
      <c r="C92" s="382" t="s">
        <v>265</v>
      </c>
      <c r="D92" s="370">
        <v>690</v>
      </c>
      <c r="E92" s="383" t="s">
        <v>1094</v>
      </c>
      <c r="F92" s="384" t="str">
        <f t="shared" si="6"/>
        <v>02B2</v>
      </c>
      <c r="G92" s="329">
        <v>6</v>
      </c>
      <c r="H92" s="323" t="s">
        <v>543</v>
      </c>
      <c r="I92" s="330" t="s">
        <v>536</v>
      </c>
      <c r="J92" s="331">
        <v>2</v>
      </c>
      <c r="K92" s="332" t="s">
        <v>199</v>
      </c>
      <c r="L92" s="371"/>
      <c r="M92" s="371"/>
      <c r="N92" s="371"/>
      <c r="O92" s="385" t="s">
        <v>210</v>
      </c>
      <c r="P92" s="323" t="s">
        <v>548</v>
      </c>
      <c r="Q92" s="332" t="s">
        <v>225</v>
      </c>
      <c r="R92" s="332" t="s">
        <v>249</v>
      </c>
      <c r="S92" s="332">
        <v>9</v>
      </c>
      <c r="T92" s="385" t="s">
        <v>210</v>
      </c>
      <c r="U92" s="367" t="s">
        <v>0</v>
      </c>
      <c r="V92" s="367" t="s">
        <v>199</v>
      </c>
      <c r="W92" s="367">
        <v>3</v>
      </c>
      <c r="X92" s="367">
        <f t="shared" si="7"/>
        <v>18</v>
      </c>
      <c r="Y92" s="367">
        <v>14</v>
      </c>
      <c r="Z92" s="368" t="s">
        <v>208</v>
      </c>
      <c r="AA92" s="288" t="s">
        <v>1112</v>
      </c>
      <c r="AB92" s="288" t="s">
        <v>1112</v>
      </c>
      <c r="AC92" s="288"/>
      <c r="AD92" s="288" t="s">
        <v>1112</v>
      </c>
      <c r="AE92" s="288" t="s">
        <v>1112</v>
      </c>
      <c r="AF92" s="177"/>
      <c r="AG92" s="666"/>
      <c r="AH92" s="690" t="s">
        <v>1112</v>
      </c>
      <c r="AI92" s="286" t="s">
        <v>1112</v>
      </c>
      <c r="AJ92" s="286" t="s">
        <v>1360</v>
      </c>
      <c r="AK92" s="286" t="s">
        <v>1360</v>
      </c>
      <c r="AL92" s="286" t="s">
        <v>1112</v>
      </c>
      <c r="AM92" s="286" t="s">
        <v>1112</v>
      </c>
      <c r="AN92" s="286" t="s">
        <v>1112</v>
      </c>
      <c r="AO92" s="184" t="s">
        <v>1431</v>
      </c>
      <c r="AP92" s="288" t="s">
        <v>1361</v>
      </c>
      <c r="AQ92" s="288" t="s">
        <v>1361</v>
      </c>
      <c r="AR92" s="288" t="s">
        <v>1361</v>
      </c>
      <c r="AS92" s="288" t="s">
        <v>1361</v>
      </c>
      <c r="AT92" s="288" t="s">
        <v>1361</v>
      </c>
      <c r="AU92" s="288" t="s">
        <v>1361</v>
      </c>
      <c r="AV92" s="288" t="s">
        <v>1361</v>
      </c>
      <c r="AW92" s="288" t="s">
        <v>1361</v>
      </c>
      <c r="AX92" s="288" t="s">
        <v>1361</v>
      </c>
      <c r="AY92" s="177"/>
      <c r="AZ92" s="177"/>
      <c r="BA92" s="177"/>
      <c r="BB92" s="177"/>
      <c r="BC92" s="177"/>
      <c r="BD92" s="177"/>
      <c r="BE92" s="177"/>
      <c r="BF92" s="177"/>
      <c r="BG92" s="177"/>
      <c r="BH92" s="44" t="s">
        <v>1112</v>
      </c>
      <c r="BI92" s="44" t="s">
        <v>1112</v>
      </c>
      <c r="BJ92" s="44" t="s">
        <v>1112</v>
      </c>
      <c r="BK92" s="39"/>
      <c r="BL92" s="39"/>
      <c r="BM92" s="39"/>
      <c r="BN92" s="190"/>
    </row>
    <row r="93" spans="1:66" ht="12.75">
      <c r="A93" s="24">
        <v>86</v>
      </c>
      <c r="B93" s="386" t="s">
        <v>491</v>
      </c>
      <c r="C93" s="382" t="s">
        <v>265</v>
      </c>
      <c r="D93" s="370">
        <v>360</v>
      </c>
      <c r="E93" s="383" t="s">
        <v>1094</v>
      </c>
      <c r="F93" s="384" t="str">
        <f t="shared" si="6"/>
        <v>0168</v>
      </c>
      <c r="G93" s="329">
        <v>6</v>
      </c>
      <c r="H93" s="323" t="s">
        <v>543</v>
      </c>
      <c r="I93" s="330" t="s">
        <v>537</v>
      </c>
      <c r="J93" s="331">
        <v>2</v>
      </c>
      <c r="K93" s="332" t="s">
        <v>199</v>
      </c>
      <c r="L93" s="371"/>
      <c r="M93" s="371"/>
      <c r="N93" s="371"/>
      <c r="O93" s="385" t="s">
        <v>210</v>
      </c>
      <c r="P93" s="323" t="s">
        <v>548</v>
      </c>
      <c r="Q93" s="332" t="s">
        <v>225</v>
      </c>
      <c r="R93" s="332" t="s">
        <v>249</v>
      </c>
      <c r="S93" s="332">
        <v>10</v>
      </c>
      <c r="T93" s="385" t="s">
        <v>210</v>
      </c>
      <c r="U93" s="367" t="s">
        <v>0</v>
      </c>
      <c r="V93" s="367" t="s">
        <v>199</v>
      </c>
      <c r="W93" s="367">
        <v>3</v>
      </c>
      <c r="X93" s="367">
        <f t="shared" si="7"/>
        <v>19</v>
      </c>
      <c r="Y93" s="367">
        <v>15</v>
      </c>
      <c r="Z93" s="368" t="s">
        <v>207</v>
      </c>
      <c r="AA93" s="234" t="s">
        <v>1255</v>
      </c>
      <c r="AB93" s="288" t="s">
        <v>1112</v>
      </c>
      <c r="AC93" s="288"/>
      <c r="AD93" s="288" t="s">
        <v>1112</v>
      </c>
      <c r="AE93" s="288" t="s">
        <v>1112</v>
      </c>
      <c r="AF93" s="177"/>
      <c r="AG93" s="666"/>
      <c r="AH93" s="691" t="s">
        <v>1256</v>
      </c>
      <c r="AI93" s="286" t="s">
        <v>1112</v>
      </c>
      <c r="AJ93" s="286" t="s">
        <v>1360</v>
      </c>
      <c r="AK93" s="286" t="s">
        <v>1360</v>
      </c>
      <c r="AL93" s="286" t="s">
        <v>1112</v>
      </c>
      <c r="AM93" s="286" t="s">
        <v>1112</v>
      </c>
      <c r="AN93" s="286" t="s">
        <v>1112</v>
      </c>
      <c r="AO93" s="184" t="s">
        <v>1365</v>
      </c>
      <c r="AP93" s="288" t="s">
        <v>1361</v>
      </c>
      <c r="AQ93" s="288" t="s">
        <v>1361</v>
      </c>
      <c r="AR93" s="288" t="s">
        <v>1361</v>
      </c>
      <c r="AS93" s="288" t="s">
        <v>1361</v>
      </c>
      <c r="AT93" s="288" t="s">
        <v>1361</v>
      </c>
      <c r="AU93" s="288" t="s">
        <v>1361</v>
      </c>
      <c r="AV93" s="288" t="s">
        <v>1361</v>
      </c>
      <c r="AW93" s="288" t="s">
        <v>1361</v>
      </c>
      <c r="AX93" s="288" t="s">
        <v>1361</v>
      </c>
      <c r="AY93" s="177"/>
      <c r="AZ93" s="177"/>
      <c r="BA93" s="177"/>
      <c r="BB93" s="177"/>
      <c r="BC93" s="177"/>
      <c r="BD93" s="177"/>
      <c r="BE93" s="177"/>
      <c r="BF93" s="177"/>
      <c r="BG93" s="177"/>
      <c r="BH93" s="44" t="s">
        <v>1112</v>
      </c>
      <c r="BI93" s="44" t="s">
        <v>1112</v>
      </c>
      <c r="BJ93" s="44" t="s">
        <v>1112</v>
      </c>
      <c r="BK93" s="39"/>
      <c r="BL93" s="39"/>
      <c r="BM93" s="39"/>
      <c r="BN93" s="190"/>
    </row>
    <row r="94" spans="1:66" ht="12.75">
      <c r="A94" s="24">
        <v>87</v>
      </c>
      <c r="B94" s="386" t="s">
        <v>492</v>
      </c>
      <c r="C94" s="382" t="s">
        <v>265</v>
      </c>
      <c r="D94" s="370">
        <v>23</v>
      </c>
      <c r="E94" s="383" t="s">
        <v>1094</v>
      </c>
      <c r="F94" s="384" t="str">
        <f t="shared" si="6"/>
        <v>0017</v>
      </c>
      <c r="G94" s="329">
        <v>6</v>
      </c>
      <c r="H94" s="323" t="s">
        <v>543</v>
      </c>
      <c r="I94" s="330" t="s">
        <v>538</v>
      </c>
      <c r="J94" s="331">
        <v>2</v>
      </c>
      <c r="K94" s="332" t="s">
        <v>199</v>
      </c>
      <c r="L94" s="371"/>
      <c r="M94" s="371"/>
      <c r="N94" s="371"/>
      <c r="O94" s="385" t="s">
        <v>210</v>
      </c>
      <c r="P94" s="323" t="s">
        <v>548</v>
      </c>
      <c r="Q94" s="332" t="s">
        <v>225</v>
      </c>
      <c r="R94" s="332" t="s">
        <v>249</v>
      </c>
      <c r="S94" s="332">
        <v>11</v>
      </c>
      <c r="T94" s="385" t="s">
        <v>210</v>
      </c>
      <c r="U94" s="367" t="s">
        <v>0</v>
      </c>
      <c r="V94" s="367" t="s">
        <v>199</v>
      </c>
      <c r="W94" s="367">
        <v>3</v>
      </c>
      <c r="X94" s="367">
        <f t="shared" si="7"/>
        <v>19</v>
      </c>
      <c r="Y94" s="367">
        <v>15</v>
      </c>
      <c r="Z94" s="368" t="s">
        <v>208</v>
      </c>
      <c r="AA94" s="288" t="s">
        <v>1112</v>
      </c>
      <c r="AB94" s="288" t="s">
        <v>1112</v>
      </c>
      <c r="AC94" s="288"/>
      <c r="AD94" s="288" t="s">
        <v>1112</v>
      </c>
      <c r="AE94" s="288" t="s">
        <v>1112</v>
      </c>
      <c r="AF94" s="177"/>
      <c r="AG94" s="666"/>
      <c r="AH94" s="690" t="s">
        <v>1112</v>
      </c>
      <c r="AI94" s="286" t="s">
        <v>1112</v>
      </c>
      <c r="AJ94" s="286" t="s">
        <v>1360</v>
      </c>
      <c r="AK94" s="286" t="s">
        <v>1360</v>
      </c>
      <c r="AL94" s="286" t="s">
        <v>1112</v>
      </c>
      <c r="AM94" s="286" t="s">
        <v>1112</v>
      </c>
      <c r="AN94" s="286" t="s">
        <v>1112</v>
      </c>
      <c r="AO94" s="184" t="s">
        <v>1365</v>
      </c>
      <c r="AP94" s="288" t="s">
        <v>1361</v>
      </c>
      <c r="AQ94" s="288" t="s">
        <v>1361</v>
      </c>
      <c r="AR94" s="288" t="s">
        <v>1361</v>
      </c>
      <c r="AS94" s="288" t="s">
        <v>1361</v>
      </c>
      <c r="AT94" s="288" t="s">
        <v>1361</v>
      </c>
      <c r="AU94" s="288" t="s">
        <v>1361</v>
      </c>
      <c r="AV94" s="288" t="s">
        <v>1361</v>
      </c>
      <c r="AW94" s="288" t="s">
        <v>1361</v>
      </c>
      <c r="AX94" s="288" t="s">
        <v>1361</v>
      </c>
      <c r="AY94" s="177"/>
      <c r="AZ94" s="177"/>
      <c r="BA94" s="177"/>
      <c r="BB94" s="177"/>
      <c r="BC94" s="177"/>
      <c r="BD94" s="177"/>
      <c r="BE94" s="177"/>
      <c r="BF94" s="177"/>
      <c r="BG94" s="177"/>
      <c r="BH94" s="44" t="s">
        <v>1112</v>
      </c>
      <c r="BI94" s="44" t="s">
        <v>1112</v>
      </c>
      <c r="BJ94" s="44" t="s">
        <v>1112</v>
      </c>
      <c r="BK94" s="39"/>
      <c r="BL94" s="39"/>
      <c r="BM94" s="39"/>
      <c r="BN94" s="190" t="s">
        <v>1218</v>
      </c>
    </row>
    <row r="95" spans="1:66" ht="12.75">
      <c r="A95" s="24">
        <v>88</v>
      </c>
      <c r="B95" s="386" t="s">
        <v>493</v>
      </c>
      <c r="C95" s="382" t="s">
        <v>265</v>
      </c>
      <c r="D95" s="370">
        <v>724</v>
      </c>
      <c r="E95" s="383" t="s">
        <v>1094</v>
      </c>
      <c r="F95" s="384" t="str">
        <f t="shared" si="6"/>
        <v>02D4</v>
      </c>
      <c r="G95" s="329">
        <v>6</v>
      </c>
      <c r="H95" s="323" t="s">
        <v>543</v>
      </c>
      <c r="I95" s="330" t="s">
        <v>539</v>
      </c>
      <c r="J95" s="331">
        <v>2</v>
      </c>
      <c r="K95" s="332" t="s">
        <v>199</v>
      </c>
      <c r="L95" s="371"/>
      <c r="M95" s="371"/>
      <c r="N95" s="371"/>
      <c r="O95" s="385" t="s">
        <v>211</v>
      </c>
      <c r="P95" s="323" t="s">
        <v>548</v>
      </c>
      <c r="Q95" s="332" t="s">
        <v>225</v>
      </c>
      <c r="R95" s="332" t="s">
        <v>249</v>
      </c>
      <c r="S95" s="332">
        <v>12</v>
      </c>
      <c r="T95" s="385" t="s">
        <v>210</v>
      </c>
      <c r="U95" s="367" t="s">
        <v>0</v>
      </c>
      <c r="V95" s="367" t="s">
        <v>199</v>
      </c>
      <c r="W95" s="367">
        <v>3</v>
      </c>
      <c r="X95" s="367">
        <f t="shared" si="7"/>
        <v>20</v>
      </c>
      <c r="Y95" s="367">
        <v>16</v>
      </c>
      <c r="Z95" s="368" t="s">
        <v>207</v>
      </c>
      <c r="AA95" s="288" t="s">
        <v>1112</v>
      </c>
      <c r="AB95" s="288" t="s">
        <v>1112</v>
      </c>
      <c r="AC95" s="288"/>
      <c r="AD95" s="288" t="s">
        <v>1112</v>
      </c>
      <c r="AE95" s="288" t="s">
        <v>1112</v>
      </c>
      <c r="AF95" s="177"/>
      <c r="AG95" s="666"/>
      <c r="AH95" s="690" t="s">
        <v>1112</v>
      </c>
      <c r="AI95" s="286" t="s">
        <v>1112</v>
      </c>
      <c r="AJ95" s="286" t="s">
        <v>1360</v>
      </c>
      <c r="AK95" s="286" t="s">
        <v>1360</v>
      </c>
      <c r="AL95" s="286" t="s">
        <v>1112</v>
      </c>
      <c r="AM95" s="286" t="s">
        <v>1112</v>
      </c>
      <c r="AN95" s="286" t="s">
        <v>1112</v>
      </c>
      <c r="AO95" s="184" t="s">
        <v>1365</v>
      </c>
      <c r="AP95" s="288" t="s">
        <v>1361</v>
      </c>
      <c r="AQ95" s="288" t="s">
        <v>1361</v>
      </c>
      <c r="AR95" s="288" t="s">
        <v>1361</v>
      </c>
      <c r="AS95" s="288" t="s">
        <v>1361</v>
      </c>
      <c r="AT95" s="288" t="s">
        <v>1361</v>
      </c>
      <c r="AU95" s="288" t="s">
        <v>1361</v>
      </c>
      <c r="AV95" s="288" t="s">
        <v>1361</v>
      </c>
      <c r="AW95" s="288" t="s">
        <v>1361</v>
      </c>
      <c r="AX95" s="288" t="s">
        <v>1361</v>
      </c>
      <c r="AY95" s="177"/>
      <c r="AZ95" s="177"/>
      <c r="BA95" s="177"/>
      <c r="BB95" s="177"/>
      <c r="BC95" s="177"/>
      <c r="BD95" s="177"/>
      <c r="BE95" s="177"/>
      <c r="BF95" s="177"/>
      <c r="BG95" s="177"/>
      <c r="BH95" s="44" t="s">
        <v>1112</v>
      </c>
      <c r="BI95" s="44" t="s">
        <v>1112</v>
      </c>
      <c r="BJ95" s="44" t="s">
        <v>1112</v>
      </c>
      <c r="BK95" s="39"/>
      <c r="BL95" s="39"/>
      <c r="BM95" s="39"/>
      <c r="BN95" s="190"/>
    </row>
    <row r="96" spans="34:59" ht="12.75"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21:59" ht="12.75">
      <c r="U97" s="12" t="s">
        <v>1245</v>
      </c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9:59" ht="12.75">
      <c r="I98" s="105"/>
      <c r="J98" s="105" t="s">
        <v>1110</v>
      </c>
      <c r="K98" s="117"/>
      <c r="L98" s="105"/>
      <c r="AA98" s="175" t="s">
        <v>1254</v>
      </c>
      <c r="AB98" s="289" t="s">
        <v>1259</v>
      </c>
      <c r="AC98" s="289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27:59" ht="12.75">
      <c r="AA99" s="175" t="s">
        <v>1255</v>
      </c>
      <c r="AB99" s="289" t="s">
        <v>1258</v>
      </c>
      <c r="AC99" s="289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27:59" ht="12.75">
      <c r="AA100" s="175" t="s">
        <v>1256</v>
      </c>
      <c r="AB100" s="289" t="s">
        <v>1260</v>
      </c>
      <c r="AC100" s="289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5:59" ht="12.75">
      <c r="E101" s="292"/>
      <c r="F101" s="293"/>
      <c r="G101" s="19" t="s">
        <v>1262</v>
      </c>
      <c r="H101" s="10"/>
      <c r="I101" s="10"/>
      <c r="AA101" s="175" t="s">
        <v>1250</v>
      </c>
      <c r="AB101" s="287" t="s">
        <v>1267</v>
      </c>
      <c r="AC101" s="287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5:59" ht="12.75">
      <c r="E102" s="71" t="s">
        <v>1094</v>
      </c>
      <c r="F102" s="70" t="str">
        <f>DEC2HEX(D102,4)</f>
        <v>0000</v>
      </c>
      <c r="G102" s="18" t="s">
        <v>1283</v>
      </c>
      <c r="AA102" s="175" t="s">
        <v>1252</v>
      </c>
      <c r="AB102" s="287" t="s">
        <v>1275</v>
      </c>
      <c r="AC102" s="287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5:59" ht="12.75">
      <c r="E103" s="294" t="s">
        <v>1094</v>
      </c>
      <c r="F103" s="295" t="s">
        <v>1284</v>
      </c>
      <c r="G103" s="18" t="s">
        <v>1285</v>
      </c>
      <c r="AA103" s="535"/>
      <c r="AB103" s="542" t="s">
        <v>1311</v>
      </c>
      <c r="AC103" s="542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4:59" ht="12.75"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:59" ht="12.75">
      <c r="C105" s="73" t="s">
        <v>265</v>
      </c>
      <c r="D105" s="194">
        <v>656</v>
      </c>
      <c r="E105" s="18" t="s">
        <v>1286</v>
      </c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ht="12.75"/>
    <row r="107" ht="12.75"/>
  </sheetData>
  <sheetProtection/>
  <mergeCells count="46">
    <mergeCell ref="E3:F3"/>
    <mergeCell ref="B1:O1"/>
    <mergeCell ref="AA1:AG1"/>
    <mergeCell ref="AP1:AW1"/>
    <mergeCell ref="AY1:BF1"/>
    <mergeCell ref="U2:Z2"/>
    <mergeCell ref="C3:D3"/>
    <mergeCell ref="N2:O2"/>
    <mergeCell ref="H2:M2"/>
    <mergeCell ref="C2:F2"/>
    <mergeCell ref="AH3:AW3"/>
    <mergeCell ref="AY42:BF42"/>
    <mergeCell ref="AY41:BF41"/>
    <mergeCell ref="AY38:BF38"/>
    <mergeCell ref="AY37:BF37"/>
    <mergeCell ref="BH1:BN1"/>
    <mergeCell ref="AY12:BF12"/>
    <mergeCell ref="AY13:BF13"/>
    <mergeCell ref="AY34:BF34"/>
    <mergeCell ref="AY33:BF33"/>
    <mergeCell ref="P1:Z1"/>
    <mergeCell ref="P2:T2"/>
    <mergeCell ref="AF3:AG3"/>
    <mergeCell ref="AA3:AB3"/>
    <mergeCell ref="AY10:BF10"/>
    <mergeCell ref="AY11:BF11"/>
    <mergeCell ref="AY5:BF5"/>
    <mergeCell ref="AY6:BF6"/>
    <mergeCell ref="AY7:BF7"/>
    <mergeCell ref="AY8:BF8"/>
    <mergeCell ref="AY31:BF31"/>
    <mergeCell ref="AY28:BF28"/>
    <mergeCell ref="AY14:BF14"/>
    <mergeCell ref="AY15:BF15"/>
    <mergeCell ref="AY16:BF16"/>
    <mergeCell ref="AY17:BF17"/>
    <mergeCell ref="AY26:BF26"/>
    <mergeCell ref="AY9:BF9"/>
    <mergeCell ref="AY22:BF22"/>
    <mergeCell ref="AY23:BF23"/>
    <mergeCell ref="AY24:BF24"/>
    <mergeCell ref="AY25:BF25"/>
    <mergeCell ref="AY18:BF18"/>
    <mergeCell ref="AY19:BF19"/>
    <mergeCell ref="AY20:BF20"/>
    <mergeCell ref="AY21:BF21"/>
  </mergeCells>
  <printOptions/>
  <pageMargins left="0.75" right="0.75" top="1" bottom="1" header="0.5" footer="0.5"/>
  <pageSetup fitToHeight="1" fitToWidth="1" horizontalDpi="600" verticalDpi="600" orientation="landscape" paperSize="8" scale="54" r:id="rId3"/>
  <headerFooter alignWithMargins="0">
    <oddHeader>&amp;L&amp;20Alice&amp;C&amp;20&amp;A&amp;R&amp;20St. Genis-Pouilly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"/>
  <sheetViews>
    <sheetView zoomScalePageLayoutView="0" workbookViewId="0" topLeftCell="P1">
      <pane ySplit="3" topLeftCell="A4" activePane="bottomLeft" state="frozen"/>
      <selection pane="topLeft" activeCell="AX20" sqref="AX20"/>
      <selection pane="bottomLeft" activeCell="AP49" sqref="AP49:AW49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0039062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29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28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58"/>
      <c r="AA2" s="23" t="s">
        <v>1330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2" t="s">
        <v>204</v>
      </c>
      <c r="W3" s="24" t="s">
        <v>556</v>
      </c>
      <c r="X3" s="24" t="s">
        <v>196</v>
      </c>
      <c r="Y3" s="24" t="s">
        <v>203</v>
      </c>
      <c r="Z3" s="26" t="s">
        <v>206</v>
      </c>
      <c r="AA3" s="759" t="s">
        <v>1265</v>
      </c>
      <c r="AB3" s="760"/>
      <c r="AC3" s="433"/>
      <c r="AD3" s="759" t="s">
        <v>1331</v>
      </c>
      <c r="AE3" s="760"/>
      <c r="AF3" s="759" t="s">
        <v>1338</v>
      </c>
      <c r="AG3" s="760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63"/>
      <c r="O4" s="78"/>
      <c r="P4" s="63"/>
      <c r="Q4" s="63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4">
        <v>1</v>
      </c>
      <c r="B5" s="372" t="s">
        <v>558</v>
      </c>
      <c r="C5" s="373" t="s">
        <v>265</v>
      </c>
      <c r="D5" s="344">
        <v>619</v>
      </c>
      <c r="E5" s="374" t="s">
        <v>1094</v>
      </c>
      <c r="F5" s="375" t="str">
        <f aca="true" t="shared" si="0" ref="F5:F26">DEC2HEX(D5,4)</f>
        <v>026B</v>
      </c>
      <c r="G5" s="314">
        <v>6</v>
      </c>
      <c r="H5" s="306" t="s">
        <v>543</v>
      </c>
      <c r="I5" s="315" t="s">
        <v>580</v>
      </c>
      <c r="J5" s="316">
        <v>3</v>
      </c>
      <c r="K5" s="317" t="s">
        <v>198</v>
      </c>
      <c r="L5" s="338"/>
      <c r="M5" s="338"/>
      <c r="N5" s="339"/>
      <c r="O5" s="345" t="s">
        <v>210</v>
      </c>
      <c r="P5" s="306" t="s">
        <v>685</v>
      </c>
      <c r="Q5" s="317" t="s">
        <v>225</v>
      </c>
      <c r="R5" s="317" t="s">
        <v>249</v>
      </c>
      <c r="S5" s="306">
        <v>5</v>
      </c>
      <c r="T5" s="345" t="s">
        <v>210</v>
      </c>
      <c r="U5" s="346" t="s">
        <v>0</v>
      </c>
      <c r="V5" s="346" t="s">
        <v>198</v>
      </c>
      <c r="W5" s="346">
        <v>1</v>
      </c>
      <c r="X5" s="346">
        <f>IF(Y5&lt;9,Y5+3,Y5+4)</f>
        <v>19</v>
      </c>
      <c r="Y5" s="346">
        <v>15</v>
      </c>
      <c r="Z5" s="347" t="s">
        <v>208</v>
      </c>
      <c r="AA5" s="288" t="s">
        <v>1112</v>
      </c>
      <c r="AB5" s="288" t="s">
        <v>1112</v>
      </c>
      <c r="AC5" s="288"/>
      <c r="AD5" s="288" t="s">
        <v>1112</v>
      </c>
      <c r="AE5" s="288" t="s">
        <v>1112</v>
      </c>
      <c r="AF5" s="288" t="s">
        <v>1112</v>
      </c>
      <c r="AG5" s="676" t="s">
        <v>1112</v>
      </c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84" t="s">
        <v>1369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77"/>
      <c r="AZ5" s="177"/>
      <c r="BA5" s="177"/>
      <c r="BB5" s="177"/>
      <c r="BC5" s="177"/>
      <c r="BD5" s="177"/>
      <c r="BE5" s="177"/>
      <c r="BF5" s="177"/>
      <c r="BG5" s="177"/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/>
    </row>
    <row r="6" spans="1:66" ht="12.75">
      <c r="A6" s="24">
        <v>2</v>
      </c>
      <c r="B6" s="372" t="s">
        <v>559</v>
      </c>
      <c r="C6" s="373" t="s">
        <v>265</v>
      </c>
      <c r="D6" s="344">
        <v>601</v>
      </c>
      <c r="E6" s="374" t="s">
        <v>1094</v>
      </c>
      <c r="F6" s="375" t="str">
        <f t="shared" si="0"/>
        <v>0259</v>
      </c>
      <c r="G6" s="314">
        <v>6</v>
      </c>
      <c r="H6" s="306" t="s">
        <v>543</v>
      </c>
      <c r="I6" s="315" t="s">
        <v>581</v>
      </c>
      <c r="J6" s="316">
        <v>3</v>
      </c>
      <c r="K6" s="317" t="s">
        <v>198</v>
      </c>
      <c r="L6" s="338"/>
      <c r="M6" s="338"/>
      <c r="N6" s="339"/>
      <c r="O6" s="345" t="s">
        <v>210</v>
      </c>
      <c r="P6" s="306" t="s">
        <v>685</v>
      </c>
      <c r="Q6" s="317" t="s">
        <v>225</v>
      </c>
      <c r="R6" s="317" t="s">
        <v>249</v>
      </c>
      <c r="S6" s="306">
        <v>4</v>
      </c>
      <c r="T6" s="345" t="s">
        <v>210</v>
      </c>
      <c r="U6" s="346" t="s">
        <v>0</v>
      </c>
      <c r="V6" s="346" t="s">
        <v>198</v>
      </c>
      <c r="W6" s="346">
        <v>1</v>
      </c>
      <c r="X6" s="346">
        <f aca="true" t="shared" si="1" ref="X6:X69">IF(Y6&lt;9,Y6+3,Y6+4)</f>
        <v>19</v>
      </c>
      <c r="Y6" s="346">
        <v>15</v>
      </c>
      <c r="Z6" s="347" t="s">
        <v>207</v>
      </c>
      <c r="AA6" s="535" t="s">
        <v>1276</v>
      </c>
      <c r="AB6" s="288" t="s">
        <v>1112</v>
      </c>
      <c r="AC6" s="288"/>
      <c r="AD6" s="535" t="s">
        <v>1256</v>
      </c>
      <c r="AE6" s="288" t="s">
        <v>1112</v>
      </c>
      <c r="AF6" s="288" t="s">
        <v>1112</v>
      </c>
      <c r="AG6" s="676" t="s">
        <v>1112</v>
      </c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1369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77"/>
      <c r="AZ6" s="177"/>
      <c r="BA6" s="177"/>
      <c r="BB6" s="177"/>
      <c r="BC6" s="177"/>
      <c r="BD6" s="177"/>
      <c r="BE6" s="177"/>
      <c r="BF6" s="177"/>
      <c r="BG6" s="177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0"/>
    </row>
    <row r="7" spans="1:66" ht="12.75">
      <c r="A7" s="24">
        <v>3</v>
      </c>
      <c r="B7" s="372" t="s">
        <v>560</v>
      </c>
      <c r="C7" s="373" t="s">
        <v>265</v>
      </c>
      <c r="D7" s="344">
        <v>727</v>
      </c>
      <c r="E7" s="374" t="s">
        <v>1094</v>
      </c>
      <c r="F7" s="375" t="str">
        <f t="shared" si="0"/>
        <v>02D7</v>
      </c>
      <c r="G7" s="314">
        <v>6</v>
      </c>
      <c r="H7" s="306" t="s">
        <v>543</v>
      </c>
      <c r="I7" s="315" t="s">
        <v>582</v>
      </c>
      <c r="J7" s="316">
        <v>3</v>
      </c>
      <c r="K7" s="317" t="s">
        <v>198</v>
      </c>
      <c r="L7" s="338"/>
      <c r="M7" s="338"/>
      <c r="N7" s="339"/>
      <c r="O7" s="345" t="s">
        <v>210</v>
      </c>
      <c r="P7" s="306" t="s">
        <v>685</v>
      </c>
      <c r="Q7" s="317" t="s">
        <v>225</v>
      </c>
      <c r="R7" s="317" t="s">
        <v>249</v>
      </c>
      <c r="S7" s="306">
        <v>3</v>
      </c>
      <c r="T7" s="345" t="s">
        <v>210</v>
      </c>
      <c r="U7" s="346" t="s">
        <v>0</v>
      </c>
      <c r="V7" s="346" t="s">
        <v>198</v>
      </c>
      <c r="W7" s="346">
        <v>1</v>
      </c>
      <c r="X7" s="346">
        <f t="shared" si="1"/>
        <v>18</v>
      </c>
      <c r="Y7" s="346">
        <v>14</v>
      </c>
      <c r="Z7" s="347" t="s">
        <v>208</v>
      </c>
      <c r="AA7" s="288" t="s">
        <v>1112</v>
      </c>
      <c r="AB7" s="288" t="s">
        <v>1112</v>
      </c>
      <c r="AC7" s="288"/>
      <c r="AD7" s="288" t="s">
        <v>1112</v>
      </c>
      <c r="AE7" s="288" t="s">
        <v>1112</v>
      </c>
      <c r="AF7" s="288" t="s">
        <v>1112</v>
      </c>
      <c r="AG7" s="676" t="s">
        <v>1112</v>
      </c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1364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177"/>
      <c r="AZ7" s="177"/>
      <c r="BA7" s="177"/>
      <c r="BB7" s="177"/>
      <c r="BC7" s="177"/>
      <c r="BD7" s="177"/>
      <c r="BE7" s="177"/>
      <c r="BF7" s="177"/>
      <c r="BG7" s="177"/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4">
        <v>4</v>
      </c>
      <c r="B8" s="372" t="s">
        <v>561</v>
      </c>
      <c r="C8" s="373" t="s">
        <v>265</v>
      </c>
      <c r="D8" s="344">
        <v>705</v>
      </c>
      <c r="E8" s="374" t="s">
        <v>1094</v>
      </c>
      <c r="F8" s="375" t="str">
        <f t="shared" si="0"/>
        <v>02C1</v>
      </c>
      <c r="G8" s="314">
        <v>6</v>
      </c>
      <c r="H8" s="306" t="s">
        <v>543</v>
      </c>
      <c r="I8" s="315" t="s">
        <v>583</v>
      </c>
      <c r="J8" s="316">
        <v>3</v>
      </c>
      <c r="K8" s="317" t="s">
        <v>198</v>
      </c>
      <c r="L8" s="338"/>
      <c r="M8" s="338"/>
      <c r="N8" s="339"/>
      <c r="O8" s="345" t="s">
        <v>210</v>
      </c>
      <c r="P8" s="306" t="s">
        <v>685</v>
      </c>
      <c r="Q8" s="317" t="s">
        <v>225</v>
      </c>
      <c r="R8" s="317" t="s">
        <v>249</v>
      </c>
      <c r="S8" s="306">
        <v>2</v>
      </c>
      <c r="T8" s="345" t="s">
        <v>210</v>
      </c>
      <c r="U8" s="346" t="s">
        <v>0</v>
      </c>
      <c r="V8" s="346" t="s">
        <v>198</v>
      </c>
      <c r="W8" s="346">
        <v>1</v>
      </c>
      <c r="X8" s="346">
        <f t="shared" si="1"/>
        <v>18</v>
      </c>
      <c r="Y8" s="346">
        <v>14</v>
      </c>
      <c r="Z8" s="347" t="s">
        <v>207</v>
      </c>
      <c r="AA8" s="288" t="s">
        <v>1112</v>
      </c>
      <c r="AB8" s="288" t="s">
        <v>1112</v>
      </c>
      <c r="AC8" s="288"/>
      <c r="AD8" s="288" t="s">
        <v>1112</v>
      </c>
      <c r="AE8" s="288" t="s">
        <v>1112</v>
      </c>
      <c r="AF8" s="288" t="s">
        <v>1112</v>
      </c>
      <c r="AG8" s="676" t="s">
        <v>1112</v>
      </c>
      <c r="AH8" s="691" t="s">
        <v>1256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1362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177"/>
      <c r="AZ8" s="177"/>
      <c r="BA8" s="177"/>
      <c r="BB8" s="177"/>
      <c r="BC8" s="177"/>
      <c r="BD8" s="177"/>
      <c r="BE8" s="177"/>
      <c r="BF8" s="177"/>
      <c r="BG8" s="177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4">
        <v>5</v>
      </c>
      <c r="B9" s="372" t="s">
        <v>562</v>
      </c>
      <c r="C9" s="373" t="s">
        <v>265</v>
      </c>
      <c r="D9" s="344">
        <v>646</v>
      </c>
      <c r="E9" s="374" t="s">
        <v>1094</v>
      </c>
      <c r="F9" s="375" t="str">
        <f t="shared" si="0"/>
        <v>0286</v>
      </c>
      <c r="G9" s="314">
        <v>6</v>
      </c>
      <c r="H9" s="306" t="s">
        <v>543</v>
      </c>
      <c r="I9" s="315" t="s">
        <v>584</v>
      </c>
      <c r="J9" s="316">
        <v>3</v>
      </c>
      <c r="K9" s="317" t="s">
        <v>198</v>
      </c>
      <c r="L9" s="338"/>
      <c r="M9" s="338"/>
      <c r="N9" s="339"/>
      <c r="O9" s="345" t="s">
        <v>210</v>
      </c>
      <c r="P9" s="306" t="s">
        <v>685</v>
      </c>
      <c r="Q9" s="317" t="s">
        <v>225</v>
      </c>
      <c r="R9" s="317" t="s">
        <v>249</v>
      </c>
      <c r="S9" s="306">
        <v>1</v>
      </c>
      <c r="T9" s="345" t="s">
        <v>210</v>
      </c>
      <c r="U9" s="346" t="s">
        <v>0</v>
      </c>
      <c r="V9" s="346" t="s">
        <v>198</v>
      </c>
      <c r="W9" s="346">
        <v>1</v>
      </c>
      <c r="X9" s="346">
        <f t="shared" si="1"/>
        <v>17</v>
      </c>
      <c r="Y9" s="346">
        <v>13</v>
      </c>
      <c r="Z9" s="347" t="s">
        <v>208</v>
      </c>
      <c r="AA9" s="288" t="s">
        <v>1112</v>
      </c>
      <c r="AB9" s="288" t="s">
        <v>1112</v>
      </c>
      <c r="AC9" s="288"/>
      <c r="AD9" s="288" t="s">
        <v>1112</v>
      </c>
      <c r="AE9" s="288" t="s">
        <v>1112</v>
      </c>
      <c r="AF9" s="288" t="s">
        <v>1112</v>
      </c>
      <c r="AG9" s="676" t="s">
        <v>1112</v>
      </c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1362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4">
        <v>6</v>
      </c>
      <c r="B10" s="372" t="s">
        <v>563</v>
      </c>
      <c r="C10" s="373" t="s">
        <v>265</v>
      </c>
      <c r="D10" s="344">
        <v>702</v>
      </c>
      <c r="E10" s="374" t="s">
        <v>1094</v>
      </c>
      <c r="F10" s="375" t="str">
        <f t="shared" si="0"/>
        <v>02BE</v>
      </c>
      <c r="G10" s="314">
        <v>6</v>
      </c>
      <c r="H10" s="306" t="s">
        <v>543</v>
      </c>
      <c r="I10" s="315" t="s">
        <v>585</v>
      </c>
      <c r="J10" s="316">
        <v>3</v>
      </c>
      <c r="K10" s="317" t="s">
        <v>198</v>
      </c>
      <c r="L10" s="338"/>
      <c r="M10" s="338"/>
      <c r="N10" s="339"/>
      <c r="O10" s="345" t="s">
        <v>210</v>
      </c>
      <c r="P10" s="306" t="s">
        <v>685</v>
      </c>
      <c r="Q10" s="317" t="s">
        <v>225</v>
      </c>
      <c r="R10" s="317" t="s">
        <v>248</v>
      </c>
      <c r="S10" s="306">
        <v>6</v>
      </c>
      <c r="T10" s="345" t="s">
        <v>210</v>
      </c>
      <c r="U10" s="346" t="s">
        <v>0</v>
      </c>
      <c r="V10" s="346" t="s">
        <v>198</v>
      </c>
      <c r="W10" s="346">
        <v>1</v>
      </c>
      <c r="X10" s="346">
        <f t="shared" si="1"/>
        <v>17</v>
      </c>
      <c r="Y10" s="346">
        <v>13</v>
      </c>
      <c r="Z10" s="347" t="s">
        <v>207</v>
      </c>
      <c r="AA10" s="288" t="s">
        <v>1112</v>
      </c>
      <c r="AB10" s="288" t="s">
        <v>1112</v>
      </c>
      <c r="AC10" s="288"/>
      <c r="AD10" s="288" t="s">
        <v>1112</v>
      </c>
      <c r="AE10" s="288" t="s">
        <v>1112</v>
      </c>
      <c r="AF10" s="288" t="s">
        <v>1112</v>
      </c>
      <c r="AG10" s="676" t="s">
        <v>1112</v>
      </c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1447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4">
        <v>7</v>
      </c>
      <c r="B11" s="372" t="s">
        <v>564</v>
      </c>
      <c r="C11" s="373" t="s">
        <v>265</v>
      </c>
      <c r="D11" s="344">
        <v>607</v>
      </c>
      <c r="E11" s="374" t="s">
        <v>1094</v>
      </c>
      <c r="F11" s="375" t="str">
        <f t="shared" si="0"/>
        <v>025F</v>
      </c>
      <c r="G11" s="314">
        <v>6</v>
      </c>
      <c r="H11" s="306" t="s">
        <v>543</v>
      </c>
      <c r="I11" s="315" t="s">
        <v>586</v>
      </c>
      <c r="J11" s="316">
        <v>3</v>
      </c>
      <c r="K11" s="317" t="s">
        <v>198</v>
      </c>
      <c r="L11" s="338"/>
      <c r="M11" s="338"/>
      <c r="N11" s="339"/>
      <c r="O11" s="345" t="s">
        <v>210</v>
      </c>
      <c r="P11" s="306" t="s">
        <v>685</v>
      </c>
      <c r="Q11" s="317" t="s">
        <v>225</v>
      </c>
      <c r="R11" s="317" t="s">
        <v>248</v>
      </c>
      <c r="S11" s="306">
        <v>5</v>
      </c>
      <c r="T11" s="345" t="s">
        <v>210</v>
      </c>
      <c r="U11" s="346" t="s">
        <v>0</v>
      </c>
      <c r="V11" s="346" t="s">
        <v>198</v>
      </c>
      <c r="W11" s="346">
        <v>1</v>
      </c>
      <c r="X11" s="346">
        <f t="shared" si="1"/>
        <v>16</v>
      </c>
      <c r="Y11" s="346">
        <v>12</v>
      </c>
      <c r="Z11" s="347" t="s">
        <v>208</v>
      </c>
      <c r="AA11" s="288" t="s">
        <v>1112</v>
      </c>
      <c r="AB11" s="288" t="s">
        <v>1112</v>
      </c>
      <c r="AC11" s="288"/>
      <c r="AD11" s="288" t="s">
        <v>1112</v>
      </c>
      <c r="AE11" s="288" t="s">
        <v>1112</v>
      </c>
      <c r="AF11" s="288" t="s">
        <v>1112</v>
      </c>
      <c r="AG11" s="676" t="s">
        <v>1112</v>
      </c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1369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77"/>
      <c r="AZ11" s="177"/>
      <c r="BA11" s="177"/>
      <c r="BB11" s="177"/>
      <c r="BC11" s="177"/>
      <c r="BD11" s="177"/>
      <c r="BE11" s="177"/>
      <c r="BF11" s="177"/>
      <c r="BG11" s="177"/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/>
    </row>
    <row r="12" spans="1:66" ht="12.75">
      <c r="A12" s="24">
        <v>8</v>
      </c>
      <c r="B12" s="372" t="s">
        <v>565</v>
      </c>
      <c r="C12" s="373" t="s">
        <v>265</v>
      </c>
      <c r="D12" s="344">
        <v>623</v>
      </c>
      <c r="E12" s="374" t="s">
        <v>1094</v>
      </c>
      <c r="F12" s="375" t="str">
        <f t="shared" si="0"/>
        <v>026F</v>
      </c>
      <c r="G12" s="314">
        <v>6</v>
      </c>
      <c r="H12" s="306" t="s">
        <v>543</v>
      </c>
      <c r="I12" s="315" t="s">
        <v>587</v>
      </c>
      <c r="J12" s="316">
        <v>3</v>
      </c>
      <c r="K12" s="317" t="s">
        <v>198</v>
      </c>
      <c r="L12" s="338"/>
      <c r="M12" s="338"/>
      <c r="N12" s="339"/>
      <c r="O12" s="345" t="s">
        <v>210</v>
      </c>
      <c r="P12" s="306" t="s">
        <v>685</v>
      </c>
      <c r="Q12" s="317" t="s">
        <v>225</v>
      </c>
      <c r="R12" s="317" t="s">
        <v>248</v>
      </c>
      <c r="S12" s="306">
        <v>4</v>
      </c>
      <c r="T12" s="345" t="s">
        <v>210</v>
      </c>
      <c r="U12" s="346" t="s">
        <v>0</v>
      </c>
      <c r="V12" s="346" t="s">
        <v>198</v>
      </c>
      <c r="W12" s="346">
        <v>1</v>
      </c>
      <c r="X12" s="346">
        <f t="shared" si="1"/>
        <v>16</v>
      </c>
      <c r="Y12" s="346">
        <v>12</v>
      </c>
      <c r="Z12" s="347" t="s">
        <v>207</v>
      </c>
      <c r="AA12" s="288" t="s">
        <v>1112</v>
      </c>
      <c r="AB12" s="288" t="s">
        <v>1112</v>
      </c>
      <c r="AC12" s="288"/>
      <c r="AD12" s="288" t="s">
        <v>1112</v>
      </c>
      <c r="AE12" s="288" t="s">
        <v>1112</v>
      </c>
      <c r="AF12" s="288" t="s">
        <v>1112</v>
      </c>
      <c r="AG12" s="676" t="s">
        <v>1112</v>
      </c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1364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177"/>
      <c r="AZ12" s="177"/>
      <c r="BA12" s="177"/>
      <c r="BB12" s="177"/>
      <c r="BC12" s="177"/>
      <c r="BD12" s="177"/>
      <c r="BE12" s="177"/>
      <c r="BF12" s="177"/>
      <c r="BG12" s="177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4">
        <v>9</v>
      </c>
      <c r="B13" s="372" t="s">
        <v>566</v>
      </c>
      <c r="C13" s="373" t="s">
        <v>265</v>
      </c>
      <c r="D13" s="344">
        <v>717</v>
      </c>
      <c r="E13" s="374" t="s">
        <v>1094</v>
      </c>
      <c r="F13" s="375" t="str">
        <f t="shared" si="0"/>
        <v>02CD</v>
      </c>
      <c r="G13" s="314">
        <v>6</v>
      </c>
      <c r="H13" s="306" t="s">
        <v>543</v>
      </c>
      <c r="I13" s="315" t="s">
        <v>588</v>
      </c>
      <c r="J13" s="316">
        <v>3</v>
      </c>
      <c r="K13" s="317" t="s">
        <v>198</v>
      </c>
      <c r="L13" s="338"/>
      <c r="M13" s="338"/>
      <c r="N13" s="339"/>
      <c r="O13" s="345" t="s">
        <v>210</v>
      </c>
      <c r="P13" s="306" t="s">
        <v>685</v>
      </c>
      <c r="Q13" s="317" t="s">
        <v>225</v>
      </c>
      <c r="R13" s="317" t="s">
        <v>248</v>
      </c>
      <c r="S13" s="306">
        <v>3</v>
      </c>
      <c r="T13" s="345" t="s">
        <v>210</v>
      </c>
      <c r="U13" s="346" t="s">
        <v>0</v>
      </c>
      <c r="V13" s="346" t="s">
        <v>198</v>
      </c>
      <c r="W13" s="346">
        <v>1</v>
      </c>
      <c r="X13" s="346">
        <f t="shared" si="1"/>
        <v>15</v>
      </c>
      <c r="Y13" s="346">
        <v>11</v>
      </c>
      <c r="Z13" s="347" t="s">
        <v>208</v>
      </c>
      <c r="AA13" s="288" t="s">
        <v>1112</v>
      </c>
      <c r="AB13" s="288" t="s">
        <v>1112</v>
      </c>
      <c r="AC13" s="288"/>
      <c r="AD13" s="288" t="s">
        <v>1112</v>
      </c>
      <c r="AE13" s="288" t="s">
        <v>1112</v>
      </c>
      <c r="AF13" s="288" t="s">
        <v>1112</v>
      </c>
      <c r="AG13" s="676" t="s">
        <v>1112</v>
      </c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1365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77"/>
      <c r="AZ13" s="177"/>
      <c r="BA13" s="177"/>
      <c r="BB13" s="177"/>
      <c r="BC13" s="177"/>
      <c r="BD13" s="177"/>
      <c r="BE13" s="177"/>
      <c r="BF13" s="177"/>
      <c r="BG13" s="177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4">
        <v>10</v>
      </c>
      <c r="B14" s="372" t="s">
        <v>567</v>
      </c>
      <c r="C14" s="373" t="s">
        <v>265</v>
      </c>
      <c r="D14" s="344">
        <v>319</v>
      </c>
      <c r="E14" s="374" t="s">
        <v>1094</v>
      </c>
      <c r="F14" s="375" t="str">
        <f t="shared" si="0"/>
        <v>013F</v>
      </c>
      <c r="G14" s="314">
        <v>6</v>
      </c>
      <c r="H14" s="306" t="s">
        <v>543</v>
      </c>
      <c r="I14" s="315" t="s">
        <v>589</v>
      </c>
      <c r="J14" s="316">
        <v>3</v>
      </c>
      <c r="K14" s="317" t="s">
        <v>198</v>
      </c>
      <c r="L14" s="338"/>
      <c r="M14" s="338"/>
      <c r="N14" s="339"/>
      <c r="O14" s="345" t="s">
        <v>210</v>
      </c>
      <c r="P14" s="306" t="s">
        <v>685</v>
      </c>
      <c r="Q14" s="317" t="s">
        <v>225</v>
      </c>
      <c r="R14" s="317" t="s">
        <v>248</v>
      </c>
      <c r="S14" s="306">
        <v>2</v>
      </c>
      <c r="T14" s="345" t="s">
        <v>210</v>
      </c>
      <c r="U14" s="346" t="s">
        <v>0</v>
      </c>
      <c r="V14" s="346" t="s">
        <v>198</v>
      </c>
      <c r="W14" s="346">
        <v>1</v>
      </c>
      <c r="X14" s="346">
        <f t="shared" si="1"/>
        <v>15</v>
      </c>
      <c r="Y14" s="346">
        <v>11</v>
      </c>
      <c r="Z14" s="347" t="s">
        <v>207</v>
      </c>
      <c r="AA14" s="288" t="s">
        <v>1112</v>
      </c>
      <c r="AB14" s="288" t="s">
        <v>1112</v>
      </c>
      <c r="AC14" s="288"/>
      <c r="AD14" s="535" t="s">
        <v>1256</v>
      </c>
      <c r="AE14" s="288" t="s">
        <v>1112</v>
      </c>
      <c r="AF14" s="288" t="s">
        <v>1112</v>
      </c>
      <c r="AG14" s="676" t="s">
        <v>1112</v>
      </c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1364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184" t="s">
        <v>1521</v>
      </c>
      <c r="AY14" s="177"/>
      <c r="AZ14" s="177"/>
      <c r="BA14" s="177"/>
      <c r="BB14" s="177"/>
      <c r="BC14" s="177"/>
      <c r="BD14" s="177"/>
      <c r="BE14" s="177"/>
      <c r="BF14" s="177"/>
      <c r="BG14" s="177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4">
        <v>11</v>
      </c>
      <c r="B15" s="372" t="s">
        <v>568</v>
      </c>
      <c r="C15" s="373" t="s">
        <v>265</v>
      </c>
      <c r="D15" s="344">
        <v>60</v>
      </c>
      <c r="E15" s="374" t="s">
        <v>1094</v>
      </c>
      <c r="F15" s="375" t="str">
        <f t="shared" si="0"/>
        <v>003C</v>
      </c>
      <c r="G15" s="314">
        <v>6</v>
      </c>
      <c r="H15" s="306" t="s">
        <v>543</v>
      </c>
      <c r="I15" s="315" t="s">
        <v>590</v>
      </c>
      <c r="J15" s="316">
        <v>3</v>
      </c>
      <c r="K15" s="317" t="s">
        <v>198</v>
      </c>
      <c r="L15" s="338"/>
      <c r="M15" s="338"/>
      <c r="N15" s="339"/>
      <c r="O15" s="345" t="s">
        <v>210</v>
      </c>
      <c r="P15" s="306" t="s">
        <v>685</v>
      </c>
      <c r="Q15" s="317" t="s">
        <v>225</v>
      </c>
      <c r="R15" s="317" t="s">
        <v>248</v>
      </c>
      <c r="S15" s="306">
        <v>1</v>
      </c>
      <c r="T15" s="345" t="s">
        <v>210</v>
      </c>
      <c r="U15" s="346" t="s">
        <v>0</v>
      </c>
      <c r="V15" s="346" t="s">
        <v>198</v>
      </c>
      <c r="W15" s="346">
        <v>1</v>
      </c>
      <c r="X15" s="346">
        <f t="shared" si="1"/>
        <v>14</v>
      </c>
      <c r="Y15" s="346">
        <v>10</v>
      </c>
      <c r="Z15" s="347" t="s">
        <v>208</v>
      </c>
      <c r="AA15" s="288" t="s">
        <v>1112</v>
      </c>
      <c r="AB15" s="288" t="s">
        <v>1112</v>
      </c>
      <c r="AC15" s="288"/>
      <c r="AD15" s="288" t="s">
        <v>1112</v>
      </c>
      <c r="AE15" s="288" t="s">
        <v>1112</v>
      </c>
      <c r="AF15" s="288" t="s">
        <v>1112</v>
      </c>
      <c r="AG15" s="676" t="s">
        <v>1112</v>
      </c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1362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4">
        <v>12</v>
      </c>
      <c r="B16" s="372" t="s">
        <v>569</v>
      </c>
      <c r="C16" s="373" t="s">
        <v>265</v>
      </c>
      <c r="D16" s="344">
        <v>645</v>
      </c>
      <c r="E16" s="374" t="s">
        <v>1094</v>
      </c>
      <c r="F16" s="375" t="str">
        <f t="shared" si="0"/>
        <v>0285</v>
      </c>
      <c r="G16" s="314">
        <v>6</v>
      </c>
      <c r="H16" s="306" t="s">
        <v>543</v>
      </c>
      <c r="I16" s="315" t="s">
        <v>591</v>
      </c>
      <c r="J16" s="316">
        <v>3</v>
      </c>
      <c r="K16" s="317" t="s">
        <v>198</v>
      </c>
      <c r="L16" s="338"/>
      <c r="M16" s="338"/>
      <c r="N16" s="339"/>
      <c r="O16" s="345" t="s">
        <v>210</v>
      </c>
      <c r="P16" s="306" t="s">
        <v>685</v>
      </c>
      <c r="Q16" s="317" t="s">
        <v>225</v>
      </c>
      <c r="R16" s="317" t="s">
        <v>247</v>
      </c>
      <c r="S16" s="306">
        <v>6</v>
      </c>
      <c r="T16" s="345" t="s">
        <v>210</v>
      </c>
      <c r="U16" s="346" t="s">
        <v>0</v>
      </c>
      <c r="V16" s="346" t="s">
        <v>198</v>
      </c>
      <c r="W16" s="346">
        <v>1</v>
      </c>
      <c r="X16" s="346">
        <f t="shared" si="1"/>
        <v>14</v>
      </c>
      <c r="Y16" s="346">
        <v>10</v>
      </c>
      <c r="Z16" s="347" t="s">
        <v>207</v>
      </c>
      <c r="AA16" s="535" t="s">
        <v>1277</v>
      </c>
      <c r="AB16" s="288" t="s">
        <v>1112</v>
      </c>
      <c r="AC16" s="288"/>
      <c r="AD16" s="288" t="s">
        <v>1112</v>
      </c>
      <c r="AE16" s="288" t="s">
        <v>1112</v>
      </c>
      <c r="AF16" s="288" t="s">
        <v>1112</v>
      </c>
      <c r="AG16" s="676" t="s">
        <v>1112</v>
      </c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84" t="s">
        <v>1413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184" t="s">
        <v>1522</v>
      </c>
      <c r="AY16" s="177"/>
      <c r="AZ16" s="177"/>
      <c r="BA16" s="177"/>
      <c r="BB16" s="177"/>
      <c r="BC16" s="177"/>
      <c r="BD16" s="177"/>
      <c r="BE16" s="177"/>
      <c r="BF16" s="177"/>
      <c r="BG16" s="177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/>
    </row>
    <row r="17" spans="1:66" ht="12.75">
      <c r="A17" s="24">
        <v>13</v>
      </c>
      <c r="B17" s="372" t="s">
        <v>570</v>
      </c>
      <c r="C17" s="373" t="s">
        <v>265</v>
      </c>
      <c r="D17" s="344">
        <v>741</v>
      </c>
      <c r="E17" s="374" t="s">
        <v>1094</v>
      </c>
      <c r="F17" s="375" t="str">
        <f t="shared" si="0"/>
        <v>02E5</v>
      </c>
      <c r="G17" s="314">
        <v>6</v>
      </c>
      <c r="H17" s="306" t="s">
        <v>543</v>
      </c>
      <c r="I17" s="315" t="s">
        <v>592</v>
      </c>
      <c r="J17" s="316">
        <v>3</v>
      </c>
      <c r="K17" s="317" t="s">
        <v>198</v>
      </c>
      <c r="L17" s="338"/>
      <c r="M17" s="338"/>
      <c r="N17" s="339"/>
      <c r="O17" s="345" t="s">
        <v>210</v>
      </c>
      <c r="P17" s="306" t="s">
        <v>685</v>
      </c>
      <c r="Q17" s="317" t="s">
        <v>225</v>
      </c>
      <c r="R17" s="317" t="s">
        <v>247</v>
      </c>
      <c r="S17" s="306">
        <v>5</v>
      </c>
      <c r="T17" s="345" t="s">
        <v>210</v>
      </c>
      <c r="U17" s="346" t="s">
        <v>0</v>
      </c>
      <c r="V17" s="346" t="s">
        <v>198</v>
      </c>
      <c r="W17" s="346">
        <v>1</v>
      </c>
      <c r="X17" s="346">
        <f t="shared" si="1"/>
        <v>13</v>
      </c>
      <c r="Y17" s="346">
        <v>9</v>
      </c>
      <c r="Z17" s="347" t="s">
        <v>208</v>
      </c>
      <c r="AA17" s="288" t="s">
        <v>1112</v>
      </c>
      <c r="AB17" s="288" t="s">
        <v>1112</v>
      </c>
      <c r="AC17" s="288"/>
      <c r="AD17" s="288" t="s">
        <v>1112</v>
      </c>
      <c r="AE17" s="288" t="s">
        <v>1112</v>
      </c>
      <c r="AF17" s="288" t="s">
        <v>1112</v>
      </c>
      <c r="AG17" s="676" t="s">
        <v>1112</v>
      </c>
      <c r="AH17" s="690" t="s">
        <v>1112</v>
      </c>
      <c r="AI17" s="286" t="s">
        <v>1112</v>
      </c>
      <c r="AJ17" s="286" t="s">
        <v>1360</v>
      </c>
      <c r="AK17" s="286" t="s">
        <v>1360</v>
      </c>
      <c r="AL17" s="286" t="s">
        <v>1112</v>
      </c>
      <c r="AM17" s="286" t="s">
        <v>1112</v>
      </c>
      <c r="AN17" s="286" t="s">
        <v>1112</v>
      </c>
      <c r="AO17" s="184" t="s">
        <v>1362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177"/>
      <c r="AZ17" s="177"/>
      <c r="BA17" s="177"/>
      <c r="BB17" s="177"/>
      <c r="BC17" s="177"/>
      <c r="BD17" s="177"/>
      <c r="BE17" s="177"/>
      <c r="BF17" s="177"/>
      <c r="BG17" s="177"/>
      <c r="BH17" s="44" t="s">
        <v>1112</v>
      </c>
      <c r="BI17" s="44" t="s">
        <v>1112</v>
      </c>
      <c r="BJ17" s="44" t="s">
        <v>1112</v>
      </c>
      <c r="BK17" s="39"/>
      <c r="BL17" s="39"/>
      <c r="BM17" s="39"/>
      <c r="BN17" s="190"/>
    </row>
    <row r="18" spans="1:66" ht="12.75">
      <c r="A18" s="24">
        <v>14</v>
      </c>
      <c r="B18" s="372" t="s">
        <v>571</v>
      </c>
      <c r="C18" s="373" t="s">
        <v>265</v>
      </c>
      <c r="D18" s="344">
        <v>614</v>
      </c>
      <c r="E18" s="374" t="s">
        <v>1094</v>
      </c>
      <c r="F18" s="375" t="str">
        <f t="shared" si="0"/>
        <v>0266</v>
      </c>
      <c r="G18" s="314">
        <v>6</v>
      </c>
      <c r="H18" s="306" t="s">
        <v>543</v>
      </c>
      <c r="I18" s="315" t="s">
        <v>593</v>
      </c>
      <c r="J18" s="316">
        <v>3</v>
      </c>
      <c r="K18" s="317" t="s">
        <v>198</v>
      </c>
      <c r="L18" s="338"/>
      <c r="M18" s="338"/>
      <c r="N18" s="339"/>
      <c r="O18" s="345" t="s">
        <v>210</v>
      </c>
      <c r="P18" s="306" t="s">
        <v>685</v>
      </c>
      <c r="Q18" s="317" t="s">
        <v>225</v>
      </c>
      <c r="R18" s="317" t="s">
        <v>247</v>
      </c>
      <c r="S18" s="306">
        <v>4</v>
      </c>
      <c r="T18" s="345" t="s">
        <v>210</v>
      </c>
      <c r="U18" s="346" t="s">
        <v>0</v>
      </c>
      <c r="V18" s="346" t="s">
        <v>198</v>
      </c>
      <c r="W18" s="346">
        <v>1</v>
      </c>
      <c r="X18" s="346">
        <f t="shared" si="1"/>
        <v>13</v>
      </c>
      <c r="Y18" s="346">
        <v>9</v>
      </c>
      <c r="Z18" s="347" t="s">
        <v>207</v>
      </c>
      <c r="AA18" s="288" t="s">
        <v>1112</v>
      </c>
      <c r="AB18" s="288" t="s">
        <v>1112</v>
      </c>
      <c r="AC18" s="288"/>
      <c r="AD18" s="288" t="s">
        <v>1112</v>
      </c>
      <c r="AE18" s="288" t="s">
        <v>1112</v>
      </c>
      <c r="AF18" s="288" t="s">
        <v>1112</v>
      </c>
      <c r="AG18" s="676" t="s">
        <v>1112</v>
      </c>
      <c r="AH18" s="690" t="s">
        <v>1112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1362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44" t="s">
        <v>1112</v>
      </c>
      <c r="BI18" s="44" t="s">
        <v>1112</v>
      </c>
      <c r="BJ18" s="44" t="s">
        <v>1112</v>
      </c>
      <c r="BK18" s="39"/>
      <c r="BL18" s="39"/>
      <c r="BM18" s="39"/>
      <c r="BN18" s="190"/>
    </row>
    <row r="19" spans="1:66" ht="12.75">
      <c r="A19" s="24">
        <v>15</v>
      </c>
      <c r="B19" s="372" t="s">
        <v>572</v>
      </c>
      <c r="C19" s="373" t="s">
        <v>265</v>
      </c>
      <c r="D19" s="344">
        <v>620</v>
      </c>
      <c r="E19" s="374" t="s">
        <v>1094</v>
      </c>
      <c r="F19" s="375" t="str">
        <f t="shared" si="0"/>
        <v>026C</v>
      </c>
      <c r="G19" s="314">
        <v>6</v>
      </c>
      <c r="H19" s="306" t="s">
        <v>543</v>
      </c>
      <c r="I19" s="315" t="s">
        <v>594</v>
      </c>
      <c r="J19" s="316">
        <v>3</v>
      </c>
      <c r="K19" s="317" t="s">
        <v>198</v>
      </c>
      <c r="L19" s="338"/>
      <c r="M19" s="338"/>
      <c r="N19" s="339"/>
      <c r="O19" s="345" t="s">
        <v>210</v>
      </c>
      <c r="P19" s="306" t="s">
        <v>685</v>
      </c>
      <c r="Q19" s="317" t="s">
        <v>225</v>
      </c>
      <c r="R19" s="317" t="s">
        <v>247</v>
      </c>
      <c r="S19" s="306">
        <v>3</v>
      </c>
      <c r="T19" s="345" t="s">
        <v>210</v>
      </c>
      <c r="U19" s="346" t="s">
        <v>0</v>
      </c>
      <c r="V19" s="346" t="s">
        <v>198</v>
      </c>
      <c r="W19" s="346">
        <v>1</v>
      </c>
      <c r="X19" s="346">
        <f t="shared" si="1"/>
        <v>11</v>
      </c>
      <c r="Y19" s="346">
        <v>8</v>
      </c>
      <c r="Z19" s="347" t="s">
        <v>208</v>
      </c>
      <c r="AA19" s="288" t="s">
        <v>1112</v>
      </c>
      <c r="AB19" s="288" t="s">
        <v>1112</v>
      </c>
      <c r="AC19" s="288"/>
      <c r="AD19" s="288" t="s">
        <v>1112</v>
      </c>
      <c r="AE19" s="288" t="s">
        <v>1112</v>
      </c>
      <c r="AF19" s="288" t="s">
        <v>1112</v>
      </c>
      <c r="AG19" s="676" t="s">
        <v>1112</v>
      </c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1364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77"/>
      <c r="AZ19" s="177"/>
      <c r="BA19" s="177"/>
      <c r="BB19" s="177"/>
      <c r="BC19" s="177"/>
      <c r="BD19" s="177"/>
      <c r="BE19" s="177"/>
      <c r="BF19" s="177"/>
      <c r="BG19" s="177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4">
        <v>16</v>
      </c>
      <c r="B20" s="372" t="s">
        <v>573</v>
      </c>
      <c r="C20" s="373" t="s">
        <v>265</v>
      </c>
      <c r="D20" s="344">
        <v>630</v>
      </c>
      <c r="E20" s="374" t="s">
        <v>1094</v>
      </c>
      <c r="F20" s="375" t="str">
        <f t="shared" si="0"/>
        <v>0276</v>
      </c>
      <c r="G20" s="314">
        <v>6</v>
      </c>
      <c r="H20" s="306" t="s">
        <v>543</v>
      </c>
      <c r="I20" s="315" t="s">
        <v>595</v>
      </c>
      <c r="J20" s="316">
        <v>3</v>
      </c>
      <c r="K20" s="317" t="s">
        <v>198</v>
      </c>
      <c r="L20" s="338"/>
      <c r="M20" s="338"/>
      <c r="N20" s="339"/>
      <c r="O20" s="345" t="s">
        <v>210</v>
      </c>
      <c r="P20" s="306" t="s">
        <v>685</v>
      </c>
      <c r="Q20" s="317" t="s">
        <v>225</v>
      </c>
      <c r="R20" s="317" t="s">
        <v>247</v>
      </c>
      <c r="S20" s="306">
        <v>2</v>
      </c>
      <c r="T20" s="345" t="s">
        <v>210</v>
      </c>
      <c r="U20" s="346" t="s">
        <v>0</v>
      </c>
      <c r="V20" s="346" t="s">
        <v>198</v>
      </c>
      <c r="W20" s="346">
        <v>1</v>
      </c>
      <c r="X20" s="346">
        <f t="shared" si="1"/>
        <v>11</v>
      </c>
      <c r="Y20" s="346">
        <v>8</v>
      </c>
      <c r="Z20" s="347" t="s">
        <v>207</v>
      </c>
      <c r="AA20" s="288" t="s">
        <v>1112</v>
      </c>
      <c r="AB20" s="288" t="s">
        <v>1112</v>
      </c>
      <c r="AC20" s="288"/>
      <c r="AD20" s="535" t="s">
        <v>1256</v>
      </c>
      <c r="AE20" s="288" t="s">
        <v>1112</v>
      </c>
      <c r="AF20" s="288" t="s">
        <v>1112</v>
      </c>
      <c r="AG20" s="676" t="s">
        <v>1112</v>
      </c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1448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77"/>
      <c r="AZ20" s="177"/>
      <c r="BA20" s="177"/>
      <c r="BB20" s="177"/>
      <c r="BC20" s="177"/>
      <c r="BD20" s="177"/>
      <c r="BE20" s="177"/>
      <c r="BF20" s="177"/>
      <c r="BG20" s="177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4">
        <v>17</v>
      </c>
      <c r="B21" s="372" t="s">
        <v>574</v>
      </c>
      <c r="C21" s="373" t="s">
        <v>265</v>
      </c>
      <c r="D21" s="344">
        <v>668</v>
      </c>
      <c r="E21" s="374" t="s">
        <v>1094</v>
      </c>
      <c r="F21" s="375" t="str">
        <f t="shared" si="0"/>
        <v>029C</v>
      </c>
      <c r="G21" s="314">
        <v>6</v>
      </c>
      <c r="H21" s="306" t="s">
        <v>543</v>
      </c>
      <c r="I21" s="315" t="s">
        <v>596</v>
      </c>
      <c r="J21" s="316">
        <v>3</v>
      </c>
      <c r="K21" s="317" t="s">
        <v>198</v>
      </c>
      <c r="L21" s="338"/>
      <c r="M21" s="338"/>
      <c r="N21" s="339"/>
      <c r="O21" s="345" t="s">
        <v>210</v>
      </c>
      <c r="P21" s="306" t="s">
        <v>685</v>
      </c>
      <c r="Q21" s="317" t="s">
        <v>225</v>
      </c>
      <c r="R21" s="317" t="s">
        <v>247</v>
      </c>
      <c r="S21" s="306">
        <v>1</v>
      </c>
      <c r="T21" s="345" t="s">
        <v>210</v>
      </c>
      <c r="U21" s="346" t="s">
        <v>0</v>
      </c>
      <c r="V21" s="346" t="s">
        <v>198</v>
      </c>
      <c r="W21" s="346">
        <v>1</v>
      </c>
      <c r="X21" s="346">
        <f t="shared" si="1"/>
        <v>10</v>
      </c>
      <c r="Y21" s="346">
        <v>7</v>
      </c>
      <c r="Z21" s="347" t="s">
        <v>208</v>
      </c>
      <c r="AA21" s="288" t="s">
        <v>1112</v>
      </c>
      <c r="AB21" s="288" t="s">
        <v>1112</v>
      </c>
      <c r="AC21" s="288"/>
      <c r="AD21" s="288" t="s">
        <v>1112</v>
      </c>
      <c r="AE21" s="288" t="s">
        <v>1112</v>
      </c>
      <c r="AF21" s="288" t="s">
        <v>1112</v>
      </c>
      <c r="AG21" s="676" t="s">
        <v>1112</v>
      </c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1362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77"/>
      <c r="AZ21" s="177"/>
      <c r="BA21" s="177"/>
      <c r="BB21" s="177"/>
      <c r="BC21" s="177"/>
      <c r="BD21" s="177"/>
      <c r="BE21" s="177"/>
      <c r="BF21" s="177"/>
      <c r="BG21" s="177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4">
        <v>18</v>
      </c>
      <c r="B22" s="372" t="s">
        <v>575</v>
      </c>
      <c r="C22" s="373" t="s">
        <v>265</v>
      </c>
      <c r="D22" s="344">
        <v>604</v>
      </c>
      <c r="E22" s="374" t="s">
        <v>1094</v>
      </c>
      <c r="F22" s="375" t="str">
        <f t="shared" si="0"/>
        <v>025C</v>
      </c>
      <c r="G22" s="314">
        <v>6</v>
      </c>
      <c r="H22" s="306" t="s">
        <v>543</v>
      </c>
      <c r="I22" s="315" t="s">
        <v>597</v>
      </c>
      <c r="J22" s="316">
        <v>3</v>
      </c>
      <c r="K22" s="317" t="s">
        <v>198</v>
      </c>
      <c r="L22" s="338"/>
      <c r="M22" s="338"/>
      <c r="N22" s="339"/>
      <c r="O22" s="345" t="s">
        <v>210</v>
      </c>
      <c r="P22" s="306" t="s">
        <v>685</v>
      </c>
      <c r="Q22" s="317" t="s">
        <v>225</v>
      </c>
      <c r="R22" s="317" t="s">
        <v>195</v>
      </c>
      <c r="S22" s="306">
        <v>5</v>
      </c>
      <c r="T22" s="345" t="s">
        <v>210</v>
      </c>
      <c r="U22" s="346" t="s">
        <v>0</v>
      </c>
      <c r="V22" s="346" t="s">
        <v>198</v>
      </c>
      <c r="W22" s="346">
        <v>1</v>
      </c>
      <c r="X22" s="346">
        <f t="shared" si="1"/>
        <v>10</v>
      </c>
      <c r="Y22" s="346">
        <v>7</v>
      </c>
      <c r="Z22" s="347" t="s">
        <v>207</v>
      </c>
      <c r="AA22" s="288" t="s">
        <v>1112</v>
      </c>
      <c r="AB22" s="288" t="s">
        <v>1112</v>
      </c>
      <c r="AC22" s="288"/>
      <c r="AD22" s="535" t="s">
        <v>1256</v>
      </c>
      <c r="AE22" s="288" t="s">
        <v>1112</v>
      </c>
      <c r="AF22" s="288" t="s">
        <v>1112</v>
      </c>
      <c r="AG22" s="676" t="s">
        <v>1112</v>
      </c>
      <c r="AH22" s="691" t="s">
        <v>1256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1369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77"/>
      <c r="AZ22" s="177"/>
      <c r="BA22" s="177"/>
      <c r="BB22" s="177"/>
      <c r="BC22" s="177"/>
      <c r="BD22" s="177"/>
      <c r="BE22" s="177"/>
      <c r="BF22" s="177"/>
      <c r="BG22" s="177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/>
    </row>
    <row r="23" spans="1:66" ht="12.75">
      <c r="A23" s="24">
        <v>19</v>
      </c>
      <c r="B23" s="372" t="s">
        <v>576</v>
      </c>
      <c r="C23" s="373" t="s">
        <v>265</v>
      </c>
      <c r="D23" s="344">
        <v>622</v>
      </c>
      <c r="E23" s="374" t="s">
        <v>1094</v>
      </c>
      <c r="F23" s="375" t="str">
        <f t="shared" si="0"/>
        <v>026E</v>
      </c>
      <c r="G23" s="314">
        <v>6</v>
      </c>
      <c r="H23" s="306" t="s">
        <v>543</v>
      </c>
      <c r="I23" s="315" t="s">
        <v>598</v>
      </c>
      <c r="J23" s="316">
        <v>3</v>
      </c>
      <c r="K23" s="317" t="s">
        <v>198</v>
      </c>
      <c r="L23" s="338"/>
      <c r="M23" s="338"/>
      <c r="N23" s="339"/>
      <c r="O23" s="345" t="s">
        <v>210</v>
      </c>
      <c r="P23" s="306" t="s">
        <v>685</v>
      </c>
      <c r="Q23" s="317" t="s">
        <v>225</v>
      </c>
      <c r="R23" s="317" t="s">
        <v>195</v>
      </c>
      <c r="S23" s="306">
        <v>4</v>
      </c>
      <c r="T23" s="345" t="s">
        <v>210</v>
      </c>
      <c r="U23" s="346" t="s">
        <v>0</v>
      </c>
      <c r="V23" s="346" t="s">
        <v>198</v>
      </c>
      <c r="W23" s="346">
        <v>1</v>
      </c>
      <c r="X23" s="346">
        <f t="shared" si="1"/>
        <v>9</v>
      </c>
      <c r="Y23" s="346">
        <v>6</v>
      </c>
      <c r="Z23" s="347" t="s">
        <v>208</v>
      </c>
      <c r="AA23" s="288" t="s">
        <v>1112</v>
      </c>
      <c r="AB23" s="288" t="s">
        <v>1112</v>
      </c>
      <c r="AC23" s="288"/>
      <c r="AD23" s="288" t="s">
        <v>1112</v>
      </c>
      <c r="AE23" s="288" t="s">
        <v>1112</v>
      </c>
      <c r="AF23" s="288" t="s">
        <v>1112</v>
      </c>
      <c r="AG23" s="676" t="s">
        <v>1112</v>
      </c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1369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 t="s">
        <v>1287</v>
      </c>
    </row>
    <row r="24" spans="1:66" ht="12.75">
      <c r="A24" s="24">
        <v>20</v>
      </c>
      <c r="B24" s="372" t="s">
        <v>577</v>
      </c>
      <c r="C24" s="373" t="s">
        <v>265</v>
      </c>
      <c r="D24" s="344">
        <v>305</v>
      </c>
      <c r="E24" s="374" t="s">
        <v>1094</v>
      </c>
      <c r="F24" s="375" t="str">
        <f t="shared" si="0"/>
        <v>0131</v>
      </c>
      <c r="G24" s="314">
        <v>6</v>
      </c>
      <c r="H24" s="306" t="s">
        <v>543</v>
      </c>
      <c r="I24" s="315" t="s">
        <v>599</v>
      </c>
      <c r="J24" s="316">
        <v>3</v>
      </c>
      <c r="K24" s="317" t="s">
        <v>198</v>
      </c>
      <c r="L24" s="338"/>
      <c r="M24" s="338"/>
      <c r="N24" s="339"/>
      <c r="O24" s="345" t="s">
        <v>210</v>
      </c>
      <c r="P24" s="306" t="s">
        <v>685</v>
      </c>
      <c r="Q24" s="317" t="s">
        <v>225</v>
      </c>
      <c r="R24" s="317" t="s">
        <v>195</v>
      </c>
      <c r="S24" s="306">
        <v>3</v>
      </c>
      <c r="T24" s="345" t="s">
        <v>210</v>
      </c>
      <c r="U24" s="346" t="s">
        <v>0</v>
      </c>
      <c r="V24" s="346" t="s">
        <v>198</v>
      </c>
      <c r="W24" s="346">
        <v>1</v>
      </c>
      <c r="X24" s="346">
        <f t="shared" si="1"/>
        <v>9</v>
      </c>
      <c r="Y24" s="346">
        <v>6</v>
      </c>
      <c r="Z24" s="347" t="s">
        <v>207</v>
      </c>
      <c r="AA24" s="288" t="s">
        <v>1112</v>
      </c>
      <c r="AB24" s="288" t="s">
        <v>1112</v>
      </c>
      <c r="AC24" s="288"/>
      <c r="AD24" s="288" t="s">
        <v>1112</v>
      </c>
      <c r="AE24" s="288" t="s">
        <v>1112</v>
      </c>
      <c r="AF24" s="288" t="s">
        <v>1112</v>
      </c>
      <c r="AG24" s="676" t="s">
        <v>1112</v>
      </c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1364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77"/>
      <c r="AZ24" s="177"/>
      <c r="BA24" s="177"/>
      <c r="BB24" s="177"/>
      <c r="BC24" s="177"/>
      <c r="BD24" s="177"/>
      <c r="BE24" s="177"/>
      <c r="BF24" s="177"/>
      <c r="BG24" s="177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4">
        <v>21</v>
      </c>
      <c r="B25" s="372" t="s">
        <v>578</v>
      </c>
      <c r="C25" s="373" t="s">
        <v>265</v>
      </c>
      <c r="D25" s="344">
        <v>600</v>
      </c>
      <c r="E25" s="374" t="s">
        <v>1094</v>
      </c>
      <c r="F25" s="375" t="str">
        <f t="shared" si="0"/>
        <v>0258</v>
      </c>
      <c r="G25" s="314">
        <v>10</v>
      </c>
      <c r="H25" s="306" t="s">
        <v>543</v>
      </c>
      <c r="I25" s="315" t="s">
        <v>600</v>
      </c>
      <c r="J25" s="316">
        <v>3</v>
      </c>
      <c r="K25" s="317" t="s">
        <v>198</v>
      </c>
      <c r="L25" s="338"/>
      <c r="M25" s="338"/>
      <c r="N25" s="339"/>
      <c r="O25" s="345" t="s">
        <v>210</v>
      </c>
      <c r="P25" s="306" t="s">
        <v>685</v>
      </c>
      <c r="Q25" s="317" t="s">
        <v>225</v>
      </c>
      <c r="R25" s="317" t="s">
        <v>195</v>
      </c>
      <c r="S25" s="306">
        <v>2</v>
      </c>
      <c r="T25" s="345" t="s">
        <v>210</v>
      </c>
      <c r="U25" s="346" t="s">
        <v>0</v>
      </c>
      <c r="V25" s="346" t="s">
        <v>198</v>
      </c>
      <c r="W25" s="346">
        <v>1</v>
      </c>
      <c r="X25" s="346">
        <f t="shared" si="1"/>
        <v>8</v>
      </c>
      <c r="Y25" s="346">
        <v>5</v>
      </c>
      <c r="Z25" s="347" t="s">
        <v>208</v>
      </c>
      <c r="AA25" s="288" t="s">
        <v>1112</v>
      </c>
      <c r="AB25" s="288" t="s">
        <v>1112</v>
      </c>
      <c r="AC25" s="288"/>
      <c r="AD25" s="288" t="s">
        <v>1112</v>
      </c>
      <c r="AE25" s="288" t="s">
        <v>1112</v>
      </c>
      <c r="AF25" s="288" t="s">
        <v>1112</v>
      </c>
      <c r="AG25" s="676" t="s">
        <v>1112</v>
      </c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1364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77"/>
      <c r="AZ25" s="177"/>
      <c r="BA25" s="177"/>
      <c r="BB25" s="177"/>
      <c r="BC25" s="177"/>
      <c r="BD25" s="177"/>
      <c r="BE25" s="177"/>
      <c r="BF25" s="177"/>
      <c r="BG25" s="177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4">
        <v>22</v>
      </c>
      <c r="B26" s="372" t="s">
        <v>579</v>
      </c>
      <c r="C26" s="373" t="s">
        <v>265</v>
      </c>
      <c r="D26" s="344">
        <v>703</v>
      </c>
      <c r="E26" s="374" t="s">
        <v>1094</v>
      </c>
      <c r="F26" s="375" t="str">
        <f t="shared" si="0"/>
        <v>02BF</v>
      </c>
      <c r="G26" s="314">
        <v>10</v>
      </c>
      <c r="H26" s="306" t="s">
        <v>543</v>
      </c>
      <c r="I26" s="315" t="s">
        <v>601</v>
      </c>
      <c r="J26" s="316">
        <v>3</v>
      </c>
      <c r="K26" s="317" t="s">
        <v>198</v>
      </c>
      <c r="L26" s="338"/>
      <c r="M26" s="338"/>
      <c r="N26" s="339"/>
      <c r="O26" s="345" t="s">
        <v>210</v>
      </c>
      <c r="P26" s="306" t="s">
        <v>685</v>
      </c>
      <c r="Q26" s="317" t="s">
        <v>225</v>
      </c>
      <c r="R26" s="317" t="s">
        <v>195</v>
      </c>
      <c r="S26" s="306">
        <v>1</v>
      </c>
      <c r="T26" s="345" t="s">
        <v>210</v>
      </c>
      <c r="U26" s="346" t="s">
        <v>0</v>
      </c>
      <c r="V26" s="346" t="s">
        <v>198</v>
      </c>
      <c r="W26" s="346">
        <v>1</v>
      </c>
      <c r="X26" s="346">
        <f t="shared" si="1"/>
        <v>8</v>
      </c>
      <c r="Y26" s="346">
        <v>5</v>
      </c>
      <c r="Z26" s="347" t="s">
        <v>207</v>
      </c>
      <c r="AA26" s="535" t="s">
        <v>1278</v>
      </c>
      <c r="AB26" s="288" t="s">
        <v>1112</v>
      </c>
      <c r="AC26" s="288"/>
      <c r="AD26" s="288" t="s">
        <v>1112</v>
      </c>
      <c r="AE26" s="288" t="s">
        <v>1112</v>
      </c>
      <c r="AF26" s="288" t="s">
        <v>1112</v>
      </c>
      <c r="AG26" s="676" t="s">
        <v>1112</v>
      </c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1364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77"/>
      <c r="AZ26" s="177"/>
      <c r="BA26" s="177"/>
      <c r="BB26" s="177"/>
      <c r="BC26" s="177"/>
      <c r="BD26" s="177"/>
      <c r="BE26" s="177"/>
      <c r="BF26" s="177"/>
      <c r="BG26" s="177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/>
    </row>
    <row r="27" spans="1:59" ht="12.75">
      <c r="A27" s="63"/>
      <c r="B27" s="77"/>
      <c r="C27" s="74"/>
      <c r="D27" s="75"/>
      <c r="E27" s="76"/>
      <c r="F27" s="66"/>
      <c r="G27" s="67"/>
      <c r="H27" s="67"/>
      <c r="I27" s="63"/>
      <c r="J27" s="63"/>
      <c r="K27" s="63"/>
      <c r="L27" s="63"/>
      <c r="M27" s="63"/>
      <c r="N27" s="63"/>
      <c r="O27" s="78"/>
      <c r="P27" s="67"/>
      <c r="Q27" s="68"/>
      <c r="R27" s="63"/>
      <c r="S27" s="63"/>
      <c r="T27" s="78"/>
      <c r="U27" s="50"/>
      <c r="V27" s="50"/>
      <c r="W27" s="50"/>
      <c r="X27" s="50"/>
      <c r="Y27" s="50"/>
      <c r="Z27" s="58"/>
      <c r="AA27" s="103"/>
      <c r="AB27" s="103"/>
      <c r="AC27" s="103"/>
      <c r="AD27" s="103"/>
      <c r="AE27" s="103"/>
      <c r="AF27" s="103"/>
      <c r="AG27" s="103"/>
      <c r="AH27" s="700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76"/>
      <c r="AY27" s="103"/>
      <c r="AZ27" s="103"/>
      <c r="BA27" s="103"/>
      <c r="BB27" s="103"/>
      <c r="BC27" s="103"/>
      <c r="BD27" s="103"/>
      <c r="BE27" s="103"/>
      <c r="BF27" s="103"/>
      <c r="BG27" s="103"/>
    </row>
    <row r="28" spans="1:66" ht="12.75">
      <c r="A28" s="24">
        <v>23</v>
      </c>
      <c r="B28" s="303" t="s">
        <v>619</v>
      </c>
      <c r="C28" s="373" t="s">
        <v>265</v>
      </c>
      <c r="D28" s="344">
        <v>657</v>
      </c>
      <c r="E28" s="374" t="s">
        <v>1094</v>
      </c>
      <c r="F28" s="375" t="str">
        <f aca="true" t="shared" si="2" ref="F28:F45">DEC2HEX(D28,4)</f>
        <v>0291</v>
      </c>
      <c r="G28" s="306">
        <v>7</v>
      </c>
      <c r="H28" s="306" t="s">
        <v>683</v>
      </c>
      <c r="I28" s="317" t="s">
        <v>0</v>
      </c>
      <c r="J28" s="317">
        <v>3</v>
      </c>
      <c r="K28" s="317" t="s">
        <v>198</v>
      </c>
      <c r="L28" s="317">
        <v>2</v>
      </c>
      <c r="M28" s="317">
        <v>8</v>
      </c>
      <c r="N28" s="317" t="s">
        <v>205</v>
      </c>
      <c r="O28" s="345" t="s">
        <v>216</v>
      </c>
      <c r="P28" s="306" t="s">
        <v>685</v>
      </c>
      <c r="Q28" s="317" t="s">
        <v>225</v>
      </c>
      <c r="R28" s="317" t="s">
        <v>205</v>
      </c>
      <c r="S28" s="317">
        <v>3</v>
      </c>
      <c r="T28" s="345" t="s">
        <v>216</v>
      </c>
      <c r="U28" s="346" t="s">
        <v>0</v>
      </c>
      <c r="V28" s="346" t="s">
        <v>198</v>
      </c>
      <c r="W28" s="346">
        <v>1</v>
      </c>
      <c r="X28" s="346">
        <f t="shared" si="1"/>
        <v>7</v>
      </c>
      <c r="Y28" s="346">
        <v>4</v>
      </c>
      <c r="Z28" s="347" t="s">
        <v>208</v>
      </c>
      <c r="AA28" s="288" t="s">
        <v>1112</v>
      </c>
      <c r="AB28" s="288" t="s">
        <v>1112</v>
      </c>
      <c r="AC28" s="288"/>
      <c r="AD28" s="288" t="s">
        <v>1112</v>
      </c>
      <c r="AE28" s="288" t="s">
        <v>1112</v>
      </c>
      <c r="AF28" s="288" t="s">
        <v>1112</v>
      </c>
      <c r="AG28" s="676" t="s">
        <v>1112</v>
      </c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184" t="s">
        <v>1413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184" t="s">
        <v>1521</v>
      </c>
      <c r="AY28" s="177"/>
      <c r="AZ28" s="177"/>
      <c r="BA28" s="177"/>
      <c r="BB28" s="177"/>
      <c r="BC28" s="177"/>
      <c r="BD28" s="177"/>
      <c r="BE28" s="177"/>
      <c r="BF28" s="177"/>
      <c r="BG28" s="177"/>
      <c r="BH28" s="44" t="s">
        <v>1112</v>
      </c>
      <c r="BI28" s="44" t="s">
        <v>1112</v>
      </c>
      <c r="BJ28" s="44" t="s">
        <v>1112</v>
      </c>
      <c r="BK28" s="39"/>
      <c r="BL28" s="39"/>
      <c r="BM28" s="39"/>
      <c r="BN28" s="190" t="s">
        <v>1288</v>
      </c>
    </row>
    <row r="29" spans="1:66" ht="12.75">
      <c r="A29" s="24">
        <v>24</v>
      </c>
      <c r="B29" s="376" t="s">
        <v>618</v>
      </c>
      <c r="C29" s="377" t="s">
        <v>265</v>
      </c>
      <c r="D29" s="350">
        <v>654</v>
      </c>
      <c r="E29" s="378" t="s">
        <v>1094</v>
      </c>
      <c r="F29" s="379" t="str">
        <f t="shared" si="2"/>
        <v>028E</v>
      </c>
      <c r="G29" s="354">
        <v>12</v>
      </c>
      <c r="H29" s="354" t="s">
        <v>683</v>
      </c>
      <c r="I29" s="380" t="s">
        <v>0</v>
      </c>
      <c r="J29" s="380">
        <v>3</v>
      </c>
      <c r="K29" s="380" t="s">
        <v>198</v>
      </c>
      <c r="L29" s="380">
        <v>2</v>
      </c>
      <c r="M29" s="380">
        <v>7</v>
      </c>
      <c r="N29" s="380" t="s">
        <v>205</v>
      </c>
      <c r="O29" s="381" t="s">
        <v>215</v>
      </c>
      <c r="P29" s="354" t="s">
        <v>685</v>
      </c>
      <c r="Q29" s="380" t="s">
        <v>225</v>
      </c>
      <c r="R29" s="380" t="s">
        <v>205</v>
      </c>
      <c r="S29" s="380">
        <v>3</v>
      </c>
      <c r="T29" s="381" t="s">
        <v>215</v>
      </c>
      <c r="U29" s="355" t="s">
        <v>0</v>
      </c>
      <c r="V29" s="355" t="s">
        <v>205</v>
      </c>
      <c r="W29" s="355">
        <v>2</v>
      </c>
      <c r="X29" s="355">
        <f t="shared" si="1"/>
        <v>8</v>
      </c>
      <c r="Y29" s="355">
        <v>5</v>
      </c>
      <c r="Z29" s="356" t="s">
        <v>208</v>
      </c>
      <c r="AA29" s="535" t="s">
        <v>1252</v>
      </c>
      <c r="AB29" s="535" t="s">
        <v>1252</v>
      </c>
      <c r="AC29" s="288"/>
      <c r="AD29" s="288" t="s">
        <v>1112</v>
      </c>
      <c r="AE29" s="288" t="s">
        <v>1112</v>
      </c>
      <c r="AF29" s="288" t="s">
        <v>1112</v>
      </c>
      <c r="AG29" s="676" t="s">
        <v>1112</v>
      </c>
      <c r="AH29" s="690" t="s">
        <v>1112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1365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77"/>
      <c r="AZ29" s="177"/>
      <c r="BA29" s="177"/>
      <c r="BB29" s="177"/>
      <c r="BC29" s="177"/>
      <c r="BD29" s="177"/>
      <c r="BE29" s="177"/>
      <c r="BF29" s="177"/>
      <c r="BG29" s="177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/>
    </row>
    <row r="30" spans="1:66" ht="12.75">
      <c r="A30" s="24">
        <v>25</v>
      </c>
      <c r="B30" s="303" t="s">
        <v>617</v>
      </c>
      <c r="C30" s="373" t="s">
        <v>265</v>
      </c>
      <c r="D30" s="344">
        <v>674</v>
      </c>
      <c r="E30" s="374" t="s">
        <v>1094</v>
      </c>
      <c r="F30" s="375" t="str">
        <f t="shared" si="2"/>
        <v>02A2</v>
      </c>
      <c r="G30" s="306">
        <v>11</v>
      </c>
      <c r="H30" s="306" t="s">
        <v>683</v>
      </c>
      <c r="I30" s="317" t="s">
        <v>0</v>
      </c>
      <c r="J30" s="317">
        <v>3</v>
      </c>
      <c r="K30" s="317" t="s">
        <v>198</v>
      </c>
      <c r="L30" s="317">
        <v>2</v>
      </c>
      <c r="M30" s="317">
        <v>6</v>
      </c>
      <c r="N30" s="317" t="s">
        <v>205</v>
      </c>
      <c r="O30" s="345" t="s">
        <v>210</v>
      </c>
      <c r="P30" s="306" t="s">
        <v>685</v>
      </c>
      <c r="Q30" s="317" t="s">
        <v>225</v>
      </c>
      <c r="R30" s="317" t="s">
        <v>205</v>
      </c>
      <c r="S30" s="317">
        <v>3</v>
      </c>
      <c r="T30" s="345" t="s">
        <v>210</v>
      </c>
      <c r="U30" s="346" t="s">
        <v>0</v>
      </c>
      <c r="V30" s="346" t="s">
        <v>198</v>
      </c>
      <c r="W30" s="346">
        <v>1</v>
      </c>
      <c r="X30" s="346">
        <f t="shared" si="1"/>
        <v>7</v>
      </c>
      <c r="Y30" s="346">
        <v>4</v>
      </c>
      <c r="Z30" s="347" t="s">
        <v>207</v>
      </c>
      <c r="AA30" s="288" t="s">
        <v>1112</v>
      </c>
      <c r="AB30" s="288" t="s">
        <v>1112</v>
      </c>
      <c r="AC30" s="288"/>
      <c r="AD30" s="288" t="s">
        <v>1112</v>
      </c>
      <c r="AE30" s="288" t="s">
        <v>1112</v>
      </c>
      <c r="AF30" s="288" t="s">
        <v>1112</v>
      </c>
      <c r="AG30" s="676" t="s">
        <v>1112</v>
      </c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84" t="s">
        <v>1365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288" t="s">
        <v>1361</v>
      </c>
      <c r="AY30" s="177"/>
      <c r="AZ30" s="177"/>
      <c r="BA30" s="177"/>
      <c r="BB30" s="177"/>
      <c r="BC30" s="177"/>
      <c r="BD30" s="177"/>
      <c r="BE30" s="177"/>
      <c r="BF30" s="177"/>
      <c r="BG30" s="177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 t="s">
        <v>1289</v>
      </c>
    </row>
    <row r="31" spans="1:66" ht="12.75">
      <c r="A31" s="24">
        <v>26</v>
      </c>
      <c r="B31" s="303" t="s">
        <v>616</v>
      </c>
      <c r="C31" s="373" t="s">
        <v>265</v>
      </c>
      <c r="D31" s="344">
        <v>754</v>
      </c>
      <c r="E31" s="374" t="s">
        <v>1094</v>
      </c>
      <c r="F31" s="375" t="str">
        <f t="shared" si="2"/>
        <v>02F2</v>
      </c>
      <c r="G31" s="306">
        <v>11</v>
      </c>
      <c r="H31" s="306" t="s">
        <v>683</v>
      </c>
      <c r="I31" s="317" t="s">
        <v>0</v>
      </c>
      <c r="J31" s="317">
        <v>3</v>
      </c>
      <c r="K31" s="317" t="s">
        <v>198</v>
      </c>
      <c r="L31" s="317">
        <v>2</v>
      </c>
      <c r="M31" s="317">
        <v>5</v>
      </c>
      <c r="N31" s="317" t="s">
        <v>205</v>
      </c>
      <c r="O31" s="345" t="s">
        <v>214</v>
      </c>
      <c r="P31" s="306" t="s">
        <v>685</v>
      </c>
      <c r="Q31" s="317" t="s">
        <v>225</v>
      </c>
      <c r="R31" s="317" t="s">
        <v>205</v>
      </c>
      <c r="S31" s="317">
        <v>3</v>
      </c>
      <c r="T31" s="345" t="s">
        <v>214</v>
      </c>
      <c r="U31" s="346" t="s">
        <v>0</v>
      </c>
      <c r="V31" s="346" t="s">
        <v>198</v>
      </c>
      <c r="W31" s="346">
        <v>1</v>
      </c>
      <c r="X31" s="346">
        <f t="shared" si="1"/>
        <v>6</v>
      </c>
      <c r="Y31" s="346">
        <v>3</v>
      </c>
      <c r="Z31" s="347" t="s">
        <v>208</v>
      </c>
      <c r="AA31" s="288" t="s">
        <v>1112</v>
      </c>
      <c r="AB31" s="288" t="s">
        <v>1112</v>
      </c>
      <c r="AC31" s="288"/>
      <c r="AD31" s="288" t="s">
        <v>1112</v>
      </c>
      <c r="AE31" s="288" t="s">
        <v>1112</v>
      </c>
      <c r="AF31" s="288" t="s">
        <v>1112</v>
      </c>
      <c r="AG31" s="676" t="s">
        <v>1112</v>
      </c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1413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184" t="s">
        <v>1524</v>
      </c>
      <c r="AY31" s="177"/>
      <c r="AZ31" s="177"/>
      <c r="BA31" s="177"/>
      <c r="BB31" s="177"/>
      <c r="BC31" s="177"/>
      <c r="BD31" s="177"/>
      <c r="BE31" s="177"/>
      <c r="BF31" s="177"/>
      <c r="BG31" s="177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 t="s">
        <v>1288</v>
      </c>
    </row>
    <row r="32" spans="1:66" ht="13.5" thickBot="1">
      <c r="A32" s="180">
        <v>27</v>
      </c>
      <c r="B32" s="397" t="s">
        <v>615</v>
      </c>
      <c r="C32" s="398" t="s">
        <v>265</v>
      </c>
      <c r="D32" s="399">
        <v>609</v>
      </c>
      <c r="E32" s="639" t="s">
        <v>1094</v>
      </c>
      <c r="F32" s="640" t="str">
        <f t="shared" si="2"/>
        <v>0261</v>
      </c>
      <c r="G32" s="400">
        <v>10</v>
      </c>
      <c r="H32" s="400" t="s">
        <v>683</v>
      </c>
      <c r="I32" s="401" t="s">
        <v>0</v>
      </c>
      <c r="J32" s="401">
        <v>3</v>
      </c>
      <c r="K32" s="401" t="s">
        <v>198</v>
      </c>
      <c r="L32" s="401">
        <v>2</v>
      </c>
      <c r="M32" s="401">
        <v>4</v>
      </c>
      <c r="N32" s="401" t="s">
        <v>205</v>
      </c>
      <c r="O32" s="402" t="s">
        <v>213</v>
      </c>
      <c r="P32" s="400" t="s">
        <v>685</v>
      </c>
      <c r="Q32" s="401" t="s">
        <v>225</v>
      </c>
      <c r="R32" s="401" t="s">
        <v>205</v>
      </c>
      <c r="S32" s="401">
        <v>3</v>
      </c>
      <c r="T32" s="402" t="s">
        <v>213</v>
      </c>
      <c r="U32" s="403" t="s">
        <v>0</v>
      </c>
      <c r="V32" s="403" t="s">
        <v>205</v>
      </c>
      <c r="W32" s="403">
        <v>2</v>
      </c>
      <c r="X32" s="403">
        <f t="shared" si="1"/>
        <v>8</v>
      </c>
      <c r="Y32" s="403">
        <v>5</v>
      </c>
      <c r="Z32" s="404" t="s">
        <v>207</v>
      </c>
      <c r="AA32" s="570" t="s">
        <v>1252</v>
      </c>
      <c r="AB32" s="570" t="s">
        <v>1252</v>
      </c>
      <c r="AC32" s="291"/>
      <c r="AD32" s="291" t="s">
        <v>1112</v>
      </c>
      <c r="AE32" s="291" t="s">
        <v>1112</v>
      </c>
      <c r="AF32" s="288" t="s">
        <v>1112</v>
      </c>
      <c r="AG32" s="676" t="s">
        <v>1112</v>
      </c>
      <c r="AH32" s="705" t="s">
        <v>1112</v>
      </c>
      <c r="AI32" s="291" t="s">
        <v>1112</v>
      </c>
      <c r="AJ32" s="291" t="s">
        <v>1360</v>
      </c>
      <c r="AK32" s="291" t="s">
        <v>1360</v>
      </c>
      <c r="AL32" s="291" t="s">
        <v>1112</v>
      </c>
      <c r="AM32" s="291" t="s">
        <v>1112</v>
      </c>
      <c r="AN32" s="291" t="s">
        <v>1112</v>
      </c>
      <c r="AO32" s="268" t="s">
        <v>1365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203"/>
      <c r="AZ32" s="203"/>
      <c r="BA32" s="203"/>
      <c r="BB32" s="203"/>
      <c r="BC32" s="203"/>
      <c r="BD32" s="203"/>
      <c r="BE32" s="203"/>
      <c r="BF32" s="203"/>
      <c r="BG32" s="203"/>
      <c r="BH32" s="238" t="s">
        <v>1112</v>
      </c>
      <c r="BI32" s="238" t="s">
        <v>1112</v>
      </c>
      <c r="BJ32" s="238" t="s">
        <v>1112</v>
      </c>
      <c r="BK32" s="148"/>
      <c r="BL32" s="148"/>
      <c r="BM32" s="148"/>
      <c r="BN32" s="204"/>
    </row>
    <row r="33" spans="1:66" ht="12.75">
      <c r="A33" s="205">
        <v>28</v>
      </c>
      <c r="B33" s="387" t="s">
        <v>614</v>
      </c>
      <c r="C33" s="388" t="s">
        <v>265</v>
      </c>
      <c r="D33" s="389">
        <v>672</v>
      </c>
      <c r="E33" s="390" t="s">
        <v>1094</v>
      </c>
      <c r="F33" s="391" t="str">
        <f t="shared" si="2"/>
        <v>02A0</v>
      </c>
      <c r="G33" s="392">
        <v>6</v>
      </c>
      <c r="H33" s="392" t="s">
        <v>683</v>
      </c>
      <c r="I33" s="393" t="s">
        <v>0</v>
      </c>
      <c r="J33" s="393">
        <v>3</v>
      </c>
      <c r="K33" s="393" t="s">
        <v>198</v>
      </c>
      <c r="L33" s="393">
        <v>2</v>
      </c>
      <c r="M33" s="393">
        <v>3</v>
      </c>
      <c r="N33" s="393" t="s">
        <v>205</v>
      </c>
      <c r="O33" s="394" t="s">
        <v>212</v>
      </c>
      <c r="P33" s="392" t="s">
        <v>685</v>
      </c>
      <c r="Q33" s="393" t="s">
        <v>225</v>
      </c>
      <c r="R33" s="393" t="s">
        <v>205</v>
      </c>
      <c r="S33" s="393">
        <v>3</v>
      </c>
      <c r="T33" s="394" t="s">
        <v>212</v>
      </c>
      <c r="U33" s="395" t="s">
        <v>0</v>
      </c>
      <c r="V33" s="395" t="s">
        <v>198</v>
      </c>
      <c r="W33" s="395">
        <v>1</v>
      </c>
      <c r="X33" s="395">
        <f t="shared" si="1"/>
        <v>6</v>
      </c>
      <c r="Y33" s="395">
        <v>3</v>
      </c>
      <c r="Z33" s="396" t="s">
        <v>207</v>
      </c>
      <c r="AA33" s="290" t="s">
        <v>1112</v>
      </c>
      <c r="AB33" s="290" t="s">
        <v>1112</v>
      </c>
      <c r="AC33" s="290"/>
      <c r="AD33" s="290" t="s">
        <v>1112</v>
      </c>
      <c r="AE33" s="290" t="s">
        <v>1112</v>
      </c>
      <c r="AF33" s="290" t="s">
        <v>1112</v>
      </c>
      <c r="AG33" s="688" t="s">
        <v>1112</v>
      </c>
      <c r="AH33" s="707" t="s">
        <v>1112</v>
      </c>
      <c r="AI33" s="290" t="s">
        <v>1112</v>
      </c>
      <c r="AJ33" s="290" t="s">
        <v>1360</v>
      </c>
      <c r="AK33" s="290" t="s">
        <v>1360</v>
      </c>
      <c r="AL33" s="290" t="s">
        <v>1112</v>
      </c>
      <c r="AM33" s="290" t="s">
        <v>1112</v>
      </c>
      <c r="AN33" s="290" t="s">
        <v>1112</v>
      </c>
      <c r="AO33" s="269" t="s">
        <v>1413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184" t="s">
        <v>1521</v>
      </c>
      <c r="AY33" s="208"/>
      <c r="AZ33" s="208"/>
      <c r="BA33" s="208"/>
      <c r="BB33" s="208"/>
      <c r="BC33" s="208"/>
      <c r="BD33" s="208"/>
      <c r="BE33" s="208"/>
      <c r="BF33" s="208"/>
      <c r="BG33" s="208"/>
      <c r="BH33" s="239" t="s">
        <v>1112</v>
      </c>
      <c r="BI33" s="239" t="s">
        <v>1112</v>
      </c>
      <c r="BJ33" s="239" t="s">
        <v>1112</v>
      </c>
      <c r="BK33" s="209"/>
      <c r="BL33" s="209"/>
      <c r="BM33" s="209"/>
      <c r="BN33" s="210"/>
    </row>
    <row r="34" spans="1:66" ht="12.75">
      <c r="A34" s="24">
        <v>29</v>
      </c>
      <c r="B34" s="376" t="s">
        <v>613</v>
      </c>
      <c r="C34" s="377" t="s">
        <v>265</v>
      </c>
      <c r="D34" s="350">
        <v>574</v>
      </c>
      <c r="E34" s="378" t="s">
        <v>1094</v>
      </c>
      <c r="F34" s="379" t="str">
        <f t="shared" si="2"/>
        <v>023E</v>
      </c>
      <c r="G34" s="354">
        <v>6</v>
      </c>
      <c r="H34" s="354" t="s">
        <v>683</v>
      </c>
      <c r="I34" s="380" t="s">
        <v>0</v>
      </c>
      <c r="J34" s="380">
        <v>3</v>
      </c>
      <c r="K34" s="380" t="s">
        <v>198</v>
      </c>
      <c r="L34" s="380">
        <v>2</v>
      </c>
      <c r="M34" s="380">
        <v>2</v>
      </c>
      <c r="N34" s="380" t="s">
        <v>223</v>
      </c>
      <c r="O34" s="381" t="s">
        <v>222</v>
      </c>
      <c r="P34" s="354" t="s">
        <v>685</v>
      </c>
      <c r="Q34" s="380" t="s">
        <v>225</v>
      </c>
      <c r="R34" s="380" t="s">
        <v>205</v>
      </c>
      <c r="S34" s="380">
        <v>2</v>
      </c>
      <c r="T34" s="381" t="s">
        <v>216</v>
      </c>
      <c r="U34" s="355" t="s">
        <v>0</v>
      </c>
      <c r="V34" s="355" t="s">
        <v>205</v>
      </c>
      <c r="W34" s="355">
        <v>2</v>
      </c>
      <c r="X34" s="355">
        <f t="shared" si="1"/>
        <v>7</v>
      </c>
      <c r="Y34" s="355">
        <v>4</v>
      </c>
      <c r="Z34" s="356" t="s">
        <v>208</v>
      </c>
      <c r="AA34" s="288" t="s">
        <v>1112</v>
      </c>
      <c r="AB34" s="288" t="s">
        <v>1112</v>
      </c>
      <c r="AC34" s="288"/>
      <c r="AD34" s="288" t="s">
        <v>1112</v>
      </c>
      <c r="AE34" s="288" t="s">
        <v>1112</v>
      </c>
      <c r="AF34" s="288" t="s">
        <v>1112</v>
      </c>
      <c r="AG34" s="676" t="s">
        <v>1112</v>
      </c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184" t="s">
        <v>1413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184" t="s">
        <v>1524</v>
      </c>
      <c r="AY34" s="177"/>
      <c r="AZ34" s="177"/>
      <c r="BA34" s="177"/>
      <c r="BB34" s="177"/>
      <c r="BC34" s="177"/>
      <c r="BD34" s="177"/>
      <c r="BE34" s="177"/>
      <c r="BF34" s="177"/>
      <c r="BG34" s="177"/>
      <c r="BH34" s="44" t="s">
        <v>1112</v>
      </c>
      <c r="BI34" s="44" t="s">
        <v>1112</v>
      </c>
      <c r="BJ34" s="44" t="s">
        <v>1112</v>
      </c>
      <c r="BK34" s="39"/>
      <c r="BL34" s="39"/>
      <c r="BM34" s="39"/>
      <c r="BN34" s="190" t="s">
        <v>1289</v>
      </c>
    </row>
    <row r="35" spans="1:66" ht="12.75">
      <c r="A35" s="24">
        <v>30</v>
      </c>
      <c r="B35" s="303" t="s">
        <v>612</v>
      </c>
      <c r="C35" s="373" t="s">
        <v>265</v>
      </c>
      <c r="D35" s="344">
        <v>576</v>
      </c>
      <c r="E35" s="374" t="s">
        <v>1094</v>
      </c>
      <c r="F35" s="375" t="str">
        <f t="shared" si="2"/>
        <v>0240</v>
      </c>
      <c r="G35" s="306">
        <v>7</v>
      </c>
      <c r="H35" s="306" t="s">
        <v>683</v>
      </c>
      <c r="I35" s="317" t="s">
        <v>0</v>
      </c>
      <c r="J35" s="317">
        <v>3</v>
      </c>
      <c r="K35" s="317" t="s">
        <v>198</v>
      </c>
      <c r="L35" s="317">
        <v>2</v>
      </c>
      <c r="M35" s="317">
        <v>1</v>
      </c>
      <c r="N35" s="317" t="s">
        <v>223</v>
      </c>
      <c r="O35" s="345" t="s">
        <v>221</v>
      </c>
      <c r="P35" s="306" t="s">
        <v>685</v>
      </c>
      <c r="Q35" s="317" t="s">
        <v>225</v>
      </c>
      <c r="R35" s="317" t="s">
        <v>205</v>
      </c>
      <c r="S35" s="317">
        <v>2</v>
      </c>
      <c r="T35" s="345" t="s">
        <v>215</v>
      </c>
      <c r="U35" s="346" t="s">
        <v>0</v>
      </c>
      <c r="V35" s="346" t="s">
        <v>198</v>
      </c>
      <c r="W35" s="346">
        <v>1</v>
      </c>
      <c r="X35" s="346">
        <f t="shared" si="1"/>
        <v>5</v>
      </c>
      <c r="Y35" s="346">
        <v>2</v>
      </c>
      <c r="Z35" s="347" t="s">
        <v>208</v>
      </c>
      <c r="AA35" s="288" t="s">
        <v>1112</v>
      </c>
      <c r="AB35" s="288" t="s">
        <v>1112</v>
      </c>
      <c r="AC35" s="288"/>
      <c r="AD35" s="288" t="s">
        <v>1112</v>
      </c>
      <c r="AE35" s="288" t="s">
        <v>1112</v>
      </c>
      <c r="AF35" s="288" t="s">
        <v>1112</v>
      </c>
      <c r="AG35" s="676" t="s">
        <v>1112</v>
      </c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184" t="s">
        <v>1365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177"/>
      <c r="AZ35" s="177"/>
      <c r="BA35" s="177"/>
      <c r="BB35" s="177"/>
      <c r="BC35" s="177"/>
      <c r="BD35" s="177"/>
      <c r="BE35" s="177"/>
      <c r="BF35" s="177"/>
      <c r="BG35" s="177"/>
      <c r="BH35" s="44" t="s">
        <v>1112</v>
      </c>
      <c r="BI35" s="44" t="s">
        <v>1112</v>
      </c>
      <c r="BJ35" s="44" t="s">
        <v>1112</v>
      </c>
      <c r="BK35" s="39"/>
      <c r="BL35" s="39"/>
      <c r="BM35" s="39"/>
      <c r="BN35" s="190"/>
    </row>
    <row r="36" spans="1:66" ht="12.75">
      <c r="A36" s="24">
        <v>31</v>
      </c>
      <c r="B36" s="376" t="s">
        <v>611</v>
      </c>
      <c r="C36" s="377" t="s">
        <v>265</v>
      </c>
      <c r="D36" s="350">
        <v>637</v>
      </c>
      <c r="E36" s="378" t="s">
        <v>1094</v>
      </c>
      <c r="F36" s="379" t="str">
        <f t="shared" si="2"/>
        <v>027D</v>
      </c>
      <c r="G36" s="354">
        <v>1</v>
      </c>
      <c r="H36" s="354" t="s">
        <v>683</v>
      </c>
      <c r="I36" s="380" t="s">
        <v>0</v>
      </c>
      <c r="J36" s="380">
        <v>3</v>
      </c>
      <c r="K36" s="380" t="s">
        <v>198</v>
      </c>
      <c r="L36" s="380">
        <v>1</v>
      </c>
      <c r="M36" s="380">
        <v>10</v>
      </c>
      <c r="N36" s="380" t="s">
        <v>223</v>
      </c>
      <c r="O36" s="381" t="s">
        <v>220</v>
      </c>
      <c r="P36" s="354" t="s">
        <v>685</v>
      </c>
      <c r="Q36" s="380" t="s">
        <v>225</v>
      </c>
      <c r="R36" s="380" t="s">
        <v>205</v>
      </c>
      <c r="S36" s="380">
        <v>2</v>
      </c>
      <c r="T36" s="381" t="s">
        <v>210</v>
      </c>
      <c r="U36" s="355" t="s">
        <v>0</v>
      </c>
      <c r="V36" s="355" t="s">
        <v>205</v>
      </c>
      <c r="W36" s="355">
        <v>2</v>
      </c>
      <c r="X36" s="355">
        <f t="shared" si="1"/>
        <v>7</v>
      </c>
      <c r="Y36" s="355">
        <v>4</v>
      </c>
      <c r="Z36" s="356" t="s">
        <v>207</v>
      </c>
      <c r="AA36" s="288" t="s">
        <v>1112</v>
      </c>
      <c r="AB36" s="288" t="s">
        <v>1112</v>
      </c>
      <c r="AC36" s="288"/>
      <c r="AD36" s="288" t="s">
        <v>1112</v>
      </c>
      <c r="AE36" s="288" t="s">
        <v>1112</v>
      </c>
      <c r="AF36" s="288" t="s">
        <v>1112</v>
      </c>
      <c r="AG36" s="676" t="s">
        <v>1112</v>
      </c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84" t="s">
        <v>1413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184" t="s">
        <v>1521</v>
      </c>
      <c r="AY36" s="177"/>
      <c r="AZ36" s="177"/>
      <c r="BA36" s="177"/>
      <c r="BB36" s="177"/>
      <c r="BC36" s="177"/>
      <c r="BD36" s="177"/>
      <c r="BE36" s="177"/>
      <c r="BF36" s="177"/>
      <c r="BG36" s="177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 t="s">
        <v>1289</v>
      </c>
    </row>
    <row r="37" spans="1:66" ht="12.75">
      <c r="A37" s="24">
        <v>32</v>
      </c>
      <c r="B37" s="303" t="s">
        <v>610</v>
      </c>
      <c r="C37" s="373" t="s">
        <v>265</v>
      </c>
      <c r="D37" s="344">
        <v>211</v>
      </c>
      <c r="E37" s="374" t="s">
        <v>1094</v>
      </c>
      <c r="F37" s="375" t="str">
        <f t="shared" si="2"/>
        <v>00D3</v>
      </c>
      <c r="G37" s="306">
        <v>6</v>
      </c>
      <c r="H37" s="306" t="s">
        <v>683</v>
      </c>
      <c r="I37" s="317" t="s">
        <v>0</v>
      </c>
      <c r="J37" s="317">
        <v>3</v>
      </c>
      <c r="K37" s="317" t="s">
        <v>198</v>
      </c>
      <c r="L37" s="317">
        <v>1</v>
      </c>
      <c r="M37" s="317">
        <v>9</v>
      </c>
      <c r="N37" s="317" t="s">
        <v>223</v>
      </c>
      <c r="O37" s="345" t="s">
        <v>219</v>
      </c>
      <c r="P37" s="306" t="s">
        <v>685</v>
      </c>
      <c r="Q37" s="317" t="s">
        <v>225</v>
      </c>
      <c r="R37" s="317" t="s">
        <v>205</v>
      </c>
      <c r="S37" s="317">
        <v>2</v>
      </c>
      <c r="T37" s="345" t="s">
        <v>214</v>
      </c>
      <c r="U37" s="346" t="s">
        <v>0</v>
      </c>
      <c r="V37" s="346" t="s">
        <v>198</v>
      </c>
      <c r="W37" s="346">
        <v>1</v>
      </c>
      <c r="X37" s="346">
        <f t="shared" si="1"/>
        <v>5</v>
      </c>
      <c r="Y37" s="346">
        <v>2</v>
      </c>
      <c r="Z37" s="347" t="s">
        <v>207</v>
      </c>
      <c r="AA37" s="288" t="s">
        <v>1112</v>
      </c>
      <c r="AB37" s="288" t="s">
        <v>1112</v>
      </c>
      <c r="AC37" s="288"/>
      <c r="AD37" s="535" t="s">
        <v>1256</v>
      </c>
      <c r="AE37" s="288" t="s">
        <v>1112</v>
      </c>
      <c r="AF37" s="288" t="s">
        <v>1112</v>
      </c>
      <c r="AG37" s="676" t="s">
        <v>1112</v>
      </c>
      <c r="AH37" s="690" t="s">
        <v>1112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184" t="s">
        <v>1365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288" t="s">
        <v>1361</v>
      </c>
      <c r="AY37" s="177"/>
      <c r="AZ37" s="177"/>
      <c r="BA37" s="177"/>
      <c r="BB37" s="177"/>
      <c r="BC37" s="177"/>
      <c r="BD37" s="177"/>
      <c r="BE37" s="177"/>
      <c r="BF37" s="177"/>
      <c r="BG37" s="177"/>
      <c r="BH37" s="44" t="s">
        <v>1112</v>
      </c>
      <c r="BI37" s="44" t="s">
        <v>1112</v>
      </c>
      <c r="BJ37" s="44" t="s">
        <v>1112</v>
      </c>
      <c r="BK37" s="39"/>
      <c r="BL37" s="39"/>
      <c r="BM37" s="39"/>
      <c r="BN37" s="190"/>
    </row>
    <row r="38" spans="1:66" ht="12.75">
      <c r="A38" s="24">
        <v>33</v>
      </c>
      <c r="B38" s="376" t="s">
        <v>609</v>
      </c>
      <c r="C38" s="377" t="s">
        <v>265</v>
      </c>
      <c r="D38" s="350">
        <v>629</v>
      </c>
      <c r="E38" s="378" t="s">
        <v>1094</v>
      </c>
      <c r="F38" s="379" t="str">
        <f t="shared" si="2"/>
        <v>0275</v>
      </c>
      <c r="G38" s="354">
        <v>4</v>
      </c>
      <c r="H38" s="354" t="s">
        <v>683</v>
      </c>
      <c r="I38" s="380" t="s">
        <v>0</v>
      </c>
      <c r="J38" s="380">
        <v>3</v>
      </c>
      <c r="K38" s="380" t="s">
        <v>198</v>
      </c>
      <c r="L38" s="380">
        <v>1</v>
      </c>
      <c r="M38" s="380">
        <v>8</v>
      </c>
      <c r="N38" s="380" t="s">
        <v>223</v>
      </c>
      <c r="O38" s="381" t="s">
        <v>218</v>
      </c>
      <c r="P38" s="354" t="s">
        <v>685</v>
      </c>
      <c r="Q38" s="380" t="s">
        <v>225</v>
      </c>
      <c r="R38" s="380" t="s">
        <v>205</v>
      </c>
      <c r="S38" s="380">
        <v>2</v>
      </c>
      <c r="T38" s="381" t="s">
        <v>213</v>
      </c>
      <c r="U38" s="355" t="s">
        <v>0</v>
      </c>
      <c r="V38" s="355" t="s">
        <v>205</v>
      </c>
      <c r="W38" s="355">
        <v>2</v>
      </c>
      <c r="X38" s="355">
        <f t="shared" si="1"/>
        <v>6</v>
      </c>
      <c r="Y38" s="355">
        <v>3</v>
      </c>
      <c r="Z38" s="356" t="s">
        <v>208</v>
      </c>
      <c r="AA38" s="288" t="s">
        <v>1112</v>
      </c>
      <c r="AB38" s="288" t="s">
        <v>1112</v>
      </c>
      <c r="AC38" s="288"/>
      <c r="AD38" s="288" t="s">
        <v>1112</v>
      </c>
      <c r="AE38" s="288" t="s">
        <v>1112</v>
      </c>
      <c r="AF38" s="288" t="s">
        <v>1112</v>
      </c>
      <c r="AG38" s="676" t="s">
        <v>1112</v>
      </c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1428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288" t="s">
        <v>1361</v>
      </c>
      <c r="AY38" s="177"/>
      <c r="AZ38" s="177"/>
      <c r="BA38" s="177"/>
      <c r="BB38" s="177"/>
      <c r="BC38" s="177"/>
      <c r="BD38" s="177"/>
      <c r="BE38" s="177"/>
      <c r="BF38" s="177"/>
      <c r="BG38" s="177"/>
      <c r="BH38" s="44" t="s">
        <v>1112</v>
      </c>
      <c r="BI38" s="44" t="s">
        <v>1112</v>
      </c>
      <c r="BJ38" s="44" t="s">
        <v>1112</v>
      </c>
      <c r="BK38" s="39"/>
      <c r="BL38" s="39"/>
      <c r="BM38" s="39"/>
      <c r="BN38" s="190"/>
    </row>
    <row r="39" spans="1:66" ht="12.75">
      <c r="A39" s="24">
        <v>34</v>
      </c>
      <c r="B39" s="376" t="s">
        <v>608</v>
      </c>
      <c r="C39" s="377" t="s">
        <v>265</v>
      </c>
      <c r="D39" s="350">
        <v>536</v>
      </c>
      <c r="E39" s="378" t="s">
        <v>1094</v>
      </c>
      <c r="F39" s="379" t="str">
        <f t="shared" si="2"/>
        <v>0218</v>
      </c>
      <c r="G39" s="354">
        <v>4</v>
      </c>
      <c r="H39" s="354" t="s">
        <v>683</v>
      </c>
      <c r="I39" s="380" t="s">
        <v>0</v>
      </c>
      <c r="J39" s="380">
        <v>3</v>
      </c>
      <c r="K39" s="380" t="s">
        <v>198</v>
      </c>
      <c r="L39" s="380">
        <v>1</v>
      </c>
      <c r="M39" s="380">
        <v>7</v>
      </c>
      <c r="N39" s="380" t="s">
        <v>223</v>
      </c>
      <c r="O39" s="381" t="s">
        <v>217</v>
      </c>
      <c r="P39" s="354" t="s">
        <v>685</v>
      </c>
      <c r="Q39" s="380" t="s">
        <v>225</v>
      </c>
      <c r="R39" s="380" t="s">
        <v>205</v>
      </c>
      <c r="S39" s="380">
        <v>2</v>
      </c>
      <c r="T39" s="381" t="s">
        <v>212</v>
      </c>
      <c r="U39" s="355" t="s">
        <v>0</v>
      </c>
      <c r="V39" s="355" t="s">
        <v>205</v>
      </c>
      <c r="W39" s="355">
        <v>2</v>
      </c>
      <c r="X39" s="355">
        <f t="shared" si="1"/>
        <v>6</v>
      </c>
      <c r="Y39" s="355">
        <v>3</v>
      </c>
      <c r="Z39" s="356" t="s">
        <v>207</v>
      </c>
      <c r="AA39" s="288" t="s">
        <v>1112</v>
      </c>
      <c r="AB39" s="288" t="s">
        <v>1112</v>
      </c>
      <c r="AC39" s="288"/>
      <c r="AD39" s="288" t="s">
        <v>1112</v>
      </c>
      <c r="AE39" s="288" t="s">
        <v>1112</v>
      </c>
      <c r="AF39" s="288" t="s">
        <v>1112</v>
      </c>
      <c r="AG39" s="676" t="s">
        <v>1112</v>
      </c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84" t="s">
        <v>1428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288" t="s">
        <v>1361</v>
      </c>
      <c r="AY39" s="177"/>
      <c r="AZ39" s="177"/>
      <c r="BA39" s="177"/>
      <c r="BB39" s="177"/>
      <c r="BC39" s="177"/>
      <c r="BD39" s="177"/>
      <c r="BE39" s="177"/>
      <c r="BF39" s="177"/>
      <c r="BG39" s="177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/>
    </row>
    <row r="40" spans="1:66" ht="12.75">
      <c r="A40" s="24">
        <v>35</v>
      </c>
      <c r="B40" s="376" t="s">
        <v>607</v>
      </c>
      <c r="C40" s="377" t="s">
        <v>265</v>
      </c>
      <c r="D40" s="350">
        <v>175</v>
      </c>
      <c r="E40" s="378" t="s">
        <v>1094</v>
      </c>
      <c r="F40" s="379" t="str">
        <f t="shared" si="2"/>
        <v>00AF</v>
      </c>
      <c r="G40" s="354">
        <v>2</v>
      </c>
      <c r="H40" s="354" t="s">
        <v>683</v>
      </c>
      <c r="I40" s="380" t="s">
        <v>0</v>
      </c>
      <c r="J40" s="380">
        <v>3</v>
      </c>
      <c r="K40" s="380" t="s">
        <v>198</v>
      </c>
      <c r="L40" s="380">
        <v>1</v>
      </c>
      <c r="M40" s="380">
        <v>6</v>
      </c>
      <c r="N40" s="380" t="s">
        <v>223</v>
      </c>
      <c r="O40" s="381" t="s">
        <v>216</v>
      </c>
      <c r="P40" s="354" t="s">
        <v>685</v>
      </c>
      <c r="Q40" s="380" t="s">
        <v>225</v>
      </c>
      <c r="R40" s="380" t="s">
        <v>205</v>
      </c>
      <c r="S40" s="380">
        <v>1</v>
      </c>
      <c r="T40" s="381" t="s">
        <v>216</v>
      </c>
      <c r="U40" s="355" t="s">
        <v>0</v>
      </c>
      <c r="V40" s="355" t="s">
        <v>205</v>
      </c>
      <c r="W40" s="355">
        <v>2</v>
      </c>
      <c r="X40" s="355">
        <f t="shared" si="1"/>
        <v>5</v>
      </c>
      <c r="Y40" s="355">
        <v>2</v>
      </c>
      <c r="Z40" s="356" t="s">
        <v>208</v>
      </c>
      <c r="AA40" s="288" t="s">
        <v>1112</v>
      </c>
      <c r="AB40" s="288" t="s">
        <v>1112</v>
      </c>
      <c r="AC40" s="288"/>
      <c r="AD40" s="288" t="s">
        <v>1112</v>
      </c>
      <c r="AE40" s="288" t="s">
        <v>1112</v>
      </c>
      <c r="AF40" s="288" t="s">
        <v>1112</v>
      </c>
      <c r="AG40" s="676" t="s">
        <v>1112</v>
      </c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84" t="s">
        <v>1365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77"/>
      <c r="AZ40" s="177"/>
      <c r="BA40" s="177"/>
      <c r="BB40" s="177"/>
      <c r="BC40" s="177"/>
      <c r="BD40" s="177"/>
      <c r="BE40" s="177"/>
      <c r="BF40" s="177"/>
      <c r="BG40" s="177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 t="s">
        <v>1289</v>
      </c>
    </row>
    <row r="41" spans="1:66" ht="12.75">
      <c r="A41" s="24">
        <v>36</v>
      </c>
      <c r="B41" s="303" t="s">
        <v>606</v>
      </c>
      <c r="C41" s="373" t="s">
        <v>265</v>
      </c>
      <c r="D41" s="344">
        <v>577</v>
      </c>
      <c r="E41" s="374" t="s">
        <v>1094</v>
      </c>
      <c r="F41" s="375" t="str">
        <f t="shared" si="2"/>
        <v>0241</v>
      </c>
      <c r="G41" s="306">
        <v>8</v>
      </c>
      <c r="H41" s="306" t="s">
        <v>683</v>
      </c>
      <c r="I41" s="317" t="s">
        <v>0</v>
      </c>
      <c r="J41" s="317">
        <v>3</v>
      </c>
      <c r="K41" s="317" t="s">
        <v>198</v>
      </c>
      <c r="L41" s="317">
        <v>1</v>
      </c>
      <c r="M41" s="317">
        <v>5</v>
      </c>
      <c r="N41" s="317" t="s">
        <v>223</v>
      </c>
      <c r="O41" s="345" t="s">
        <v>215</v>
      </c>
      <c r="P41" s="306" t="s">
        <v>685</v>
      </c>
      <c r="Q41" s="317" t="s">
        <v>225</v>
      </c>
      <c r="R41" s="317" t="s">
        <v>205</v>
      </c>
      <c r="S41" s="317">
        <v>1</v>
      </c>
      <c r="T41" s="345" t="s">
        <v>215</v>
      </c>
      <c r="U41" s="346" t="s">
        <v>0</v>
      </c>
      <c r="V41" s="346" t="s">
        <v>198</v>
      </c>
      <c r="W41" s="346">
        <v>1</v>
      </c>
      <c r="X41" s="346">
        <f t="shared" si="1"/>
        <v>4</v>
      </c>
      <c r="Y41" s="346">
        <v>1</v>
      </c>
      <c r="Z41" s="347" t="s">
        <v>208</v>
      </c>
      <c r="AA41" s="288" t="s">
        <v>1112</v>
      </c>
      <c r="AB41" s="288" t="s">
        <v>1112</v>
      </c>
      <c r="AC41" s="288"/>
      <c r="AD41" s="288" t="s">
        <v>1112</v>
      </c>
      <c r="AE41" s="288" t="s">
        <v>1112</v>
      </c>
      <c r="AF41" s="288" t="s">
        <v>1112</v>
      </c>
      <c r="AG41" s="676" t="s">
        <v>1112</v>
      </c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1365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177"/>
      <c r="AZ41" s="177"/>
      <c r="BA41" s="177"/>
      <c r="BB41" s="177"/>
      <c r="BC41" s="177"/>
      <c r="BD41" s="177"/>
      <c r="BE41" s="177"/>
      <c r="BF41" s="177"/>
      <c r="BG41" s="177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/>
    </row>
    <row r="42" spans="1:66" ht="12.75">
      <c r="A42" s="24">
        <v>37</v>
      </c>
      <c r="B42" s="376" t="s">
        <v>605</v>
      </c>
      <c r="C42" s="377" t="s">
        <v>265</v>
      </c>
      <c r="D42" s="350">
        <v>575</v>
      </c>
      <c r="E42" s="378" t="s">
        <v>1094</v>
      </c>
      <c r="F42" s="379" t="str">
        <f t="shared" si="2"/>
        <v>023F</v>
      </c>
      <c r="G42" s="354">
        <v>6</v>
      </c>
      <c r="H42" s="354" t="s">
        <v>683</v>
      </c>
      <c r="I42" s="380" t="s">
        <v>0</v>
      </c>
      <c r="J42" s="380">
        <v>3</v>
      </c>
      <c r="K42" s="380" t="s">
        <v>198</v>
      </c>
      <c r="L42" s="380">
        <v>1</v>
      </c>
      <c r="M42" s="380">
        <v>4</v>
      </c>
      <c r="N42" s="380" t="s">
        <v>223</v>
      </c>
      <c r="O42" s="381" t="s">
        <v>210</v>
      </c>
      <c r="P42" s="354" t="s">
        <v>685</v>
      </c>
      <c r="Q42" s="380" t="s">
        <v>225</v>
      </c>
      <c r="R42" s="380" t="s">
        <v>205</v>
      </c>
      <c r="S42" s="380">
        <v>1</v>
      </c>
      <c r="T42" s="381" t="s">
        <v>210</v>
      </c>
      <c r="U42" s="355" t="s">
        <v>0</v>
      </c>
      <c r="V42" s="355" t="s">
        <v>205</v>
      </c>
      <c r="W42" s="355">
        <v>2</v>
      </c>
      <c r="X42" s="355">
        <f t="shared" si="1"/>
        <v>5</v>
      </c>
      <c r="Y42" s="355">
        <v>2</v>
      </c>
      <c r="Z42" s="356" t="s">
        <v>207</v>
      </c>
      <c r="AA42" s="288" t="s">
        <v>1112</v>
      </c>
      <c r="AB42" s="288" t="s">
        <v>1112</v>
      </c>
      <c r="AC42" s="288"/>
      <c r="AD42" s="288" t="s">
        <v>1112</v>
      </c>
      <c r="AE42" s="288" t="s">
        <v>1112</v>
      </c>
      <c r="AF42" s="288" t="s">
        <v>1112</v>
      </c>
      <c r="AG42" s="679" t="s">
        <v>1256</v>
      </c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1365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88" t="s">
        <v>1361</v>
      </c>
      <c r="AY42" s="175"/>
      <c r="AZ42" s="175"/>
      <c r="BA42" s="175"/>
      <c r="BB42" s="175"/>
      <c r="BC42" s="175"/>
      <c r="BD42" s="175"/>
      <c r="BE42" s="175"/>
      <c r="BF42" s="175"/>
      <c r="BG42" s="175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/>
    </row>
    <row r="43" spans="1:66" ht="12.75">
      <c r="A43" s="24">
        <v>38</v>
      </c>
      <c r="B43" s="376" t="s">
        <v>604</v>
      </c>
      <c r="C43" s="377" t="s">
        <v>265</v>
      </c>
      <c r="D43" s="350">
        <v>602</v>
      </c>
      <c r="E43" s="378" t="s">
        <v>1094</v>
      </c>
      <c r="F43" s="379" t="str">
        <f t="shared" si="2"/>
        <v>025A</v>
      </c>
      <c r="G43" s="354">
        <v>6</v>
      </c>
      <c r="H43" s="354" t="s">
        <v>683</v>
      </c>
      <c r="I43" s="380" t="s">
        <v>0</v>
      </c>
      <c r="J43" s="380">
        <v>3</v>
      </c>
      <c r="K43" s="380" t="s">
        <v>198</v>
      </c>
      <c r="L43" s="380">
        <v>1</v>
      </c>
      <c r="M43" s="380">
        <v>3</v>
      </c>
      <c r="N43" s="380" t="s">
        <v>223</v>
      </c>
      <c r="O43" s="381" t="s">
        <v>214</v>
      </c>
      <c r="P43" s="354" t="s">
        <v>685</v>
      </c>
      <c r="Q43" s="380" t="s">
        <v>225</v>
      </c>
      <c r="R43" s="380" t="s">
        <v>205</v>
      </c>
      <c r="S43" s="380">
        <v>1</v>
      </c>
      <c r="T43" s="381" t="s">
        <v>214</v>
      </c>
      <c r="U43" s="355" t="s">
        <v>0</v>
      </c>
      <c r="V43" s="355" t="s">
        <v>205</v>
      </c>
      <c r="W43" s="355">
        <v>2</v>
      </c>
      <c r="X43" s="355">
        <f t="shared" si="1"/>
        <v>4</v>
      </c>
      <c r="Y43" s="355">
        <v>1</v>
      </c>
      <c r="Z43" s="356" t="s">
        <v>208</v>
      </c>
      <c r="AA43" s="288" t="s">
        <v>1112</v>
      </c>
      <c r="AB43" s="288" t="s">
        <v>1112</v>
      </c>
      <c r="AC43" s="288"/>
      <c r="AD43" s="288" t="s">
        <v>1112</v>
      </c>
      <c r="AE43" s="288" t="s">
        <v>1112</v>
      </c>
      <c r="AF43" s="288" t="s">
        <v>1112</v>
      </c>
      <c r="AG43" s="676" t="s">
        <v>1112</v>
      </c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84" t="s">
        <v>1365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/>
    </row>
    <row r="44" spans="1:66" ht="12.75">
      <c r="A44" s="24">
        <v>39</v>
      </c>
      <c r="B44" s="376" t="s">
        <v>603</v>
      </c>
      <c r="C44" s="377" t="s">
        <v>265</v>
      </c>
      <c r="D44" s="350">
        <v>711</v>
      </c>
      <c r="E44" s="378" t="s">
        <v>1094</v>
      </c>
      <c r="F44" s="379" t="str">
        <f t="shared" si="2"/>
        <v>02C7</v>
      </c>
      <c r="G44" s="354">
        <v>2</v>
      </c>
      <c r="H44" s="354" t="s">
        <v>683</v>
      </c>
      <c r="I44" s="380" t="s">
        <v>0</v>
      </c>
      <c r="J44" s="380">
        <v>3</v>
      </c>
      <c r="K44" s="380" t="s">
        <v>198</v>
      </c>
      <c r="L44" s="380">
        <v>1</v>
      </c>
      <c r="M44" s="380">
        <v>2</v>
      </c>
      <c r="N44" s="380" t="s">
        <v>223</v>
      </c>
      <c r="O44" s="381" t="s">
        <v>213</v>
      </c>
      <c r="P44" s="354" t="s">
        <v>685</v>
      </c>
      <c r="Q44" s="380" t="s">
        <v>225</v>
      </c>
      <c r="R44" s="380" t="s">
        <v>205</v>
      </c>
      <c r="S44" s="380">
        <v>1</v>
      </c>
      <c r="T44" s="381" t="s">
        <v>213</v>
      </c>
      <c r="U44" s="355" t="s">
        <v>0</v>
      </c>
      <c r="V44" s="355" t="s">
        <v>205</v>
      </c>
      <c r="W44" s="355">
        <v>2</v>
      </c>
      <c r="X44" s="355">
        <f t="shared" si="1"/>
        <v>4</v>
      </c>
      <c r="Y44" s="355">
        <v>1</v>
      </c>
      <c r="Z44" s="356" t="s">
        <v>207</v>
      </c>
      <c r="AA44" s="288" t="s">
        <v>1112</v>
      </c>
      <c r="AB44" s="288" t="s">
        <v>1112</v>
      </c>
      <c r="AC44" s="288"/>
      <c r="AD44" s="288" t="s">
        <v>1112</v>
      </c>
      <c r="AE44" s="288" t="s">
        <v>1112</v>
      </c>
      <c r="AF44" s="288" t="s">
        <v>1112</v>
      </c>
      <c r="AG44" s="679" t="s">
        <v>1256</v>
      </c>
      <c r="AH44" s="691" t="s">
        <v>1256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184" t="s">
        <v>1365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556" t="s">
        <v>1361</v>
      </c>
      <c r="AY44" s="175"/>
      <c r="AZ44" s="175"/>
      <c r="BA44" s="175"/>
      <c r="BB44" s="175"/>
      <c r="BC44" s="175"/>
      <c r="BD44" s="175"/>
      <c r="BE44" s="175"/>
      <c r="BF44" s="175"/>
      <c r="BG44" s="175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/>
    </row>
    <row r="45" spans="1:66" ht="12.75">
      <c r="A45" s="24">
        <v>40</v>
      </c>
      <c r="B45" s="303" t="s">
        <v>602</v>
      </c>
      <c r="C45" s="373" t="s">
        <v>265</v>
      </c>
      <c r="D45" s="344">
        <v>729</v>
      </c>
      <c r="E45" s="374" t="s">
        <v>1094</v>
      </c>
      <c r="F45" s="375" t="str">
        <f t="shared" si="2"/>
        <v>02D9</v>
      </c>
      <c r="G45" s="306">
        <v>8</v>
      </c>
      <c r="H45" s="306" t="s">
        <v>683</v>
      </c>
      <c r="I45" s="317" t="s">
        <v>0</v>
      </c>
      <c r="J45" s="317">
        <v>3</v>
      </c>
      <c r="K45" s="317" t="s">
        <v>198</v>
      </c>
      <c r="L45" s="317">
        <v>1</v>
      </c>
      <c r="M45" s="317">
        <v>1</v>
      </c>
      <c r="N45" s="317" t="s">
        <v>223</v>
      </c>
      <c r="O45" s="345" t="s">
        <v>212</v>
      </c>
      <c r="P45" s="306" t="s">
        <v>685</v>
      </c>
      <c r="Q45" s="317" t="s">
        <v>225</v>
      </c>
      <c r="R45" s="317" t="s">
        <v>205</v>
      </c>
      <c r="S45" s="317">
        <v>1</v>
      </c>
      <c r="T45" s="345" t="s">
        <v>212</v>
      </c>
      <c r="U45" s="346" t="s">
        <v>0</v>
      </c>
      <c r="V45" s="346" t="s">
        <v>198</v>
      </c>
      <c r="W45" s="346">
        <v>1</v>
      </c>
      <c r="X45" s="346">
        <f t="shared" si="1"/>
        <v>4</v>
      </c>
      <c r="Y45" s="346">
        <v>1</v>
      </c>
      <c r="Z45" s="347" t="s">
        <v>207</v>
      </c>
      <c r="AA45" s="288" t="s">
        <v>1112</v>
      </c>
      <c r="AB45" s="288" t="s">
        <v>1112</v>
      </c>
      <c r="AC45" s="288"/>
      <c r="AD45" s="288" t="s">
        <v>1112</v>
      </c>
      <c r="AE45" s="288" t="s">
        <v>1112</v>
      </c>
      <c r="AF45" s="288" t="s">
        <v>1112</v>
      </c>
      <c r="AG45" s="676" t="s">
        <v>1112</v>
      </c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84" t="s">
        <v>1449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556" t="s">
        <v>1361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/>
    </row>
    <row r="46" spans="1:59" ht="12.75">
      <c r="A46" s="68"/>
      <c r="B46" s="77"/>
      <c r="C46" s="74"/>
      <c r="D46" s="75"/>
      <c r="E46" s="76"/>
      <c r="F46" s="66"/>
      <c r="G46" s="67"/>
      <c r="H46" s="67"/>
      <c r="I46" s="63"/>
      <c r="J46" s="63"/>
      <c r="K46" s="63"/>
      <c r="L46" s="63"/>
      <c r="M46" s="63"/>
      <c r="N46" s="63"/>
      <c r="O46" s="78"/>
      <c r="P46" s="67"/>
      <c r="Q46" s="68"/>
      <c r="R46" s="63"/>
      <c r="S46" s="63"/>
      <c r="T46" s="78"/>
      <c r="U46" s="50"/>
      <c r="V46" s="50"/>
      <c r="W46" s="50"/>
      <c r="X46" s="50"/>
      <c r="Y46" s="50"/>
      <c r="Z46" s="58"/>
      <c r="AA46" s="103"/>
      <c r="AB46" s="103"/>
      <c r="AC46" s="103"/>
      <c r="AD46" s="103"/>
      <c r="AE46" s="103"/>
      <c r="AF46" s="103"/>
      <c r="AG46" s="103"/>
      <c r="AH46" s="700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84"/>
      <c r="AY46" s="103"/>
      <c r="AZ46" s="103"/>
      <c r="BA46" s="103"/>
      <c r="BB46" s="103"/>
      <c r="BC46" s="103"/>
      <c r="BD46" s="103"/>
      <c r="BE46" s="103"/>
      <c r="BF46" s="103"/>
      <c r="BG46" s="103"/>
    </row>
    <row r="47" spans="1:66" ht="12.75">
      <c r="A47" s="24">
        <v>41</v>
      </c>
      <c r="B47" s="320" t="s">
        <v>620</v>
      </c>
      <c r="C47" s="382" t="s">
        <v>265</v>
      </c>
      <c r="D47" s="370">
        <v>543</v>
      </c>
      <c r="E47" s="383" t="s">
        <v>1094</v>
      </c>
      <c r="F47" s="384" t="str">
        <f aca="true" t="shared" si="3" ref="F47:F64">DEC2HEX(D47,4)</f>
        <v>021F</v>
      </c>
      <c r="G47" s="323">
        <v>8</v>
      </c>
      <c r="H47" s="323" t="s">
        <v>683</v>
      </c>
      <c r="I47" s="332" t="s">
        <v>53</v>
      </c>
      <c r="J47" s="332">
        <v>3</v>
      </c>
      <c r="K47" s="332" t="s">
        <v>199</v>
      </c>
      <c r="L47" s="332">
        <v>1</v>
      </c>
      <c r="M47" s="332">
        <v>1</v>
      </c>
      <c r="N47" s="332" t="s">
        <v>205</v>
      </c>
      <c r="O47" s="385" t="s">
        <v>217</v>
      </c>
      <c r="P47" s="323" t="s">
        <v>685</v>
      </c>
      <c r="Q47" s="332" t="s">
        <v>225</v>
      </c>
      <c r="R47" s="332" t="s">
        <v>205</v>
      </c>
      <c r="S47" s="332">
        <v>4</v>
      </c>
      <c r="T47" s="385" t="s">
        <v>212</v>
      </c>
      <c r="U47" s="367" t="s">
        <v>0</v>
      </c>
      <c r="V47" s="367" t="s">
        <v>199</v>
      </c>
      <c r="W47" s="367">
        <v>3</v>
      </c>
      <c r="X47" s="367">
        <f t="shared" si="1"/>
        <v>4</v>
      </c>
      <c r="Y47" s="367">
        <v>1</v>
      </c>
      <c r="Z47" s="368" t="s">
        <v>207</v>
      </c>
      <c r="AA47" s="535" t="s">
        <v>1279</v>
      </c>
      <c r="AB47" s="288" t="s">
        <v>1112</v>
      </c>
      <c r="AC47" s="288"/>
      <c r="AD47" s="288" t="s">
        <v>1112</v>
      </c>
      <c r="AE47" s="288" t="s">
        <v>1112</v>
      </c>
      <c r="AF47" s="288" t="s">
        <v>1112</v>
      </c>
      <c r="AG47" s="676" t="s">
        <v>1112</v>
      </c>
      <c r="AH47" s="690" t="s">
        <v>1112</v>
      </c>
      <c r="AI47" s="286" t="s">
        <v>1112</v>
      </c>
      <c r="AJ47" s="286" t="s">
        <v>1360</v>
      </c>
      <c r="AK47" s="286" t="s">
        <v>1360</v>
      </c>
      <c r="AL47" s="286" t="s">
        <v>1112</v>
      </c>
      <c r="AM47" s="286" t="s">
        <v>1112</v>
      </c>
      <c r="AN47" s="286" t="s">
        <v>1112</v>
      </c>
      <c r="AO47" s="184" t="s">
        <v>1365</v>
      </c>
      <c r="AP47" s="288" t="s">
        <v>1361</v>
      </c>
      <c r="AQ47" s="288" t="s">
        <v>1361</v>
      </c>
      <c r="AR47" s="288" t="s">
        <v>1361</v>
      </c>
      <c r="AS47" s="288" t="s">
        <v>1361</v>
      </c>
      <c r="AT47" s="288" t="s">
        <v>1361</v>
      </c>
      <c r="AU47" s="288" t="s">
        <v>1361</v>
      </c>
      <c r="AV47" s="288" t="s">
        <v>1361</v>
      </c>
      <c r="AW47" s="288" t="s">
        <v>1361</v>
      </c>
      <c r="AX47" s="556" t="s">
        <v>1361</v>
      </c>
      <c r="AY47" s="177"/>
      <c r="AZ47" s="177"/>
      <c r="BA47" s="177"/>
      <c r="BB47" s="177"/>
      <c r="BC47" s="177"/>
      <c r="BD47" s="177"/>
      <c r="BE47" s="177"/>
      <c r="BF47" s="177"/>
      <c r="BG47" s="177"/>
      <c r="BH47" s="44" t="s">
        <v>1112</v>
      </c>
      <c r="BI47" s="44" t="s">
        <v>1112</v>
      </c>
      <c r="BJ47" s="44" t="s">
        <v>1112</v>
      </c>
      <c r="BK47" s="39"/>
      <c r="BL47" s="39"/>
      <c r="BM47" s="39"/>
      <c r="BN47" s="190" t="s">
        <v>1183</v>
      </c>
    </row>
    <row r="48" spans="1:66" ht="12.75">
      <c r="A48" s="24">
        <v>42</v>
      </c>
      <c r="B48" s="376" t="s">
        <v>621</v>
      </c>
      <c r="C48" s="377" t="s">
        <v>265</v>
      </c>
      <c r="D48" s="350">
        <v>677</v>
      </c>
      <c r="E48" s="378" t="s">
        <v>1094</v>
      </c>
      <c r="F48" s="379" t="str">
        <f t="shared" si="3"/>
        <v>02A5</v>
      </c>
      <c r="G48" s="354">
        <v>2</v>
      </c>
      <c r="H48" s="354" t="s">
        <v>683</v>
      </c>
      <c r="I48" s="380" t="s">
        <v>53</v>
      </c>
      <c r="J48" s="380">
        <v>3</v>
      </c>
      <c r="K48" s="380" t="s">
        <v>199</v>
      </c>
      <c r="L48" s="380">
        <v>1</v>
      </c>
      <c r="M48" s="380">
        <v>2</v>
      </c>
      <c r="N48" s="380" t="s">
        <v>205</v>
      </c>
      <c r="O48" s="381" t="s">
        <v>218</v>
      </c>
      <c r="P48" s="354" t="s">
        <v>685</v>
      </c>
      <c r="Q48" s="380" t="s">
        <v>225</v>
      </c>
      <c r="R48" s="380" t="s">
        <v>205</v>
      </c>
      <c r="S48" s="380">
        <v>4</v>
      </c>
      <c r="T48" s="381" t="s">
        <v>213</v>
      </c>
      <c r="U48" s="355" t="s">
        <v>0</v>
      </c>
      <c r="V48" s="355" t="s">
        <v>205</v>
      </c>
      <c r="W48" s="355">
        <v>2</v>
      </c>
      <c r="X48" s="355">
        <f t="shared" si="1"/>
        <v>13</v>
      </c>
      <c r="Y48" s="355">
        <v>9</v>
      </c>
      <c r="Z48" s="356" t="s">
        <v>207</v>
      </c>
      <c r="AA48" s="535" t="s">
        <v>1280</v>
      </c>
      <c r="AB48" s="288" t="s">
        <v>1112</v>
      </c>
      <c r="AC48" s="288"/>
      <c r="AD48" s="288" t="s">
        <v>1112</v>
      </c>
      <c r="AE48" s="288" t="s">
        <v>1112</v>
      </c>
      <c r="AF48" s="288" t="s">
        <v>1112</v>
      </c>
      <c r="AG48" s="676" t="s">
        <v>1112</v>
      </c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84" t="s">
        <v>1450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556" t="s">
        <v>1361</v>
      </c>
      <c r="AY48" s="177"/>
      <c r="AZ48" s="177"/>
      <c r="BA48" s="177"/>
      <c r="BB48" s="177"/>
      <c r="BC48" s="177"/>
      <c r="BD48" s="177"/>
      <c r="BE48" s="177"/>
      <c r="BF48" s="177"/>
      <c r="BG48" s="177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 t="s">
        <v>1183</v>
      </c>
    </row>
    <row r="49" spans="1:66" ht="12.75">
      <c r="A49" s="24">
        <v>43</v>
      </c>
      <c r="B49" s="376" t="s">
        <v>622</v>
      </c>
      <c r="C49" s="377" t="s">
        <v>265</v>
      </c>
      <c r="D49" s="350">
        <v>182</v>
      </c>
      <c r="E49" s="378" t="s">
        <v>1094</v>
      </c>
      <c r="F49" s="379" t="str">
        <f t="shared" si="3"/>
        <v>00B6</v>
      </c>
      <c r="G49" s="354">
        <v>6</v>
      </c>
      <c r="H49" s="354" t="s">
        <v>683</v>
      </c>
      <c r="I49" s="380" t="s">
        <v>53</v>
      </c>
      <c r="J49" s="380">
        <v>3</v>
      </c>
      <c r="K49" s="380" t="s">
        <v>199</v>
      </c>
      <c r="L49" s="380">
        <v>1</v>
      </c>
      <c r="M49" s="380">
        <v>3</v>
      </c>
      <c r="N49" s="380" t="s">
        <v>205</v>
      </c>
      <c r="O49" s="381" t="s">
        <v>219</v>
      </c>
      <c r="P49" s="354" t="s">
        <v>685</v>
      </c>
      <c r="Q49" s="380" t="s">
        <v>225</v>
      </c>
      <c r="R49" s="380" t="s">
        <v>205</v>
      </c>
      <c r="S49" s="380">
        <v>4</v>
      </c>
      <c r="T49" s="381" t="s">
        <v>214</v>
      </c>
      <c r="U49" s="355" t="s">
        <v>0</v>
      </c>
      <c r="V49" s="355" t="s">
        <v>205</v>
      </c>
      <c r="W49" s="355">
        <v>2</v>
      </c>
      <c r="X49" s="355">
        <f>IF(Y49&lt;9,Y49+3,Y49+4)</f>
        <v>13</v>
      </c>
      <c r="Y49" s="355">
        <v>9</v>
      </c>
      <c r="Z49" s="356" t="s">
        <v>208</v>
      </c>
      <c r="AA49" s="288" t="s">
        <v>1112</v>
      </c>
      <c r="AB49" s="288" t="s">
        <v>1112</v>
      </c>
      <c r="AC49" s="288"/>
      <c r="AD49" s="288" t="s">
        <v>1112</v>
      </c>
      <c r="AE49" s="288" t="s">
        <v>1112</v>
      </c>
      <c r="AF49" s="288" t="s">
        <v>1112</v>
      </c>
      <c r="AG49" s="676" t="s">
        <v>1112</v>
      </c>
      <c r="AH49" s="690" t="s">
        <v>1112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184" t="s">
        <v>1451</v>
      </c>
      <c r="AP49" s="662" t="s">
        <v>1383</v>
      </c>
      <c r="AQ49" s="662" t="s">
        <v>1383</v>
      </c>
      <c r="AR49" s="662" t="s">
        <v>1383</v>
      </c>
      <c r="AS49" s="662" t="s">
        <v>1383</v>
      </c>
      <c r="AT49" s="662" t="s">
        <v>1383</v>
      </c>
      <c r="AU49" s="662" t="s">
        <v>1383</v>
      </c>
      <c r="AV49" s="662" t="s">
        <v>1383</v>
      </c>
      <c r="AW49" s="662" t="s">
        <v>1383</v>
      </c>
      <c r="AX49" s="556" t="s">
        <v>1361</v>
      </c>
      <c r="AY49" s="177"/>
      <c r="AZ49" s="177"/>
      <c r="BA49" s="177"/>
      <c r="BB49" s="177"/>
      <c r="BC49" s="177"/>
      <c r="BD49" s="177"/>
      <c r="BE49" s="177"/>
      <c r="BF49" s="177"/>
      <c r="BG49" s="177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 t="s">
        <v>1184</v>
      </c>
    </row>
    <row r="50" spans="1:66" ht="12.75">
      <c r="A50" s="24">
        <v>44</v>
      </c>
      <c r="B50" s="376" t="s">
        <v>623</v>
      </c>
      <c r="C50" s="377" t="s">
        <v>265</v>
      </c>
      <c r="D50" s="350">
        <v>326</v>
      </c>
      <c r="E50" s="378" t="s">
        <v>1094</v>
      </c>
      <c r="F50" s="379" t="str">
        <f t="shared" si="3"/>
        <v>0146</v>
      </c>
      <c r="G50" s="354">
        <v>6</v>
      </c>
      <c r="H50" s="354" t="s">
        <v>683</v>
      </c>
      <c r="I50" s="380" t="s">
        <v>53</v>
      </c>
      <c r="J50" s="380">
        <v>3</v>
      </c>
      <c r="K50" s="380" t="s">
        <v>199</v>
      </c>
      <c r="L50" s="380">
        <v>1</v>
      </c>
      <c r="M50" s="380">
        <v>4</v>
      </c>
      <c r="N50" s="380" t="s">
        <v>205</v>
      </c>
      <c r="O50" s="381" t="s">
        <v>220</v>
      </c>
      <c r="P50" s="354" t="s">
        <v>685</v>
      </c>
      <c r="Q50" s="380" t="s">
        <v>225</v>
      </c>
      <c r="R50" s="380" t="s">
        <v>205</v>
      </c>
      <c r="S50" s="380">
        <v>4</v>
      </c>
      <c r="T50" s="381" t="s">
        <v>210</v>
      </c>
      <c r="U50" s="355" t="s">
        <v>0</v>
      </c>
      <c r="V50" s="355" t="s">
        <v>205</v>
      </c>
      <c r="W50" s="355">
        <v>2</v>
      </c>
      <c r="X50" s="355">
        <f t="shared" si="1"/>
        <v>14</v>
      </c>
      <c r="Y50" s="355">
        <v>10</v>
      </c>
      <c r="Z50" s="356" t="s">
        <v>207</v>
      </c>
      <c r="AA50" s="288" t="s">
        <v>1112</v>
      </c>
      <c r="AB50" s="288" t="s">
        <v>1112</v>
      </c>
      <c r="AC50" s="288"/>
      <c r="AD50" s="288" t="s">
        <v>1112</v>
      </c>
      <c r="AE50" s="288" t="s">
        <v>1112</v>
      </c>
      <c r="AF50" s="288" t="s">
        <v>1112</v>
      </c>
      <c r="AG50" s="676" t="s">
        <v>1112</v>
      </c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184" t="s">
        <v>1434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556" t="s">
        <v>1361</v>
      </c>
      <c r="AY50" s="177"/>
      <c r="AZ50" s="177"/>
      <c r="BA50" s="177"/>
      <c r="BB50" s="177"/>
      <c r="BC50" s="177"/>
      <c r="BD50" s="177"/>
      <c r="BE50" s="177"/>
      <c r="BF50" s="177"/>
      <c r="BG50" s="177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 t="s">
        <v>1183</v>
      </c>
    </row>
    <row r="51" spans="1:66" ht="12.75">
      <c r="A51" s="24">
        <v>45</v>
      </c>
      <c r="B51" s="320" t="s">
        <v>624</v>
      </c>
      <c r="C51" s="382" t="s">
        <v>265</v>
      </c>
      <c r="D51" s="370">
        <v>487</v>
      </c>
      <c r="E51" s="383" t="s">
        <v>1094</v>
      </c>
      <c r="F51" s="384" t="str">
        <f t="shared" si="3"/>
        <v>01E7</v>
      </c>
      <c r="G51" s="323">
        <v>8</v>
      </c>
      <c r="H51" s="323" t="s">
        <v>683</v>
      </c>
      <c r="I51" s="332" t="s">
        <v>53</v>
      </c>
      <c r="J51" s="332">
        <v>3</v>
      </c>
      <c r="K51" s="332" t="s">
        <v>199</v>
      </c>
      <c r="L51" s="332">
        <v>1</v>
      </c>
      <c r="M51" s="332">
        <v>5</v>
      </c>
      <c r="N51" s="332" t="s">
        <v>205</v>
      </c>
      <c r="O51" s="385" t="s">
        <v>221</v>
      </c>
      <c r="P51" s="323" t="s">
        <v>685</v>
      </c>
      <c r="Q51" s="332" t="s">
        <v>225</v>
      </c>
      <c r="R51" s="332" t="s">
        <v>205</v>
      </c>
      <c r="S51" s="332">
        <v>4</v>
      </c>
      <c r="T51" s="385" t="s">
        <v>215</v>
      </c>
      <c r="U51" s="367" t="s">
        <v>0</v>
      </c>
      <c r="V51" s="367" t="s">
        <v>199</v>
      </c>
      <c r="W51" s="367">
        <v>3</v>
      </c>
      <c r="X51" s="367">
        <f t="shared" si="1"/>
        <v>4</v>
      </c>
      <c r="Y51" s="367">
        <v>1</v>
      </c>
      <c r="Z51" s="368" t="s">
        <v>208</v>
      </c>
      <c r="AA51" s="288" t="s">
        <v>1112</v>
      </c>
      <c r="AB51" s="288" t="s">
        <v>1112</v>
      </c>
      <c r="AC51" s="288"/>
      <c r="AD51" s="288" t="s">
        <v>1112</v>
      </c>
      <c r="AE51" s="288" t="s">
        <v>1112</v>
      </c>
      <c r="AF51" s="288" t="s">
        <v>1112</v>
      </c>
      <c r="AG51" s="676" t="s">
        <v>1112</v>
      </c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84" t="s">
        <v>1370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556" t="s">
        <v>1361</v>
      </c>
      <c r="AY51" s="177"/>
      <c r="AZ51" s="177"/>
      <c r="BA51" s="177"/>
      <c r="BB51" s="177"/>
      <c r="BC51" s="177"/>
      <c r="BD51" s="177"/>
      <c r="BE51" s="177"/>
      <c r="BF51" s="177"/>
      <c r="BG51" s="177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 t="s">
        <v>1184</v>
      </c>
    </row>
    <row r="52" spans="1:66" ht="12.75">
      <c r="A52" s="24">
        <v>46</v>
      </c>
      <c r="B52" s="376" t="s">
        <v>625</v>
      </c>
      <c r="C52" s="377" t="s">
        <v>265</v>
      </c>
      <c r="D52" s="350">
        <v>393</v>
      </c>
      <c r="E52" s="378" t="s">
        <v>1094</v>
      </c>
      <c r="F52" s="379" t="str">
        <f t="shared" si="3"/>
        <v>0189</v>
      </c>
      <c r="G52" s="354">
        <v>2</v>
      </c>
      <c r="H52" s="354" t="s">
        <v>683</v>
      </c>
      <c r="I52" s="380" t="s">
        <v>53</v>
      </c>
      <c r="J52" s="380">
        <v>3</v>
      </c>
      <c r="K52" s="380" t="s">
        <v>199</v>
      </c>
      <c r="L52" s="380">
        <v>1</v>
      </c>
      <c r="M52" s="380">
        <v>6</v>
      </c>
      <c r="N52" s="380" t="s">
        <v>205</v>
      </c>
      <c r="O52" s="381" t="s">
        <v>222</v>
      </c>
      <c r="P52" s="354" t="s">
        <v>685</v>
      </c>
      <c r="Q52" s="380" t="s">
        <v>225</v>
      </c>
      <c r="R52" s="380" t="s">
        <v>205</v>
      </c>
      <c r="S52" s="380">
        <v>4</v>
      </c>
      <c r="T52" s="381" t="s">
        <v>216</v>
      </c>
      <c r="U52" s="355" t="s">
        <v>0</v>
      </c>
      <c r="V52" s="355" t="s">
        <v>205</v>
      </c>
      <c r="W52" s="355">
        <v>2</v>
      </c>
      <c r="X52" s="355">
        <f t="shared" si="1"/>
        <v>14</v>
      </c>
      <c r="Y52" s="355">
        <v>10</v>
      </c>
      <c r="Z52" s="356" t="s">
        <v>208</v>
      </c>
      <c r="AA52" s="288" t="s">
        <v>1112</v>
      </c>
      <c r="AB52" s="288" t="s">
        <v>1112</v>
      </c>
      <c r="AC52" s="288"/>
      <c r="AD52" s="288" t="s">
        <v>1112</v>
      </c>
      <c r="AE52" s="288" t="s">
        <v>1112</v>
      </c>
      <c r="AF52" s="288" t="s">
        <v>1112</v>
      </c>
      <c r="AG52" s="676" t="s">
        <v>1112</v>
      </c>
      <c r="AH52" s="690" t="s">
        <v>1112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84" t="s">
        <v>1428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177" t="s">
        <v>1521</v>
      </c>
      <c r="AY52" s="177"/>
      <c r="AZ52" s="177"/>
      <c r="BA52" s="177"/>
      <c r="BB52" s="177"/>
      <c r="BC52" s="177"/>
      <c r="BD52" s="177"/>
      <c r="BE52" s="177"/>
      <c r="BF52" s="177"/>
      <c r="BG52" s="177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 t="s">
        <v>1184</v>
      </c>
    </row>
    <row r="53" spans="1:66" ht="12.75">
      <c r="A53" s="24">
        <v>47</v>
      </c>
      <c r="B53" s="376" t="s">
        <v>626</v>
      </c>
      <c r="C53" s="377" t="s">
        <v>265</v>
      </c>
      <c r="D53" s="350">
        <v>541</v>
      </c>
      <c r="E53" s="378" t="s">
        <v>1094</v>
      </c>
      <c r="F53" s="379" t="str">
        <f t="shared" si="3"/>
        <v>021D</v>
      </c>
      <c r="G53" s="354">
        <v>4</v>
      </c>
      <c r="H53" s="354" t="s">
        <v>683</v>
      </c>
      <c r="I53" s="380" t="s">
        <v>53</v>
      </c>
      <c r="J53" s="380">
        <v>3</v>
      </c>
      <c r="K53" s="380" t="s">
        <v>199</v>
      </c>
      <c r="L53" s="380">
        <v>1</v>
      </c>
      <c r="M53" s="380">
        <v>7</v>
      </c>
      <c r="N53" s="380" t="s">
        <v>684</v>
      </c>
      <c r="O53" s="381" t="s">
        <v>212</v>
      </c>
      <c r="P53" s="354" t="s">
        <v>685</v>
      </c>
      <c r="Q53" s="380" t="s">
        <v>225</v>
      </c>
      <c r="R53" s="380" t="s">
        <v>205</v>
      </c>
      <c r="S53" s="380">
        <v>5</v>
      </c>
      <c r="T53" s="381" t="s">
        <v>212</v>
      </c>
      <c r="U53" s="355" t="s">
        <v>0</v>
      </c>
      <c r="V53" s="355" t="s">
        <v>205</v>
      </c>
      <c r="W53" s="355">
        <v>2</v>
      </c>
      <c r="X53" s="355">
        <f t="shared" si="1"/>
        <v>15</v>
      </c>
      <c r="Y53" s="355">
        <v>11</v>
      </c>
      <c r="Z53" s="356" t="s">
        <v>207</v>
      </c>
      <c r="AA53" s="288" t="s">
        <v>1112</v>
      </c>
      <c r="AB53" s="288" t="s">
        <v>1112</v>
      </c>
      <c r="AC53" s="288"/>
      <c r="AD53" s="288" t="s">
        <v>1112</v>
      </c>
      <c r="AE53" s="288" t="s">
        <v>1112</v>
      </c>
      <c r="AF53" s="288" t="s">
        <v>1112</v>
      </c>
      <c r="AG53" s="676" t="s">
        <v>1112</v>
      </c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184" t="s">
        <v>1451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77"/>
      <c r="AZ53" s="177"/>
      <c r="BA53" s="177"/>
      <c r="BB53" s="177"/>
      <c r="BC53" s="177"/>
      <c r="BD53" s="177"/>
      <c r="BE53" s="177"/>
      <c r="BF53" s="177"/>
      <c r="BG53" s="177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 t="s">
        <v>1183</v>
      </c>
    </row>
    <row r="54" spans="1:66" ht="12.75">
      <c r="A54" s="24">
        <v>48</v>
      </c>
      <c r="B54" s="376" t="s">
        <v>627</v>
      </c>
      <c r="C54" s="377" t="s">
        <v>265</v>
      </c>
      <c r="D54" s="350">
        <v>341</v>
      </c>
      <c r="E54" s="378" t="s">
        <v>1094</v>
      </c>
      <c r="F54" s="379" t="str">
        <f t="shared" si="3"/>
        <v>0155</v>
      </c>
      <c r="G54" s="354">
        <v>4</v>
      </c>
      <c r="H54" s="354" t="s">
        <v>683</v>
      </c>
      <c r="I54" s="380" t="s">
        <v>53</v>
      </c>
      <c r="J54" s="380">
        <v>3</v>
      </c>
      <c r="K54" s="380" t="s">
        <v>199</v>
      </c>
      <c r="L54" s="380">
        <v>1</v>
      </c>
      <c r="M54" s="380">
        <v>8</v>
      </c>
      <c r="N54" s="380" t="s">
        <v>684</v>
      </c>
      <c r="O54" s="381" t="s">
        <v>213</v>
      </c>
      <c r="P54" s="354" t="s">
        <v>685</v>
      </c>
      <c r="Q54" s="380" t="s">
        <v>225</v>
      </c>
      <c r="R54" s="380" t="s">
        <v>205</v>
      </c>
      <c r="S54" s="380">
        <v>5</v>
      </c>
      <c r="T54" s="381" t="s">
        <v>213</v>
      </c>
      <c r="U54" s="355" t="s">
        <v>0</v>
      </c>
      <c r="V54" s="355" t="s">
        <v>205</v>
      </c>
      <c r="W54" s="355">
        <v>2</v>
      </c>
      <c r="X54" s="355">
        <f aca="true" t="shared" si="4" ref="X54:X64">IF(Y54&lt;9,Y54+3,Y54+4)</f>
        <v>15</v>
      </c>
      <c r="Y54" s="355">
        <v>11</v>
      </c>
      <c r="Z54" s="356" t="s">
        <v>208</v>
      </c>
      <c r="AA54" s="288" t="s">
        <v>1112</v>
      </c>
      <c r="AB54" s="288" t="s">
        <v>1112</v>
      </c>
      <c r="AC54" s="288"/>
      <c r="AD54" s="288" t="s">
        <v>1112</v>
      </c>
      <c r="AE54" s="288" t="s">
        <v>1112</v>
      </c>
      <c r="AF54" s="288" t="s">
        <v>1112</v>
      </c>
      <c r="AG54" s="676" t="s">
        <v>1112</v>
      </c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84" t="s">
        <v>1451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77"/>
      <c r="AZ54" s="177"/>
      <c r="BA54" s="177"/>
      <c r="BB54" s="177"/>
      <c r="BC54" s="177"/>
      <c r="BD54" s="177"/>
      <c r="BE54" s="177"/>
      <c r="BF54" s="177"/>
      <c r="BG54" s="177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4">
        <v>49</v>
      </c>
      <c r="B55" s="320" t="s">
        <v>628</v>
      </c>
      <c r="C55" s="382" t="s">
        <v>265</v>
      </c>
      <c r="D55" s="370">
        <v>339</v>
      </c>
      <c r="E55" s="383" t="s">
        <v>1094</v>
      </c>
      <c r="F55" s="384" t="str">
        <f t="shared" si="3"/>
        <v>0153</v>
      </c>
      <c r="G55" s="323">
        <v>6</v>
      </c>
      <c r="H55" s="323" t="s">
        <v>683</v>
      </c>
      <c r="I55" s="332" t="s">
        <v>53</v>
      </c>
      <c r="J55" s="332">
        <v>3</v>
      </c>
      <c r="K55" s="332" t="s">
        <v>199</v>
      </c>
      <c r="L55" s="332">
        <v>1</v>
      </c>
      <c r="M55" s="332">
        <v>9</v>
      </c>
      <c r="N55" s="332" t="s">
        <v>684</v>
      </c>
      <c r="O55" s="385" t="s">
        <v>214</v>
      </c>
      <c r="P55" s="323" t="s">
        <v>685</v>
      </c>
      <c r="Q55" s="332" t="s">
        <v>225</v>
      </c>
      <c r="R55" s="332" t="s">
        <v>205</v>
      </c>
      <c r="S55" s="332">
        <v>5</v>
      </c>
      <c r="T55" s="385" t="s">
        <v>214</v>
      </c>
      <c r="U55" s="367" t="s">
        <v>0</v>
      </c>
      <c r="V55" s="367" t="s">
        <v>199</v>
      </c>
      <c r="W55" s="367">
        <v>3</v>
      </c>
      <c r="X55" s="367">
        <f t="shared" si="4"/>
        <v>5</v>
      </c>
      <c r="Y55" s="367">
        <v>2</v>
      </c>
      <c r="Z55" s="368" t="s">
        <v>207</v>
      </c>
      <c r="AA55" s="288" t="s">
        <v>1112</v>
      </c>
      <c r="AB55" s="288" t="s">
        <v>1112</v>
      </c>
      <c r="AC55" s="288"/>
      <c r="AD55" s="288" t="s">
        <v>1112</v>
      </c>
      <c r="AE55" s="288" t="s">
        <v>1112</v>
      </c>
      <c r="AF55" s="288" t="s">
        <v>1112</v>
      </c>
      <c r="AG55" s="676" t="s">
        <v>1112</v>
      </c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1451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77"/>
      <c r="AZ55" s="177"/>
      <c r="BA55" s="177"/>
      <c r="BB55" s="177"/>
      <c r="BC55" s="177"/>
      <c r="BD55" s="177"/>
      <c r="BE55" s="177"/>
      <c r="BF55" s="177"/>
      <c r="BG55" s="177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1291</v>
      </c>
    </row>
    <row r="56" spans="1:66" ht="12.75">
      <c r="A56" s="24">
        <v>50</v>
      </c>
      <c r="B56" s="376" t="s">
        <v>629</v>
      </c>
      <c r="C56" s="377" t="s">
        <v>265</v>
      </c>
      <c r="D56" s="350">
        <v>367</v>
      </c>
      <c r="E56" s="378" t="s">
        <v>1094</v>
      </c>
      <c r="F56" s="379" t="str">
        <f t="shared" si="3"/>
        <v>016F</v>
      </c>
      <c r="G56" s="354">
        <v>1</v>
      </c>
      <c r="H56" s="354" t="s">
        <v>683</v>
      </c>
      <c r="I56" s="380" t="s">
        <v>53</v>
      </c>
      <c r="J56" s="380">
        <v>3</v>
      </c>
      <c r="K56" s="380" t="s">
        <v>199</v>
      </c>
      <c r="L56" s="380">
        <v>1</v>
      </c>
      <c r="M56" s="380">
        <v>10</v>
      </c>
      <c r="N56" s="380" t="s">
        <v>684</v>
      </c>
      <c r="O56" s="381" t="s">
        <v>210</v>
      </c>
      <c r="P56" s="354" t="s">
        <v>685</v>
      </c>
      <c r="Q56" s="380" t="s">
        <v>225</v>
      </c>
      <c r="R56" s="380" t="s">
        <v>205</v>
      </c>
      <c r="S56" s="380">
        <v>5</v>
      </c>
      <c r="T56" s="381" t="s">
        <v>210</v>
      </c>
      <c r="U56" s="355" t="s">
        <v>0</v>
      </c>
      <c r="V56" s="355" t="s">
        <v>205</v>
      </c>
      <c r="W56" s="355">
        <v>2</v>
      </c>
      <c r="X56" s="355">
        <f t="shared" si="4"/>
        <v>16</v>
      </c>
      <c r="Y56" s="355">
        <v>12</v>
      </c>
      <c r="Z56" s="356" t="s">
        <v>207</v>
      </c>
      <c r="AA56" s="288" t="s">
        <v>1112</v>
      </c>
      <c r="AB56" s="288" t="s">
        <v>1112</v>
      </c>
      <c r="AC56" s="288"/>
      <c r="AD56" s="288" t="s">
        <v>1112</v>
      </c>
      <c r="AE56" s="288" t="s">
        <v>1112</v>
      </c>
      <c r="AF56" s="288" t="s">
        <v>1112</v>
      </c>
      <c r="AG56" s="676" t="s">
        <v>1112</v>
      </c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84" t="s">
        <v>1365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77"/>
      <c r="AZ56" s="177"/>
      <c r="BA56" s="177"/>
      <c r="BB56" s="177"/>
      <c r="BC56" s="177"/>
      <c r="BD56" s="177"/>
      <c r="BE56" s="177"/>
      <c r="BF56" s="177"/>
      <c r="BG56" s="177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 t="s">
        <v>1185</v>
      </c>
    </row>
    <row r="57" spans="1:66" ht="12.75">
      <c r="A57" s="24">
        <v>51</v>
      </c>
      <c r="B57" s="320" t="s">
        <v>630</v>
      </c>
      <c r="C57" s="382" t="s">
        <v>265</v>
      </c>
      <c r="D57" s="449">
        <v>709</v>
      </c>
      <c r="E57" s="383" t="s">
        <v>1094</v>
      </c>
      <c r="F57" s="384" t="str">
        <f t="shared" si="3"/>
        <v>02C5</v>
      </c>
      <c r="G57" s="323">
        <v>7</v>
      </c>
      <c r="H57" s="323" t="s">
        <v>683</v>
      </c>
      <c r="I57" s="332" t="s">
        <v>53</v>
      </c>
      <c r="J57" s="332">
        <v>3</v>
      </c>
      <c r="K57" s="332" t="s">
        <v>199</v>
      </c>
      <c r="L57" s="332">
        <v>2</v>
      </c>
      <c r="M57" s="332">
        <v>1</v>
      </c>
      <c r="N57" s="332" t="s">
        <v>684</v>
      </c>
      <c r="O57" s="385" t="s">
        <v>215</v>
      </c>
      <c r="P57" s="323" t="s">
        <v>685</v>
      </c>
      <c r="Q57" s="332" t="s">
        <v>225</v>
      </c>
      <c r="R57" s="332" t="s">
        <v>205</v>
      </c>
      <c r="S57" s="332">
        <v>5</v>
      </c>
      <c r="T57" s="385" t="s">
        <v>215</v>
      </c>
      <c r="U57" s="367" t="s">
        <v>0</v>
      </c>
      <c r="V57" s="367" t="s">
        <v>199</v>
      </c>
      <c r="W57" s="367">
        <v>3</v>
      </c>
      <c r="X57" s="367">
        <f t="shared" si="4"/>
        <v>5</v>
      </c>
      <c r="Y57" s="367">
        <v>2</v>
      </c>
      <c r="Z57" s="368" t="s">
        <v>208</v>
      </c>
      <c r="AA57" s="175" t="s">
        <v>1250</v>
      </c>
      <c r="AB57" s="288" t="s">
        <v>1112</v>
      </c>
      <c r="AC57" s="288"/>
      <c r="AD57" s="535" t="s">
        <v>1256</v>
      </c>
      <c r="AE57" s="288" t="s">
        <v>1112</v>
      </c>
      <c r="AF57" s="288" t="s">
        <v>1112</v>
      </c>
      <c r="AG57" s="676" t="s">
        <v>1112</v>
      </c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84" t="s">
        <v>1451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177"/>
      <c r="AZ57" s="177"/>
      <c r="BA57" s="177"/>
      <c r="BB57" s="177"/>
      <c r="BC57" s="177"/>
      <c r="BD57" s="177"/>
      <c r="BE57" s="177"/>
      <c r="BF57" s="177"/>
      <c r="BG57" s="177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 t="s">
        <v>1185</v>
      </c>
    </row>
    <row r="58" spans="1:66" ht="12.75">
      <c r="A58" s="24">
        <v>52</v>
      </c>
      <c r="B58" s="376" t="s">
        <v>631</v>
      </c>
      <c r="C58" s="377" t="s">
        <v>265</v>
      </c>
      <c r="D58" s="350">
        <v>502</v>
      </c>
      <c r="E58" s="378" t="s">
        <v>1094</v>
      </c>
      <c r="F58" s="379" t="str">
        <f t="shared" si="3"/>
        <v>01F6</v>
      </c>
      <c r="G58" s="354">
        <v>6</v>
      </c>
      <c r="H58" s="354" t="s">
        <v>683</v>
      </c>
      <c r="I58" s="380" t="s">
        <v>53</v>
      </c>
      <c r="J58" s="380">
        <v>3</v>
      </c>
      <c r="K58" s="380" t="s">
        <v>199</v>
      </c>
      <c r="L58" s="380">
        <v>2</v>
      </c>
      <c r="M58" s="380">
        <v>2</v>
      </c>
      <c r="N58" s="380" t="s">
        <v>684</v>
      </c>
      <c r="O58" s="381" t="s">
        <v>216</v>
      </c>
      <c r="P58" s="354" t="s">
        <v>685</v>
      </c>
      <c r="Q58" s="380" t="s">
        <v>225</v>
      </c>
      <c r="R58" s="380" t="s">
        <v>205</v>
      </c>
      <c r="S58" s="380">
        <v>5</v>
      </c>
      <c r="T58" s="381" t="s">
        <v>216</v>
      </c>
      <c r="U58" s="355" t="s">
        <v>0</v>
      </c>
      <c r="V58" s="355" t="s">
        <v>205</v>
      </c>
      <c r="W58" s="355">
        <v>2</v>
      </c>
      <c r="X58" s="355">
        <f t="shared" si="4"/>
        <v>16</v>
      </c>
      <c r="Y58" s="355">
        <v>12</v>
      </c>
      <c r="Z58" s="356" t="s">
        <v>208</v>
      </c>
      <c r="AA58" s="288" t="s">
        <v>1112</v>
      </c>
      <c r="AB58" s="288" t="s">
        <v>1112</v>
      </c>
      <c r="AC58" s="288"/>
      <c r="AD58" s="288" t="s">
        <v>1112</v>
      </c>
      <c r="AE58" s="288" t="s">
        <v>1112</v>
      </c>
      <c r="AF58" s="288" t="s">
        <v>1112</v>
      </c>
      <c r="AG58" s="676" t="s">
        <v>1112</v>
      </c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1451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77"/>
      <c r="AZ58" s="177"/>
      <c r="BA58" s="177"/>
      <c r="BB58" s="177"/>
      <c r="BC58" s="177"/>
      <c r="BD58" s="177"/>
      <c r="BE58" s="177"/>
      <c r="BF58" s="177"/>
      <c r="BG58" s="177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 t="s">
        <v>1183</v>
      </c>
    </row>
    <row r="59" spans="1:66" ht="13.5" thickBot="1">
      <c r="A59" s="180">
        <v>53</v>
      </c>
      <c r="B59" s="414" t="s">
        <v>632</v>
      </c>
      <c r="C59" s="415" t="s">
        <v>265</v>
      </c>
      <c r="D59" s="416">
        <v>183</v>
      </c>
      <c r="E59" s="417" t="s">
        <v>1094</v>
      </c>
      <c r="F59" s="418" t="str">
        <f t="shared" si="3"/>
        <v>00B7</v>
      </c>
      <c r="G59" s="419">
        <v>6</v>
      </c>
      <c r="H59" s="419" t="s">
        <v>683</v>
      </c>
      <c r="I59" s="420" t="s">
        <v>53</v>
      </c>
      <c r="J59" s="420">
        <v>3</v>
      </c>
      <c r="K59" s="420" t="s">
        <v>199</v>
      </c>
      <c r="L59" s="420">
        <v>2</v>
      </c>
      <c r="M59" s="420">
        <v>3</v>
      </c>
      <c r="N59" s="420" t="s">
        <v>684</v>
      </c>
      <c r="O59" s="421" t="s">
        <v>217</v>
      </c>
      <c r="P59" s="419" t="s">
        <v>685</v>
      </c>
      <c r="Q59" s="420" t="s">
        <v>225</v>
      </c>
      <c r="R59" s="420" t="s">
        <v>205</v>
      </c>
      <c r="S59" s="420">
        <v>6</v>
      </c>
      <c r="T59" s="421" t="s">
        <v>212</v>
      </c>
      <c r="U59" s="422" t="s">
        <v>0</v>
      </c>
      <c r="V59" s="422" t="s">
        <v>199</v>
      </c>
      <c r="W59" s="422">
        <v>3</v>
      </c>
      <c r="X59" s="422">
        <f t="shared" si="4"/>
        <v>6</v>
      </c>
      <c r="Y59" s="422">
        <v>3</v>
      </c>
      <c r="Z59" s="423" t="s">
        <v>207</v>
      </c>
      <c r="AA59" s="291" t="s">
        <v>1112</v>
      </c>
      <c r="AB59" s="291" t="s">
        <v>1112</v>
      </c>
      <c r="AC59" s="291"/>
      <c r="AD59" s="291" t="s">
        <v>1112</v>
      </c>
      <c r="AE59" s="291" t="s">
        <v>1112</v>
      </c>
      <c r="AF59" s="291" t="s">
        <v>1112</v>
      </c>
      <c r="AG59" s="689" t="s">
        <v>1112</v>
      </c>
      <c r="AH59" s="705" t="s">
        <v>1112</v>
      </c>
      <c r="AI59" s="291" t="s">
        <v>1112</v>
      </c>
      <c r="AJ59" s="291" t="s">
        <v>1360</v>
      </c>
      <c r="AK59" s="291" t="s">
        <v>1360</v>
      </c>
      <c r="AL59" s="291" t="s">
        <v>1112</v>
      </c>
      <c r="AM59" s="291" t="s">
        <v>1112</v>
      </c>
      <c r="AN59" s="291" t="s">
        <v>1112</v>
      </c>
      <c r="AO59" s="268" t="s">
        <v>1370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203"/>
      <c r="AZ59" s="203"/>
      <c r="BA59" s="203"/>
      <c r="BB59" s="203"/>
      <c r="BC59" s="203"/>
      <c r="BD59" s="203"/>
      <c r="BE59" s="203"/>
      <c r="BF59" s="203"/>
      <c r="BG59" s="203"/>
      <c r="BH59" s="238" t="s">
        <v>1112</v>
      </c>
      <c r="BI59" s="238" t="s">
        <v>1112</v>
      </c>
      <c r="BJ59" s="238" t="s">
        <v>1112</v>
      </c>
      <c r="BK59" s="148"/>
      <c r="BL59" s="148"/>
      <c r="BM59" s="148"/>
      <c r="BN59" s="204"/>
    </row>
    <row r="60" spans="1:66" ht="12.75">
      <c r="A60" s="205">
        <v>54</v>
      </c>
      <c r="B60" s="405" t="s">
        <v>633</v>
      </c>
      <c r="C60" s="406" t="s">
        <v>265</v>
      </c>
      <c r="D60" s="407">
        <v>375</v>
      </c>
      <c r="E60" s="551" t="s">
        <v>1094</v>
      </c>
      <c r="F60" s="647" t="str">
        <f t="shared" si="3"/>
        <v>0177</v>
      </c>
      <c r="G60" s="408">
        <v>10</v>
      </c>
      <c r="H60" s="408" t="s">
        <v>683</v>
      </c>
      <c r="I60" s="409" t="s">
        <v>53</v>
      </c>
      <c r="J60" s="409">
        <v>3</v>
      </c>
      <c r="K60" s="409" t="s">
        <v>199</v>
      </c>
      <c r="L60" s="409">
        <v>2</v>
      </c>
      <c r="M60" s="409">
        <v>4</v>
      </c>
      <c r="N60" s="409" t="s">
        <v>684</v>
      </c>
      <c r="O60" s="410" t="s">
        <v>218</v>
      </c>
      <c r="P60" s="408" t="s">
        <v>685</v>
      </c>
      <c r="Q60" s="409" t="s">
        <v>225</v>
      </c>
      <c r="R60" s="409" t="s">
        <v>205</v>
      </c>
      <c r="S60" s="409">
        <v>6</v>
      </c>
      <c r="T60" s="410" t="s">
        <v>213</v>
      </c>
      <c r="U60" s="411" t="s">
        <v>0</v>
      </c>
      <c r="V60" s="411" t="s">
        <v>205</v>
      </c>
      <c r="W60" s="411">
        <v>2</v>
      </c>
      <c r="X60" s="411">
        <f t="shared" si="4"/>
        <v>17</v>
      </c>
      <c r="Y60" s="411">
        <v>13</v>
      </c>
      <c r="Z60" s="412" t="s">
        <v>207</v>
      </c>
      <c r="AA60" s="572" t="s">
        <v>1252</v>
      </c>
      <c r="AB60" s="572" t="s">
        <v>1252</v>
      </c>
      <c r="AC60" s="290"/>
      <c r="AD60" s="572" t="s">
        <v>1256</v>
      </c>
      <c r="AE60" s="290" t="s">
        <v>1112</v>
      </c>
      <c r="AF60" s="290" t="s">
        <v>1112</v>
      </c>
      <c r="AG60" s="688" t="s">
        <v>1112</v>
      </c>
      <c r="AH60" s="707" t="s">
        <v>1112</v>
      </c>
      <c r="AI60" s="290" t="s">
        <v>1112</v>
      </c>
      <c r="AJ60" s="290" t="s">
        <v>1360</v>
      </c>
      <c r="AK60" s="290" t="s">
        <v>1360</v>
      </c>
      <c r="AL60" s="290" t="s">
        <v>1112</v>
      </c>
      <c r="AM60" s="290" t="s">
        <v>1112</v>
      </c>
      <c r="AN60" s="290" t="s">
        <v>1112</v>
      </c>
      <c r="AO60" s="269" t="s">
        <v>1451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208"/>
      <c r="AZ60" s="208"/>
      <c r="BA60" s="208"/>
      <c r="BB60" s="208"/>
      <c r="BC60" s="208"/>
      <c r="BD60" s="208"/>
      <c r="BE60" s="208"/>
      <c r="BF60" s="208"/>
      <c r="BG60" s="208"/>
      <c r="BH60" s="239" t="s">
        <v>1112</v>
      </c>
      <c r="BI60" s="239" t="s">
        <v>1112</v>
      </c>
      <c r="BJ60" s="239" t="s">
        <v>1112</v>
      </c>
      <c r="BK60" s="209"/>
      <c r="BL60" s="209"/>
      <c r="BM60" s="209"/>
      <c r="BN60" s="210" t="s">
        <v>1183</v>
      </c>
    </row>
    <row r="61" spans="1:66" ht="12.75">
      <c r="A61" s="24">
        <v>55</v>
      </c>
      <c r="B61" s="320" t="s">
        <v>634</v>
      </c>
      <c r="C61" s="382" t="s">
        <v>265</v>
      </c>
      <c r="D61" s="370">
        <v>410</v>
      </c>
      <c r="E61" s="383" t="s">
        <v>1094</v>
      </c>
      <c r="F61" s="384" t="str">
        <f t="shared" si="3"/>
        <v>019A</v>
      </c>
      <c r="G61" s="323">
        <v>11</v>
      </c>
      <c r="H61" s="323" t="s">
        <v>683</v>
      </c>
      <c r="I61" s="332" t="s">
        <v>53</v>
      </c>
      <c r="J61" s="332">
        <v>3</v>
      </c>
      <c r="K61" s="332" t="s">
        <v>199</v>
      </c>
      <c r="L61" s="332">
        <v>2</v>
      </c>
      <c r="M61" s="332">
        <v>5</v>
      </c>
      <c r="N61" s="332" t="s">
        <v>684</v>
      </c>
      <c r="O61" s="385" t="s">
        <v>219</v>
      </c>
      <c r="P61" s="323" t="s">
        <v>685</v>
      </c>
      <c r="Q61" s="332" t="s">
        <v>225</v>
      </c>
      <c r="R61" s="332" t="s">
        <v>205</v>
      </c>
      <c r="S61" s="332">
        <v>6</v>
      </c>
      <c r="T61" s="385" t="s">
        <v>214</v>
      </c>
      <c r="U61" s="367" t="s">
        <v>0</v>
      </c>
      <c r="V61" s="367" t="s">
        <v>199</v>
      </c>
      <c r="W61" s="367">
        <v>3</v>
      </c>
      <c r="X61" s="367">
        <f t="shared" si="4"/>
        <v>6</v>
      </c>
      <c r="Y61" s="367">
        <v>3</v>
      </c>
      <c r="Z61" s="368" t="s">
        <v>208</v>
      </c>
      <c r="AA61" s="288" t="s">
        <v>1112</v>
      </c>
      <c r="AB61" s="288" t="s">
        <v>1112</v>
      </c>
      <c r="AC61" s="288"/>
      <c r="AD61" s="288" t="s">
        <v>1112</v>
      </c>
      <c r="AE61" s="288" t="s">
        <v>1112</v>
      </c>
      <c r="AF61" s="288" t="s">
        <v>1112</v>
      </c>
      <c r="AG61" s="676" t="s">
        <v>1112</v>
      </c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1370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77"/>
      <c r="AZ61" s="177"/>
      <c r="BA61" s="177"/>
      <c r="BB61" s="177"/>
      <c r="BC61" s="177"/>
      <c r="BD61" s="177"/>
      <c r="BE61" s="177"/>
      <c r="BF61" s="177"/>
      <c r="BG61" s="177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4">
        <v>56</v>
      </c>
      <c r="B62" s="320" t="s">
        <v>635</v>
      </c>
      <c r="C62" s="382" t="s">
        <v>265</v>
      </c>
      <c r="D62" s="370">
        <v>480</v>
      </c>
      <c r="E62" s="383" t="s">
        <v>1094</v>
      </c>
      <c r="F62" s="384" t="str">
        <f t="shared" si="3"/>
        <v>01E0</v>
      </c>
      <c r="G62" s="323">
        <v>11</v>
      </c>
      <c r="H62" s="323" t="s">
        <v>683</v>
      </c>
      <c r="I62" s="332" t="s">
        <v>53</v>
      </c>
      <c r="J62" s="332">
        <v>3</v>
      </c>
      <c r="K62" s="332" t="s">
        <v>199</v>
      </c>
      <c r="L62" s="332">
        <v>2</v>
      </c>
      <c r="M62" s="332">
        <v>6</v>
      </c>
      <c r="N62" s="332" t="s">
        <v>684</v>
      </c>
      <c r="O62" s="385" t="s">
        <v>220</v>
      </c>
      <c r="P62" s="323" t="s">
        <v>685</v>
      </c>
      <c r="Q62" s="332" t="s">
        <v>225</v>
      </c>
      <c r="R62" s="332" t="s">
        <v>205</v>
      </c>
      <c r="S62" s="332">
        <v>6</v>
      </c>
      <c r="T62" s="385" t="s">
        <v>210</v>
      </c>
      <c r="U62" s="367" t="s">
        <v>0</v>
      </c>
      <c r="V62" s="367" t="s">
        <v>199</v>
      </c>
      <c r="W62" s="367">
        <v>3</v>
      </c>
      <c r="X62" s="367">
        <f t="shared" si="4"/>
        <v>7</v>
      </c>
      <c r="Y62" s="367">
        <v>4</v>
      </c>
      <c r="Z62" s="368" t="s">
        <v>207</v>
      </c>
      <c r="AA62" s="535" t="s">
        <v>1281</v>
      </c>
      <c r="AB62" s="288" t="s">
        <v>1112</v>
      </c>
      <c r="AC62" s="288"/>
      <c r="AD62" s="535" t="s">
        <v>1256</v>
      </c>
      <c r="AE62" s="288" t="s">
        <v>1112</v>
      </c>
      <c r="AF62" s="288" t="s">
        <v>1112</v>
      </c>
      <c r="AG62" s="676" t="s">
        <v>1112</v>
      </c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84" t="s">
        <v>1451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184" t="s">
        <v>1521</v>
      </c>
      <c r="AY62" s="177"/>
      <c r="AZ62" s="177"/>
      <c r="BA62" s="177"/>
      <c r="BB62" s="177"/>
      <c r="BC62" s="177"/>
      <c r="BD62" s="177"/>
      <c r="BE62" s="177"/>
      <c r="BF62" s="177"/>
      <c r="BG62" s="177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4">
        <v>57</v>
      </c>
      <c r="B63" s="376" t="s">
        <v>636</v>
      </c>
      <c r="C63" s="377" t="s">
        <v>265</v>
      </c>
      <c r="D63" s="350">
        <v>562</v>
      </c>
      <c r="E63" s="378" t="s">
        <v>1094</v>
      </c>
      <c r="F63" s="379" t="str">
        <f t="shared" si="3"/>
        <v>0232</v>
      </c>
      <c r="G63" s="354">
        <v>12</v>
      </c>
      <c r="H63" s="354" t="s">
        <v>683</v>
      </c>
      <c r="I63" s="380" t="s">
        <v>53</v>
      </c>
      <c r="J63" s="380">
        <v>3</v>
      </c>
      <c r="K63" s="380" t="s">
        <v>199</v>
      </c>
      <c r="L63" s="380">
        <v>2</v>
      </c>
      <c r="M63" s="380">
        <v>7</v>
      </c>
      <c r="N63" s="380" t="s">
        <v>684</v>
      </c>
      <c r="O63" s="413" t="s">
        <v>221</v>
      </c>
      <c r="P63" s="354" t="s">
        <v>685</v>
      </c>
      <c r="Q63" s="380" t="s">
        <v>225</v>
      </c>
      <c r="R63" s="380" t="s">
        <v>205</v>
      </c>
      <c r="S63" s="380">
        <v>6</v>
      </c>
      <c r="T63" s="381" t="s">
        <v>215</v>
      </c>
      <c r="U63" s="355" t="s">
        <v>0</v>
      </c>
      <c r="V63" s="355" t="s">
        <v>205</v>
      </c>
      <c r="W63" s="355">
        <v>2</v>
      </c>
      <c r="X63" s="355">
        <f t="shared" si="4"/>
        <v>17</v>
      </c>
      <c r="Y63" s="355">
        <v>13</v>
      </c>
      <c r="Z63" s="356" t="s">
        <v>208</v>
      </c>
      <c r="AA63" s="535" t="s">
        <v>1252</v>
      </c>
      <c r="AB63" s="535" t="s">
        <v>1252</v>
      </c>
      <c r="AC63" s="286"/>
      <c r="AD63" s="288" t="s">
        <v>1112</v>
      </c>
      <c r="AE63" s="288" t="s">
        <v>1112</v>
      </c>
      <c r="AF63" s="288" t="s">
        <v>1112</v>
      </c>
      <c r="AG63" s="676" t="s">
        <v>1112</v>
      </c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84" t="s">
        <v>1452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77"/>
      <c r="AZ63" s="177"/>
      <c r="BA63" s="177"/>
      <c r="BB63" s="177"/>
      <c r="BC63" s="177"/>
      <c r="BD63" s="177"/>
      <c r="BE63" s="177"/>
      <c r="BF63" s="177"/>
      <c r="BG63" s="177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 t="s">
        <v>1182</v>
      </c>
    </row>
    <row r="64" spans="1:66" ht="12.75">
      <c r="A64" s="24">
        <v>58</v>
      </c>
      <c r="B64" s="320" t="s">
        <v>541</v>
      </c>
      <c r="C64" s="382" t="s">
        <v>265</v>
      </c>
      <c r="D64" s="370">
        <v>459</v>
      </c>
      <c r="E64" s="383" t="s">
        <v>1094</v>
      </c>
      <c r="F64" s="384" t="str">
        <f t="shared" si="3"/>
        <v>01CB</v>
      </c>
      <c r="G64" s="323">
        <v>7</v>
      </c>
      <c r="H64" s="323" t="s">
        <v>683</v>
      </c>
      <c r="I64" s="332" t="s">
        <v>53</v>
      </c>
      <c r="J64" s="332">
        <v>3</v>
      </c>
      <c r="K64" s="332" t="s">
        <v>199</v>
      </c>
      <c r="L64" s="332">
        <v>2</v>
      </c>
      <c r="M64" s="332">
        <v>8</v>
      </c>
      <c r="N64" s="332" t="s">
        <v>684</v>
      </c>
      <c r="O64" s="424" t="s">
        <v>222</v>
      </c>
      <c r="P64" s="323" t="s">
        <v>685</v>
      </c>
      <c r="Q64" s="332" t="s">
        <v>225</v>
      </c>
      <c r="R64" s="332" t="s">
        <v>205</v>
      </c>
      <c r="S64" s="332">
        <v>6</v>
      </c>
      <c r="T64" s="385" t="s">
        <v>216</v>
      </c>
      <c r="U64" s="367" t="s">
        <v>0</v>
      </c>
      <c r="V64" s="367" t="s">
        <v>199</v>
      </c>
      <c r="W64" s="367">
        <v>3</v>
      </c>
      <c r="X64" s="367">
        <f t="shared" si="4"/>
        <v>7</v>
      </c>
      <c r="Y64" s="367">
        <v>4</v>
      </c>
      <c r="Z64" s="368" t="s">
        <v>208</v>
      </c>
      <c r="AA64" s="288" t="s">
        <v>1112</v>
      </c>
      <c r="AB64" s="288" t="s">
        <v>1112</v>
      </c>
      <c r="AC64" s="288"/>
      <c r="AD64" s="288" t="s">
        <v>1112</v>
      </c>
      <c r="AE64" s="288" t="s">
        <v>1112</v>
      </c>
      <c r="AF64" s="288" t="s">
        <v>1112</v>
      </c>
      <c r="AG64" s="676" t="s">
        <v>1112</v>
      </c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84" t="s">
        <v>1370</v>
      </c>
      <c r="AP64" s="662" t="s">
        <v>1383</v>
      </c>
      <c r="AQ64" s="662" t="s">
        <v>1383</v>
      </c>
      <c r="AR64" s="662" t="s">
        <v>1383</v>
      </c>
      <c r="AS64" s="662" t="s">
        <v>1383</v>
      </c>
      <c r="AT64" s="662" t="s">
        <v>1383</v>
      </c>
      <c r="AU64" s="662" t="s">
        <v>1383</v>
      </c>
      <c r="AV64" s="662" t="s">
        <v>1383</v>
      </c>
      <c r="AW64" s="662" t="s">
        <v>1383</v>
      </c>
      <c r="AX64" s="288" t="s">
        <v>1361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 t="s">
        <v>1290</v>
      </c>
    </row>
    <row r="65" spans="1:59" ht="12.75">
      <c r="A65" s="68"/>
      <c r="B65" s="77"/>
      <c r="C65" s="74"/>
      <c r="D65" s="75"/>
      <c r="E65" s="76"/>
      <c r="F65" s="66"/>
      <c r="G65" s="67"/>
      <c r="H65" s="50"/>
      <c r="I65" s="63"/>
      <c r="J65" s="63"/>
      <c r="K65" s="50"/>
      <c r="L65" s="63"/>
      <c r="M65" s="63"/>
      <c r="N65" s="63"/>
      <c r="O65" s="78"/>
      <c r="P65" s="67"/>
      <c r="Q65" s="68"/>
      <c r="R65" s="63"/>
      <c r="S65" s="63"/>
      <c r="T65" s="78"/>
      <c r="U65" s="63"/>
      <c r="V65" s="63"/>
      <c r="W65" s="63"/>
      <c r="X65" s="63"/>
      <c r="Y65" s="63"/>
      <c r="Z65" s="78"/>
      <c r="AA65" s="179"/>
      <c r="AB65" s="179"/>
      <c r="AC65" s="179"/>
      <c r="AD65" s="179"/>
      <c r="AE65" s="179"/>
      <c r="AF65" s="179"/>
      <c r="AG65" s="179"/>
      <c r="AH65" s="710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7"/>
      <c r="AY65" s="179"/>
      <c r="AZ65" s="179"/>
      <c r="BA65" s="179"/>
      <c r="BB65" s="179"/>
      <c r="BC65" s="179"/>
      <c r="BD65" s="179"/>
      <c r="BE65" s="179"/>
      <c r="BF65" s="179"/>
      <c r="BG65" s="179"/>
    </row>
    <row r="66" spans="1:66" ht="12.75">
      <c r="A66" s="24">
        <v>59</v>
      </c>
      <c r="B66" s="386" t="s">
        <v>637</v>
      </c>
      <c r="C66" s="382" t="s">
        <v>265</v>
      </c>
      <c r="D66" s="370">
        <v>472</v>
      </c>
      <c r="E66" s="383" t="s">
        <v>1094</v>
      </c>
      <c r="F66" s="384" t="str">
        <f aca="true" t="shared" si="5" ref="F66:F88">DEC2HEX(D66,4)</f>
        <v>01D8</v>
      </c>
      <c r="G66" s="329">
        <v>10</v>
      </c>
      <c r="H66" s="323" t="s">
        <v>543</v>
      </c>
      <c r="I66" s="330" t="s">
        <v>660</v>
      </c>
      <c r="J66" s="331">
        <v>3</v>
      </c>
      <c r="K66" s="332" t="s">
        <v>199</v>
      </c>
      <c r="L66" s="371"/>
      <c r="M66" s="371"/>
      <c r="N66" s="371"/>
      <c r="O66" s="385" t="s">
        <v>210</v>
      </c>
      <c r="P66" s="323" t="s">
        <v>685</v>
      </c>
      <c r="Q66" s="332" t="s">
        <v>225</v>
      </c>
      <c r="R66" s="332" t="s">
        <v>195</v>
      </c>
      <c r="S66" s="332">
        <v>8</v>
      </c>
      <c r="T66" s="385" t="s">
        <v>210</v>
      </c>
      <c r="U66" s="367" t="s">
        <v>0</v>
      </c>
      <c r="V66" s="367" t="s">
        <v>199</v>
      </c>
      <c r="W66" s="367">
        <v>3</v>
      </c>
      <c r="X66" s="367">
        <f t="shared" si="1"/>
        <v>8</v>
      </c>
      <c r="Y66" s="367">
        <v>5</v>
      </c>
      <c r="Z66" s="368" t="s">
        <v>207</v>
      </c>
      <c r="AA66" s="288" t="s">
        <v>1112</v>
      </c>
      <c r="AB66" s="288" t="s">
        <v>1112</v>
      </c>
      <c r="AC66" s="288"/>
      <c r="AD66" s="535" t="s">
        <v>1256</v>
      </c>
      <c r="AE66" s="288" t="s">
        <v>1112</v>
      </c>
      <c r="AF66" s="288" t="s">
        <v>1112</v>
      </c>
      <c r="AG66" s="676" t="s">
        <v>1112</v>
      </c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84" t="s">
        <v>1413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77"/>
      <c r="AZ66" s="177"/>
      <c r="BA66" s="177"/>
      <c r="BB66" s="177"/>
      <c r="BC66" s="177"/>
      <c r="BD66" s="177"/>
      <c r="BE66" s="177"/>
      <c r="BF66" s="177"/>
      <c r="BG66" s="177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6" ht="12.75">
      <c r="A67" s="24">
        <v>60</v>
      </c>
      <c r="B67" s="386" t="s">
        <v>638</v>
      </c>
      <c r="C67" s="382" t="s">
        <v>265</v>
      </c>
      <c r="D67" s="370">
        <v>611</v>
      </c>
      <c r="E67" s="383" t="s">
        <v>1094</v>
      </c>
      <c r="F67" s="384" t="str">
        <f t="shared" si="5"/>
        <v>0263</v>
      </c>
      <c r="G67" s="329">
        <v>10</v>
      </c>
      <c r="H67" s="323" t="s">
        <v>543</v>
      </c>
      <c r="I67" s="330" t="s">
        <v>661</v>
      </c>
      <c r="J67" s="331">
        <v>3</v>
      </c>
      <c r="K67" s="332" t="s">
        <v>199</v>
      </c>
      <c r="L67" s="371"/>
      <c r="M67" s="371"/>
      <c r="N67" s="371"/>
      <c r="O67" s="385" t="s">
        <v>210</v>
      </c>
      <c r="P67" s="323" t="s">
        <v>685</v>
      </c>
      <c r="Q67" s="332" t="s">
        <v>225</v>
      </c>
      <c r="R67" s="332" t="s">
        <v>195</v>
      </c>
      <c r="S67" s="332">
        <v>9</v>
      </c>
      <c r="T67" s="385" t="s">
        <v>210</v>
      </c>
      <c r="U67" s="367" t="s">
        <v>0</v>
      </c>
      <c r="V67" s="367" t="s">
        <v>199</v>
      </c>
      <c r="W67" s="367">
        <v>3</v>
      </c>
      <c r="X67" s="367">
        <f t="shared" si="1"/>
        <v>8</v>
      </c>
      <c r="Y67" s="367">
        <v>5</v>
      </c>
      <c r="Z67" s="368" t="s">
        <v>208</v>
      </c>
      <c r="AA67" s="288" t="s">
        <v>1112</v>
      </c>
      <c r="AB67" s="288" t="s">
        <v>1112</v>
      </c>
      <c r="AC67" s="288"/>
      <c r="AD67" s="288" t="s">
        <v>1112</v>
      </c>
      <c r="AE67" s="288" t="s">
        <v>1112</v>
      </c>
      <c r="AF67" s="288" t="s">
        <v>1112</v>
      </c>
      <c r="AG67" s="676" t="s">
        <v>1112</v>
      </c>
      <c r="AH67" s="690" t="s">
        <v>1112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184" t="s">
        <v>1362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288" t="s">
        <v>1361</v>
      </c>
      <c r="AY67" s="177"/>
      <c r="AZ67" s="177"/>
      <c r="BA67" s="177"/>
      <c r="BB67" s="177"/>
      <c r="BC67" s="177"/>
      <c r="BD67" s="177"/>
      <c r="BE67" s="177"/>
      <c r="BF67" s="177"/>
      <c r="BG67" s="177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/>
    </row>
    <row r="68" spans="1:66" ht="12.75">
      <c r="A68" s="24">
        <v>61</v>
      </c>
      <c r="B68" s="386" t="s">
        <v>639</v>
      </c>
      <c r="C68" s="382" t="s">
        <v>265</v>
      </c>
      <c r="D68" s="370">
        <v>504</v>
      </c>
      <c r="E68" s="383" t="s">
        <v>1094</v>
      </c>
      <c r="F68" s="384" t="str">
        <f t="shared" si="5"/>
        <v>01F8</v>
      </c>
      <c r="G68" s="329">
        <v>6</v>
      </c>
      <c r="H68" s="323" t="s">
        <v>543</v>
      </c>
      <c r="I68" s="330" t="s">
        <v>662</v>
      </c>
      <c r="J68" s="331">
        <v>3</v>
      </c>
      <c r="K68" s="332" t="s">
        <v>199</v>
      </c>
      <c r="L68" s="371"/>
      <c r="M68" s="371"/>
      <c r="N68" s="371"/>
      <c r="O68" s="385" t="s">
        <v>210</v>
      </c>
      <c r="P68" s="323" t="s">
        <v>685</v>
      </c>
      <c r="Q68" s="332" t="s">
        <v>225</v>
      </c>
      <c r="R68" s="332" t="s">
        <v>195</v>
      </c>
      <c r="S68" s="332">
        <v>10</v>
      </c>
      <c r="T68" s="385" t="s">
        <v>210</v>
      </c>
      <c r="U68" s="367" t="s">
        <v>0</v>
      </c>
      <c r="V68" s="367" t="s">
        <v>199</v>
      </c>
      <c r="W68" s="367">
        <v>3</v>
      </c>
      <c r="X68" s="367">
        <f t="shared" si="1"/>
        <v>9</v>
      </c>
      <c r="Y68" s="367">
        <v>6</v>
      </c>
      <c r="Z68" s="368" t="s">
        <v>207</v>
      </c>
      <c r="AA68" s="535" t="s">
        <v>1254</v>
      </c>
      <c r="AB68" s="288" t="s">
        <v>1112</v>
      </c>
      <c r="AC68" s="288"/>
      <c r="AD68" s="288" t="s">
        <v>1112</v>
      </c>
      <c r="AE68" s="288" t="s">
        <v>1112</v>
      </c>
      <c r="AF68" s="288" t="s">
        <v>1112</v>
      </c>
      <c r="AG68" s="676" t="s">
        <v>1112</v>
      </c>
      <c r="AH68" s="691" t="s">
        <v>1256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1362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77"/>
      <c r="AZ68" s="177"/>
      <c r="BA68" s="177"/>
      <c r="BB68" s="177"/>
      <c r="BC68" s="177"/>
      <c r="BD68" s="177"/>
      <c r="BE68" s="177"/>
      <c r="BF68" s="177"/>
      <c r="BG68" s="177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/>
    </row>
    <row r="69" spans="1:66" ht="12.75">
      <c r="A69" s="24">
        <v>62</v>
      </c>
      <c r="B69" s="386" t="s">
        <v>640</v>
      </c>
      <c r="C69" s="382" t="s">
        <v>265</v>
      </c>
      <c r="D69" s="370">
        <v>499</v>
      </c>
      <c r="E69" s="383" t="s">
        <v>1094</v>
      </c>
      <c r="F69" s="384" t="str">
        <f t="shared" si="5"/>
        <v>01F3</v>
      </c>
      <c r="G69" s="329">
        <v>6</v>
      </c>
      <c r="H69" s="323" t="s">
        <v>543</v>
      </c>
      <c r="I69" s="330" t="s">
        <v>663</v>
      </c>
      <c r="J69" s="331">
        <v>3</v>
      </c>
      <c r="K69" s="332" t="s">
        <v>199</v>
      </c>
      <c r="L69" s="371"/>
      <c r="M69" s="371"/>
      <c r="N69" s="371"/>
      <c r="O69" s="385" t="s">
        <v>210</v>
      </c>
      <c r="P69" s="323" t="s">
        <v>685</v>
      </c>
      <c r="Q69" s="332" t="s">
        <v>225</v>
      </c>
      <c r="R69" s="332" t="s">
        <v>195</v>
      </c>
      <c r="S69" s="332">
        <v>11</v>
      </c>
      <c r="T69" s="385" t="s">
        <v>210</v>
      </c>
      <c r="U69" s="367" t="s">
        <v>0</v>
      </c>
      <c r="V69" s="367" t="s">
        <v>199</v>
      </c>
      <c r="W69" s="367">
        <v>3</v>
      </c>
      <c r="X69" s="367">
        <f t="shared" si="1"/>
        <v>9</v>
      </c>
      <c r="Y69" s="367">
        <v>6</v>
      </c>
      <c r="Z69" s="368" t="s">
        <v>208</v>
      </c>
      <c r="AA69" s="288" t="s">
        <v>1112</v>
      </c>
      <c r="AB69" s="288" t="s">
        <v>1112</v>
      </c>
      <c r="AC69" s="288"/>
      <c r="AD69" s="288" t="s">
        <v>1112</v>
      </c>
      <c r="AE69" s="288" t="s">
        <v>1112</v>
      </c>
      <c r="AF69" s="288" t="s">
        <v>1112</v>
      </c>
      <c r="AG69" s="676" t="s">
        <v>1112</v>
      </c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1453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177"/>
      <c r="AZ69" s="177"/>
      <c r="BA69" s="177"/>
      <c r="BB69" s="177"/>
      <c r="BC69" s="177"/>
      <c r="BD69" s="177"/>
      <c r="BE69" s="177"/>
      <c r="BF69" s="177"/>
      <c r="BG69" s="177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4">
        <v>63</v>
      </c>
      <c r="B70" s="386" t="s">
        <v>641</v>
      </c>
      <c r="C70" s="382" t="s">
        <v>265</v>
      </c>
      <c r="D70" s="370">
        <v>514</v>
      </c>
      <c r="E70" s="383" t="s">
        <v>1094</v>
      </c>
      <c r="F70" s="384" t="str">
        <f t="shared" si="5"/>
        <v>0202</v>
      </c>
      <c r="G70" s="329">
        <v>6</v>
      </c>
      <c r="H70" s="323" t="s">
        <v>543</v>
      </c>
      <c r="I70" s="330" t="s">
        <v>664</v>
      </c>
      <c r="J70" s="331">
        <v>3</v>
      </c>
      <c r="K70" s="332" t="s">
        <v>199</v>
      </c>
      <c r="L70" s="371"/>
      <c r="M70" s="371"/>
      <c r="N70" s="371"/>
      <c r="O70" s="385" t="s">
        <v>210</v>
      </c>
      <c r="P70" s="323" t="s">
        <v>685</v>
      </c>
      <c r="Q70" s="332" t="s">
        <v>225</v>
      </c>
      <c r="R70" s="332" t="s">
        <v>195</v>
      </c>
      <c r="S70" s="332">
        <v>12</v>
      </c>
      <c r="T70" s="385" t="s">
        <v>210</v>
      </c>
      <c r="U70" s="367" t="s">
        <v>0</v>
      </c>
      <c r="V70" s="367" t="s">
        <v>199</v>
      </c>
      <c r="W70" s="367">
        <v>3</v>
      </c>
      <c r="X70" s="367">
        <f>IF(Y70&lt;9,Y70+3,Y70+4)</f>
        <v>10</v>
      </c>
      <c r="Y70" s="367">
        <v>7</v>
      </c>
      <c r="Z70" s="368" t="s">
        <v>207</v>
      </c>
      <c r="AA70" s="288" t="s">
        <v>1112</v>
      </c>
      <c r="AB70" s="288" t="s">
        <v>1112</v>
      </c>
      <c r="AC70" s="288"/>
      <c r="AD70" s="288" t="s">
        <v>1112</v>
      </c>
      <c r="AE70" s="288" t="s">
        <v>1112</v>
      </c>
      <c r="AF70" s="288" t="s">
        <v>1112</v>
      </c>
      <c r="AG70" s="676" t="s">
        <v>1112</v>
      </c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1370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77"/>
      <c r="AZ70" s="177"/>
      <c r="BA70" s="177"/>
      <c r="BB70" s="177"/>
      <c r="BC70" s="177"/>
      <c r="BD70" s="177"/>
      <c r="BE70" s="177"/>
      <c r="BF70" s="177"/>
      <c r="BG70" s="177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66" ht="12.75">
      <c r="A71" s="24">
        <v>64</v>
      </c>
      <c r="B71" s="386" t="s">
        <v>642</v>
      </c>
      <c r="C71" s="382" t="s">
        <v>265</v>
      </c>
      <c r="D71" s="370">
        <v>493</v>
      </c>
      <c r="E71" s="383" t="s">
        <v>1094</v>
      </c>
      <c r="F71" s="384" t="str">
        <f t="shared" si="5"/>
        <v>01ED</v>
      </c>
      <c r="G71" s="329">
        <v>6</v>
      </c>
      <c r="H71" s="323" t="s">
        <v>543</v>
      </c>
      <c r="I71" s="330" t="s">
        <v>665</v>
      </c>
      <c r="J71" s="331">
        <v>3</v>
      </c>
      <c r="K71" s="332" t="s">
        <v>199</v>
      </c>
      <c r="L71" s="371"/>
      <c r="M71" s="371"/>
      <c r="N71" s="371"/>
      <c r="O71" s="385" t="s">
        <v>210</v>
      </c>
      <c r="P71" s="323" t="s">
        <v>685</v>
      </c>
      <c r="Q71" s="332" t="s">
        <v>225</v>
      </c>
      <c r="R71" s="332" t="s">
        <v>247</v>
      </c>
      <c r="S71" s="332">
        <v>7</v>
      </c>
      <c r="T71" s="385" t="s">
        <v>210</v>
      </c>
      <c r="U71" s="367" t="s">
        <v>0</v>
      </c>
      <c r="V71" s="367" t="s">
        <v>199</v>
      </c>
      <c r="W71" s="367">
        <v>3</v>
      </c>
      <c r="X71" s="367">
        <f>IF(Y71&lt;9,Y71+3,Y71+4)</f>
        <v>10</v>
      </c>
      <c r="Y71" s="367">
        <v>7</v>
      </c>
      <c r="Z71" s="368" t="s">
        <v>208</v>
      </c>
      <c r="AA71" s="288" t="s">
        <v>1112</v>
      </c>
      <c r="AB71" s="288" t="s">
        <v>1112</v>
      </c>
      <c r="AC71" s="288"/>
      <c r="AD71" s="288" t="s">
        <v>1112</v>
      </c>
      <c r="AE71" s="288" t="s">
        <v>1112</v>
      </c>
      <c r="AF71" s="288" t="s">
        <v>1112</v>
      </c>
      <c r="AG71" s="676" t="s">
        <v>1112</v>
      </c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84" t="s">
        <v>1362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288" t="s">
        <v>1361</v>
      </c>
      <c r="AY71" s="177"/>
      <c r="AZ71" s="177"/>
      <c r="BA71" s="177"/>
      <c r="BB71" s="177"/>
      <c r="BC71" s="177"/>
      <c r="BD71" s="177"/>
      <c r="BE71" s="177"/>
      <c r="BF71" s="177"/>
      <c r="BG71" s="177"/>
      <c r="BH71" s="44" t="s">
        <v>1112</v>
      </c>
      <c r="BI71" s="44" t="s">
        <v>1112</v>
      </c>
      <c r="BJ71" s="44" t="s">
        <v>1112</v>
      </c>
      <c r="BK71" s="39"/>
      <c r="BL71" s="39"/>
      <c r="BM71" s="39"/>
      <c r="BN71" s="190"/>
    </row>
    <row r="72" spans="1:66" ht="12.75">
      <c r="A72" s="24">
        <v>65</v>
      </c>
      <c r="B72" s="386" t="s">
        <v>643</v>
      </c>
      <c r="C72" s="382" t="s">
        <v>265</v>
      </c>
      <c r="D72" s="370">
        <v>496</v>
      </c>
      <c r="E72" s="383" t="s">
        <v>1094</v>
      </c>
      <c r="F72" s="384" t="str">
        <f t="shared" si="5"/>
        <v>01F0</v>
      </c>
      <c r="G72" s="329">
        <v>6</v>
      </c>
      <c r="H72" s="323" t="s">
        <v>543</v>
      </c>
      <c r="I72" s="330" t="s">
        <v>666</v>
      </c>
      <c r="J72" s="331">
        <v>3</v>
      </c>
      <c r="K72" s="332" t="s">
        <v>199</v>
      </c>
      <c r="L72" s="371"/>
      <c r="M72" s="371"/>
      <c r="N72" s="371"/>
      <c r="O72" s="385" t="s">
        <v>210</v>
      </c>
      <c r="P72" s="323" t="s">
        <v>685</v>
      </c>
      <c r="Q72" s="332" t="s">
        <v>225</v>
      </c>
      <c r="R72" s="332" t="s">
        <v>247</v>
      </c>
      <c r="S72" s="332">
        <v>8</v>
      </c>
      <c r="T72" s="385" t="s">
        <v>210</v>
      </c>
      <c r="U72" s="367" t="s">
        <v>0</v>
      </c>
      <c r="V72" s="367" t="s">
        <v>199</v>
      </c>
      <c r="W72" s="367">
        <v>3</v>
      </c>
      <c r="X72" s="367">
        <f aca="true" t="shared" si="6" ref="X72:X88">IF(Y72&lt;9,Y72+3,Y72+4)</f>
        <v>11</v>
      </c>
      <c r="Y72" s="367">
        <v>8</v>
      </c>
      <c r="Z72" s="368" t="s">
        <v>207</v>
      </c>
      <c r="AA72" s="288" t="s">
        <v>1112</v>
      </c>
      <c r="AB72" s="288" t="s">
        <v>1112</v>
      </c>
      <c r="AC72" s="288"/>
      <c r="AD72" s="535" t="s">
        <v>1256</v>
      </c>
      <c r="AE72" s="288" t="s">
        <v>1112</v>
      </c>
      <c r="AF72" s="288" t="s">
        <v>1112</v>
      </c>
      <c r="AG72" s="676" t="s">
        <v>1112</v>
      </c>
      <c r="AH72" s="690" t="s">
        <v>1112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84" t="s">
        <v>1454</v>
      </c>
      <c r="AP72" s="288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177"/>
      <c r="AZ72" s="177"/>
      <c r="BA72" s="177"/>
      <c r="BB72" s="177"/>
      <c r="BC72" s="177"/>
      <c r="BD72" s="177"/>
      <c r="BE72" s="177"/>
      <c r="BF72" s="177"/>
      <c r="BG72" s="177"/>
      <c r="BH72" s="44" t="s">
        <v>1112</v>
      </c>
      <c r="BI72" s="44" t="s">
        <v>1112</v>
      </c>
      <c r="BJ72" s="44" t="s">
        <v>1112</v>
      </c>
      <c r="BK72" s="39"/>
      <c r="BL72" s="39"/>
      <c r="BM72" s="39"/>
      <c r="BN72" s="190"/>
    </row>
    <row r="73" spans="1:66" ht="12.75">
      <c r="A73" s="24">
        <v>66</v>
      </c>
      <c r="B73" s="386" t="s">
        <v>644</v>
      </c>
      <c r="C73" s="382" t="s">
        <v>265</v>
      </c>
      <c r="D73" s="370">
        <v>314</v>
      </c>
      <c r="E73" s="383" t="s">
        <v>1094</v>
      </c>
      <c r="F73" s="384" t="str">
        <f t="shared" si="5"/>
        <v>013A</v>
      </c>
      <c r="G73" s="329">
        <v>6</v>
      </c>
      <c r="H73" s="323" t="s">
        <v>543</v>
      </c>
      <c r="I73" s="330" t="s">
        <v>667</v>
      </c>
      <c r="J73" s="331">
        <v>3</v>
      </c>
      <c r="K73" s="332" t="s">
        <v>199</v>
      </c>
      <c r="L73" s="371"/>
      <c r="M73" s="371"/>
      <c r="N73" s="371"/>
      <c r="O73" s="385" t="s">
        <v>210</v>
      </c>
      <c r="P73" s="323" t="s">
        <v>685</v>
      </c>
      <c r="Q73" s="332" t="s">
        <v>225</v>
      </c>
      <c r="R73" s="332" t="s">
        <v>247</v>
      </c>
      <c r="S73" s="332">
        <v>9</v>
      </c>
      <c r="T73" s="385" t="s">
        <v>210</v>
      </c>
      <c r="U73" s="367" t="s">
        <v>0</v>
      </c>
      <c r="V73" s="367" t="s">
        <v>199</v>
      </c>
      <c r="W73" s="367">
        <v>3</v>
      </c>
      <c r="X73" s="367">
        <f t="shared" si="6"/>
        <v>11</v>
      </c>
      <c r="Y73" s="367">
        <v>8</v>
      </c>
      <c r="Z73" s="368" t="s">
        <v>208</v>
      </c>
      <c r="AA73" s="288" t="s">
        <v>1112</v>
      </c>
      <c r="AB73" s="288" t="s">
        <v>1112</v>
      </c>
      <c r="AC73" s="288"/>
      <c r="AD73" s="288" t="s">
        <v>1112</v>
      </c>
      <c r="AE73" s="288" t="s">
        <v>1112</v>
      </c>
      <c r="AF73" s="288" t="s">
        <v>1112</v>
      </c>
      <c r="AG73" s="676" t="s">
        <v>1112</v>
      </c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1454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177"/>
      <c r="AZ73" s="177"/>
      <c r="BA73" s="177"/>
      <c r="BB73" s="177"/>
      <c r="BC73" s="177"/>
      <c r="BD73" s="177"/>
      <c r="BE73" s="177"/>
      <c r="BF73" s="177"/>
      <c r="BG73" s="177"/>
      <c r="BH73" s="44" t="s">
        <v>1112</v>
      </c>
      <c r="BI73" s="44" t="s">
        <v>1112</v>
      </c>
      <c r="BJ73" s="44" t="s">
        <v>1112</v>
      </c>
      <c r="BK73" s="39"/>
      <c r="BL73" s="39"/>
      <c r="BM73" s="39"/>
      <c r="BN73" s="190"/>
    </row>
    <row r="74" spans="1:66" ht="12.75">
      <c r="A74" s="24">
        <v>67</v>
      </c>
      <c r="B74" s="386" t="s">
        <v>645</v>
      </c>
      <c r="C74" s="382" t="s">
        <v>265</v>
      </c>
      <c r="D74" s="370">
        <v>523</v>
      </c>
      <c r="E74" s="383" t="s">
        <v>1094</v>
      </c>
      <c r="F74" s="384" t="str">
        <f t="shared" si="5"/>
        <v>020B</v>
      </c>
      <c r="G74" s="329">
        <v>6</v>
      </c>
      <c r="H74" s="323" t="s">
        <v>543</v>
      </c>
      <c r="I74" s="330" t="s">
        <v>668</v>
      </c>
      <c r="J74" s="331">
        <v>3</v>
      </c>
      <c r="K74" s="332" t="s">
        <v>199</v>
      </c>
      <c r="L74" s="371"/>
      <c r="M74" s="371"/>
      <c r="N74" s="371"/>
      <c r="O74" s="385" t="s">
        <v>210</v>
      </c>
      <c r="P74" s="323" t="s">
        <v>685</v>
      </c>
      <c r="Q74" s="332" t="s">
        <v>225</v>
      </c>
      <c r="R74" s="332" t="s">
        <v>247</v>
      </c>
      <c r="S74" s="332">
        <v>10</v>
      </c>
      <c r="T74" s="385" t="s">
        <v>210</v>
      </c>
      <c r="U74" s="367" t="s">
        <v>0</v>
      </c>
      <c r="V74" s="367" t="s">
        <v>199</v>
      </c>
      <c r="W74" s="367">
        <v>3</v>
      </c>
      <c r="X74" s="367">
        <f t="shared" si="6"/>
        <v>13</v>
      </c>
      <c r="Y74" s="367">
        <v>9</v>
      </c>
      <c r="Z74" s="368" t="s">
        <v>207</v>
      </c>
      <c r="AA74" s="535" t="s">
        <v>1254</v>
      </c>
      <c r="AB74" s="535" t="s">
        <v>1282</v>
      </c>
      <c r="AC74" s="288"/>
      <c r="AD74" s="535" t="s">
        <v>1256</v>
      </c>
      <c r="AE74" s="288" t="s">
        <v>1112</v>
      </c>
      <c r="AF74" s="288" t="s">
        <v>1112</v>
      </c>
      <c r="AG74" s="676" t="s">
        <v>1112</v>
      </c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1455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177"/>
      <c r="AZ74" s="177"/>
      <c r="BA74" s="177"/>
      <c r="BB74" s="177"/>
      <c r="BC74" s="177"/>
      <c r="BD74" s="177"/>
      <c r="BE74" s="177"/>
      <c r="BF74" s="177"/>
      <c r="BG74" s="177"/>
      <c r="BH74" s="44" t="s">
        <v>1112</v>
      </c>
      <c r="BI74" s="44" t="s">
        <v>1112</v>
      </c>
      <c r="BJ74" s="44" t="s">
        <v>1112</v>
      </c>
      <c r="BK74" s="39"/>
      <c r="BL74" s="39"/>
      <c r="BM74" s="39"/>
      <c r="BN74" s="190"/>
    </row>
    <row r="75" spans="1:66" ht="12.75">
      <c r="A75" s="24">
        <v>68</v>
      </c>
      <c r="B75" s="386" t="s">
        <v>646</v>
      </c>
      <c r="C75" s="382" t="s">
        <v>265</v>
      </c>
      <c r="D75" s="370">
        <v>185</v>
      </c>
      <c r="E75" s="383" t="s">
        <v>1094</v>
      </c>
      <c r="F75" s="384" t="str">
        <f t="shared" si="5"/>
        <v>00B9</v>
      </c>
      <c r="G75" s="329">
        <v>6</v>
      </c>
      <c r="H75" s="323" t="s">
        <v>543</v>
      </c>
      <c r="I75" s="330" t="s">
        <v>669</v>
      </c>
      <c r="J75" s="331">
        <v>3</v>
      </c>
      <c r="K75" s="332" t="s">
        <v>199</v>
      </c>
      <c r="L75" s="371"/>
      <c r="M75" s="371"/>
      <c r="N75" s="371"/>
      <c r="O75" s="385" t="s">
        <v>210</v>
      </c>
      <c r="P75" s="323" t="s">
        <v>685</v>
      </c>
      <c r="Q75" s="332" t="s">
        <v>225</v>
      </c>
      <c r="R75" s="332" t="s">
        <v>247</v>
      </c>
      <c r="S75" s="332">
        <v>11</v>
      </c>
      <c r="T75" s="385" t="s">
        <v>210</v>
      </c>
      <c r="U75" s="367" t="s">
        <v>0</v>
      </c>
      <c r="V75" s="367" t="s">
        <v>199</v>
      </c>
      <c r="W75" s="367">
        <v>3</v>
      </c>
      <c r="X75" s="367">
        <f t="shared" si="6"/>
        <v>13</v>
      </c>
      <c r="Y75" s="367">
        <v>9</v>
      </c>
      <c r="Z75" s="368" t="s">
        <v>208</v>
      </c>
      <c r="AA75" s="288" t="s">
        <v>1112</v>
      </c>
      <c r="AB75" s="288" t="s">
        <v>1112</v>
      </c>
      <c r="AC75" s="288"/>
      <c r="AD75" s="288" t="s">
        <v>1112</v>
      </c>
      <c r="AE75" s="288" t="s">
        <v>1112</v>
      </c>
      <c r="AF75" s="288" t="s">
        <v>1112</v>
      </c>
      <c r="AG75" s="676" t="s">
        <v>1112</v>
      </c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1456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/>
    </row>
    <row r="76" spans="1:66" ht="12.75">
      <c r="A76" s="24">
        <v>69</v>
      </c>
      <c r="B76" s="386" t="s">
        <v>647</v>
      </c>
      <c r="C76" s="382" t="s">
        <v>265</v>
      </c>
      <c r="D76" s="370">
        <v>387</v>
      </c>
      <c r="E76" s="383" t="s">
        <v>1094</v>
      </c>
      <c r="F76" s="384" t="str">
        <f t="shared" si="5"/>
        <v>0183</v>
      </c>
      <c r="G76" s="329">
        <v>6</v>
      </c>
      <c r="H76" s="323" t="s">
        <v>543</v>
      </c>
      <c r="I76" s="330" t="s">
        <v>670</v>
      </c>
      <c r="J76" s="331">
        <v>3</v>
      </c>
      <c r="K76" s="332" t="s">
        <v>199</v>
      </c>
      <c r="L76" s="371"/>
      <c r="M76" s="371"/>
      <c r="N76" s="371"/>
      <c r="O76" s="385" t="s">
        <v>210</v>
      </c>
      <c r="P76" s="323" t="s">
        <v>685</v>
      </c>
      <c r="Q76" s="332" t="s">
        <v>225</v>
      </c>
      <c r="R76" s="332" t="s">
        <v>247</v>
      </c>
      <c r="S76" s="332">
        <v>12</v>
      </c>
      <c r="T76" s="385" t="s">
        <v>210</v>
      </c>
      <c r="U76" s="367" t="s">
        <v>0</v>
      </c>
      <c r="V76" s="367" t="s">
        <v>199</v>
      </c>
      <c r="W76" s="367">
        <v>3</v>
      </c>
      <c r="X76" s="367">
        <f t="shared" si="6"/>
        <v>14</v>
      </c>
      <c r="Y76" s="367">
        <v>10</v>
      </c>
      <c r="Z76" s="368" t="s">
        <v>207</v>
      </c>
      <c r="AA76" s="288" t="s">
        <v>1112</v>
      </c>
      <c r="AB76" s="288" t="s">
        <v>1112</v>
      </c>
      <c r="AC76" s="288"/>
      <c r="AD76" s="288" t="s">
        <v>1112</v>
      </c>
      <c r="AE76" s="288" t="s">
        <v>1112</v>
      </c>
      <c r="AF76" s="288" t="s">
        <v>1112</v>
      </c>
      <c r="AG76" s="676" t="s">
        <v>1112</v>
      </c>
      <c r="AH76" s="690" t="s">
        <v>1112</v>
      </c>
      <c r="AI76" s="286" t="s">
        <v>1112</v>
      </c>
      <c r="AJ76" s="286" t="s">
        <v>1360</v>
      </c>
      <c r="AK76" s="286" t="s">
        <v>1360</v>
      </c>
      <c r="AL76" s="286" t="s">
        <v>1112</v>
      </c>
      <c r="AM76" s="286" t="s">
        <v>1112</v>
      </c>
      <c r="AN76" s="286" t="s">
        <v>1112</v>
      </c>
      <c r="AO76" s="184" t="s">
        <v>1413</v>
      </c>
      <c r="AP76" s="288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184" t="s">
        <v>1509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44" t="s">
        <v>1112</v>
      </c>
      <c r="BI76" s="44" t="s">
        <v>1112</v>
      </c>
      <c r="BJ76" s="44" t="s">
        <v>1112</v>
      </c>
      <c r="BK76" s="39"/>
      <c r="BL76" s="39"/>
      <c r="BM76" s="39"/>
      <c r="BN76" s="190" t="s">
        <v>1289</v>
      </c>
    </row>
    <row r="77" spans="1:66" ht="12.75">
      <c r="A77" s="24">
        <v>70</v>
      </c>
      <c r="B77" s="386" t="s">
        <v>648</v>
      </c>
      <c r="C77" s="382" t="s">
        <v>265</v>
      </c>
      <c r="D77" s="370">
        <v>485</v>
      </c>
      <c r="E77" s="383" t="s">
        <v>1094</v>
      </c>
      <c r="F77" s="384" t="str">
        <f t="shared" si="5"/>
        <v>01E5</v>
      </c>
      <c r="G77" s="329">
        <v>6</v>
      </c>
      <c r="H77" s="323" t="s">
        <v>543</v>
      </c>
      <c r="I77" s="330" t="s">
        <v>671</v>
      </c>
      <c r="J77" s="331">
        <v>3</v>
      </c>
      <c r="K77" s="332" t="s">
        <v>199</v>
      </c>
      <c r="L77" s="371"/>
      <c r="M77" s="371"/>
      <c r="N77" s="371"/>
      <c r="O77" s="385" t="s">
        <v>210</v>
      </c>
      <c r="P77" s="323" t="s">
        <v>685</v>
      </c>
      <c r="Q77" s="332" t="s">
        <v>225</v>
      </c>
      <c r="R77" s="332" t="s">
        <v>248</v>
      </c>
      <c r="S77" s="332">
        <v>7</v>
      </c>
      <c r="T77" s="385" t="s">
        <v>210</v>
      </c>
      <c r="U77" s="367" t="s">
        <v>0</v>
      </c>
      <c r="V77" s="367" t="s">
        <v>199</v>
      </c>
      <c r="W77" s="367">
        <v>3</v>
      </c>
      <c r="X77" s="367">
        <f t="shared" si="6"/>
        <v>14</v>
      </c>
      <c r="Y77" s="367">
        <v>10</v>
      </c>
      <c r="Z77" s="368" t="s">
        <v>208</v>
      </c>
      <c r="AA77" s="288" t="s">
        <v>1112</v>
      </c>
      <c r="AB77" s="288" t="s">
        <v>1112</v>
      </c>
      <c r="AC77" s="288"/>
      <c r="AD77" s="288" t="s">
        <v>1112</v>
      </c>
      <c r="AE77" s="288" t="s">
        <v>1112</v>
      </c>
      <c r="AF77" s="288" t="s">
        <v>1112</v>
      </c>
      <c r="AG77" s="676" t="s">
        <v>1112</v>
      </c>
      <c r="AH77" s="690" t="s">
        <v>1112</v>
      </c>
      <c r="AI77" s="286" t="s">
        <v>1112</v>
      </c>
      <c r="AJ77" s="286" t="s">
        <v>1360</v>
      </c>
      <c r="AK77" s="286" t="s">
        <v>1360</v>
      </c>
      <c r="AL77" s="286" t="s">
        <v>1112</v>
      </c>
      <c r="AM77" s="286" t="s">
        <v>1112</v>
      </c>
      <c r="AN77" s="286" t="s">
        <v>1112</v>
      </c>
      <c r="AO77" s="184" t="s">
        <v>1369</v>
      </c>
      <c r="AP77" s="288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177"/>
      <c r="AZ77" s="177"/>
      <c r="BA77" s="177"/>
      <c r="BB77" s="177"/>
      <c r="BC77" s="177"/>
      <c r="BD77" s="177"/>
      <c r="BE77" s="177"/>
      <c r="BF77" s="177"/>
      <c r="BG77" s="177"/>
      <c r="BH77" s="44" t="s">
        <v>1112</v>
      </c>
      <c r="BI77" s="44" t="s">
        <v>1112</v>
      </c>
      <c r="BJ77" s="44" t="s">
        <v>1112</v>
      </c>
      <c r="BK77" s="39"/>
      <c r="BL77" s="39"/>
      <c r="BM77" s="39"/>
      <c r="BN77" s="190"/>
    </row>
    <row r="78" spans="1:66" ht="12.75">
      <c r="A78" s="24">
        <v>71</v>
      </c>
      <c r="B78" s="386" t="s">
        <v>649</v>
      </c>
      <c r="C78" s="382" t="s">
        <v>265</v>
      </c>
      <c r="D78" s="370">
        <v>309</v>
      </c>
      <c r="E78" s="383" t="s">
        <v>1094</v>
      </c>
      <c r="F78" s="384" t="str">
        <f t="shared" si="5"/>
        <v>0135</v>
      </c>
      <c r="G78" s="329">
        <v>6</v>
      </c>
      <c r="H78" s="323" t="s">
        <v>543</v>
      </c>
      <c r="I78" s="330" t="s">
        <v>672</v>
      </c>
      <c r="J78" s="331">
        <v>3</v>
      </c>
      <c r="K78" s="332" t="s">
        <v>199</v>
      </c>
      <c r="L78" s="371"/>
      <c r="M78" s="371"/>
      <c r="N78" s="371"/>
      <c r="O78" s="385" t="s">
        <v>210</v>
      </c>
      <c r="P78" s="323" t="s">
        <v>685</v>
      </c>
      <c r="Q78" s="332" t="s">
        <v>225</v>
      </c>
      <c r="R78" s="332" t="s">
        <v>248</v>
      </c>
      <c r="S78" s="332">
        <v>8</v>
      </c>
      <c r="T78" s="385" t="s">
        <v>210</v>
      </c>
      <c r="U78" s="367" t="s">
        <v>0</v>
      </c>
      <c r="V78" s="367" t="s">
        <v>199</v>
      </c>
      <c r="W78" s="367">
        <v>3</v>
      </c>
      <c r="X78" s="367">
        <f t="shared" si="6"/>
        <v>15</v>
      </c>
      <c r="Y78" s="367">
        <v>11</v>
      </c>
      <c r="Z78" s="368" t="s">
        <v>207</v>
      </c>
      <c r="AA78" s="535" t="s">
        <v>1254</v>
      </c>
      <c r="AB78" s="288" t="s">
        <v>1112</v>
      </c>
      <c r="AC78" s="288"/>
      <c r="AD78" s="535" t="s">
        <v>1256</v>
      </c>
      <c r="AE78" s="288" t="s">
        <v>1112</v>
      </c>
      <c r="AF78" s="288" t="s">
        <v>1112</v>
      </c>
      <c r="AG78" s="676" t="s">
        <v>1112</v>
      </c>
      <c r="AH78" s="690" t="s">
        <v>1112</v>
      </c>
      <c r="AI78" s="286" t="s">
        <v>1112</v>
      </c>
      <c r="AJ78" s="286" t="s">
        <v>1360</v>
      </c>
      <c r="AK78" s="286" t="s">
        <v>1360</v>
      </c>
      <c r="AL78" s="286" t="s">
        <v>1112</v>
      </c>
      <c r="AM78" s="286" t="s">
        <v>1112</v>
      </c>
      <c r="AN78" s="286" t="s">
        <v>1112</v>
      </c>
      <c r="AO78" s="184" t="s">
        <v>1457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177"/>
      <c r="AZ78" s="177"/>
      <c r="BA78" s="177"/>
      <c r="BB78" s="177"/>
      <c r="BC78" s="177"/>
      <c r="BD78" s="177"/>
      <c r="BE78" s="177"/>
      <c r="BF78" s="177"/>
      <c r="BG78" s="177"/>
      <c r="BH78" s="44" t="s">
        <v>1112</v>
      </c>
      <c r="BI78" s="44" t="s">
        <v>1112</v>
      </c>
      <c r="BJ78" s="44" t="s">
        <v>1112</v>
      </c>
      <c r="BK78" s="39"/>
      <c r="BL78" s="39"/>
      <c r="BM78" s="39"/>
      <c r="BN78" s="190"/>
    </row>
    <row r="79" spans="1:66" ht="12.75">
      <c r="A79" s="24">
        <v>72</v>
      </c>
      <c r="B79" s="386" t="s">
        <v>650</v>
      </c>
      <c r="C79" s="382" t="s">
        <v>265</v>
      </c>
      <c r="D79" s="370">
        <v>184</v>
      </c>
      <c r="E79" s="383" t="s">
        <v>1094</v>
      </c>
      <c r="F79" s="384" t="str">
        <f t="shared" si="5"/>
        <v>00B8</v>
      </c>
      <c r="G79" s="329">
        <v>6</v>
      </c>
      <c r="H79" s="323" t="s">
        <v>543</v>
      </c>
      <c r="I79" s="330" t="s">
        <v>673</v>
      </c>
      <c r="J79" s="331">
        <v>3</v>
      </c>
      <c r="K79" s="332" t="s">
        <v>199</v>
      </c>
      <c r="L79" s="371"/>
      <c r="M79" s="371"/>
      <c r="N79" s="371"/>
      <c r="O79" s="385" t="s">
        <v>210</v>
      </c>
      <c r="P79" s="323" t="s">
        <v>685</v>
      </c>
      <c r="Q79" s="332" t="s">
        <v>225</v>
      </c>
      <c r="R79" s="332" t="s">
        <v>248</v>
      </c>
      <c r="S79" s="332">
        <v>9</v>
      </c>
      <c r="T79" s="385" t="s">
        <v>210</v>
      </c>
      <c r="U79" s="367" t="s">
        <v>0</v>
      </c>
      <c r="V79" s="367" t="s">
        <v>199</v>
      </c>
      <c r="W79" s="367">
        <v>3</v>
      </c>
      <c r="X79" s="367">
        <f t="shared" si="6"/>
        <v>15</v>
      </c>
      <c r="Y79" s="367">
        <v>11</v>
      </c>
      <c r="Z79" s="368" t="s">
        <v>208</v>
      </c>
      <c r="AA79" s="288" t="s">
        <v>1112</v>
      </c>
      <c r="AB79" s="288" t="s">
        <v>1112</v>
      </c>
      <c r="AC79" s="288"/>
      <c r="AD79" s="288" t="s">
        <v>1112</v>
      </c>
      <c r="AE79" s="288" t="s">
        <v>1112</v>
      </c>
      <c r="AF79" s="288" t="s">
        <v>1112</v>
      </c>
      <c r="AG79" s="676" t="s">
        <v>1112</v>
      </c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1369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177"/>
      <c r="AZ79" s="177"/>
      <c r="BA79" s="177"/>
      <c r="BB79" s="177"/>
      <c r="BC79" s="177"/>
      <c r="BD79" s="177"/>
      <c r="BE79" s="177"/>
      <c r="BF79" s="177"/>
      <c r="BG79" s="177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/>
    </row>
    <row r="80" spans="1:66" ht="12.75">
      <c r="A80" s="24">
        <v>73</v>
      </c>
      <c r="B80" s="386" t="s">
        <v>651</v>
      </c>
      <c r="C80" s="382" t="s">
        <v>265</v>
      </c>
      <c r="D80" s="370">
        <v>337</v>
      </c>
      <c r="E80" s="383" t="s">
        <v>1094</v>
      </c>
      <c r="F80" s="384" t="str">
        <f t="shared" si="5"/>
        <v>0151</v>
      </c>
      <c r="G80" s="329">
        <v>6</v>
      </c>
      <c r="H80" s="323" t="s">
        <v>543</v>
      </c>
      <c r="I80" s="330" t="s">
        <v>674</v>
      </c>
      <c r="J80" s="331">
        <v>3</v>
      </c>
      <c r="K80" s="332" t="s">
        <v>199</v>
      </c>
      <c r="L80" s="371"/>
      <c r="M80" s="371"/>
      <c r="N80" s="371"/>
      <c r="O80" s="385" t="s">
        <v>210</v>
      </c>
      <c r="P80" s="323" t="s">
        <v>685</v>
      </c>
      <c r="Q80" s="332" t="s">
        <v>225</v>
      </c>
      <c r="R80" s="332" t="s">
        <v>248</v>
      </c>
      <c r="S80" s="332">
        <v>10</v>
      </c>
      <c r="T80" s="385" t="s">
        <v>210</v>
      </c>
      <c r="U80" s="367" t="s">
        <v>0</v>
      </c>
      <c r="V80" s="367" t="s">
        <v>199</v>
      </c>
      <c r="W80" s="367">
        <v>3</v>
      </c>
      <c r="X80" s="367">
        <f t="shared" si="6"/>
        <v>16</v>
      </c>
      <c r="Y80" s="367">
        <v>12</v>
      </c>
      <c r="Z80" s="368" t="s">
        <v>207</v>
      </c>
      <c r="AA80" s="288" t="s">
        <v>1112</v>
      </c>
      <c r="AB80" s="288" t="s">
        <v>1112</v>
      </c>
      <c r="AC80" s="288"/>
      <c r="AD80" s="288" t="s">
        <v>1112</v>
      </c>
      <c r="AE80" s="288" t="s">
        <v>1112</v>
      </c>
      <c r="AF80" s="288" t="s">
        <v>1112</v>
      </c>
      <c r="AG80" s="676" t="s">
        <v>1112</v>
      </c>
      <c r="AH80" s="690" t="s">
        <v>1112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84" t="s">
        <v>1419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77"/>
      <c r="AZ80" s="177"/>
      <c r="BA80" s="177"/>
      <c r="BB80" s="177"/>
      <c r="BC80" s="177"/>
      <c r="BD80" s="177"/>
      <c r="BE80" s="177"/>
      <c r="BF80" s="177"/>
      <c r="BG80" s="177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4">
        <v>74</v>
      </c>
      <c r="B81" s="386" t="s">
        <v>652</v>
      </c>
      <c r="C81" s="382" t="s">
        <v>265</v>
      </c>
      <c r="D81" s="370">
        <v>519</v>
      </c>
      <c r="E81" s="383" t="s">
        <v>1094</v>
      </c>
      <c r="F81" s="384" t="str">
        <f t="shared" si="5"/>
        <v>0207</v>
      </c>
      <c r="G81" s="329">
        <v>6</v>
      </c>
      <c r="H81" s="323" t="s">
        <v>543</v>
      </c>
      <c r="I81" s="330" t="s">
        <v>675</v>
      </c>
      <c r="J81" s="331">
        <v>3</v>
      </c>
      <c r="K81" s="332" t="s">
        <v>199</v>
      </c>
      <c r="L81" s="371"/>
      <c r="M81" s="371"/>
      <c r="N81" s="371"/>
      <c r="O81" s="385" t="s">
        <v>210</v>
      </c>
      <c r="P81" s="323" t="s">
        <v>685</v>
      </c>
      <c r="Q81" s="332" t="s">
        <v>225</v>
      </c>
      <c r="R81" s="332" t="s">
        <v>248</v>
      </c>
      <c r="S81" s="332">
        <v>11</v>
      </c>
      <c r="T81" s="385" t="s">
        <v>210</v>
      </c>
      <c r="U81" s="367" t="s">
        <v>0</v>
      </c>
      <c r="V81" s="367" t="s">
        <v>199</v>
      </c>
      <c r="W81" s="367">
        <v>3</v>
      </c>
      <c r="X81" s="367">
        <f t="shared" si="6"/>
        <v>16</v>
      </c>
      <c r="Y81" s="367">
        <v>12</v>
      </c>
      <c r="Z81" s="368" t="s">
        <v>208</v>
      </c>
      <c r="AA81" s="288" t="s">
        <v>1112</v>
      </c>
      <c r="AB81" s="288" t="s">
        <v>1112</v>
      </c>
      <c r="AC81" s="288"/>
      <c r="AD81" s="288" t="s">
        <v>1112</v>
      </c>
      <c r="AE81" s="288" t="s">
        <v>1112</v>
      </c>
      <c r="AF81" s="288" t="s">
        <v>1112</v>
      </c>
      <c r="AG81" s="676" t="s">
        <v>1112</v>
      </c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1458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177"/>
      <c r="AZ81" s="177"/>
      <c r="BA81" s="177"/>
      <c r="BB81" s="177"/>
      <c r="BC81" s="177"/>
      <c r="BD81" s="177"/>
      <c r="BE81" s="177"/>
      <c r="BF81" s="177"/>
      <c r="BG81" s="177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/>
    </row>
    <row r="82" spans="1:66" ht="12.75">
      <c r="A82" s="24">
        <v>75</v>
      </c>
      <c r="B82" s="386" t="s">
        <v>653</v>
      </c>
      <c r="C82" s="382" t="s">
        <v>265</v>
      </c>
      <c r="D82" s="370">
        <v>448</v>
      </c>
      <c r="E82" s="383" t="s">
        <v>1094</v>
      </c>
      <c r="F82" s="384" t="str">
        <f t="shared" si="5"/>
        <v>01C0</v>
      </c>
      <c r="G82" s="329">
        <v>6</v>
      </c>
      <c r="H82" s="323" t="s">
        <v>543</v>
      </c>
      <c r="I82" s="330" t="s">
        <v>676</v>
      </c>
      <c r="J82" s="331">
        <v>3</v>
      </c>
      <c r="K82" s="332" t="s">
        <v>199</v>
      </c>
      <c r="L82" s="371"/>
      <c r="M82" s="371"/>
      <c r="N82" s="371"/>
      <c r="O82" s="531" t="s">
        <v>1339</v>
      </c>
      <c r="P82" s="323" t="s">
        <v>685</v>
      </c>
      <c r="Q82" s="332" t="s">
        <v>225</v>
      </c>
      <c r="R82" s="332" t="s">
        <v>248</v>
      </c>
      <c r="S82" s="332">
        <v>12</v>
      </c>
      <c r="T82" s="531" t="s">
        <v>1339</v>
      </c>
      <c r="U82" s="367" t="s">
        <v>0</v>
      </c>
      <c r="V82" s="367" t="s">
        <v>199</v>
      </c>
      <c r="W82" s="367">
        <v>3</v>
      </c>
      <c r="X82" s="367">
        <f t="shared" si="6"/>
        <v>17</v>
      </c>
      <c r="Y82" s="367">
        <v>13</v>
      </c>
      <c r="Z82" s="368" t="s">
        <v>207</v>
      </c>
      <c r="AA82" s="288" t="s">
        <v>1112</v>
      </c>
      <c r="AB82" s="175" t="s">
        <v>1250</v>
      </c>
      <c r="AC82" s="288"/>
      <c r="AD82" s="288" t="s">
        <v>1112</v>
      </c>
      <c r="AE82" s="177" t="s">
        <v>1250</v>
      </c>
      <c r="AF82" s="288" t="s">
        <v>1112</v>
      </c>
      <c r="AG82" s="676" t="s">
        <v>1112</v>
      </c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1369</v>
      </c>
      <c r="AP82" s="288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77"/>
      <c r="AZ82" s="177"/>
      <c r="BA82" s="177"/>
      <c r="BB82" s="177"/>
      <c r="BC82" s="177"/>
      <c r="BD82" s="177"/>
      <c r="BE82" s="177"/>
      <c r="BF82" s="177"/>
      <c r="BG82" s="177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4">
        <v>76</v>
      </c>
      <c r="B83" s="386" t="s">
        <v>654</v>
      </c>
      <c r="C83" s="382" t="s">
        <v>265</v>
      </c>
      <c r="D83" s="370">
        <v>489</v>
      </c>
      <c r="E83" s="383" t="s">
        <v>1094</v>
      </c>
      <c r="F83" s="384" t="str">
        <f t="shared" si="5"/>
        <v>01E9</v>
      </c>
      <c r="G83" s="329">
        <v>6</v>
      </c>
      <c r="H83" s="323" t="s">
        <v>543</v>
      </c>
      <c r="I83" s="330" t="s">
        <v>677</v>
      </c>
      <c r="J83" s="331">
        <v>3</v>
      </c>
      <c r="K83" s="332" t="s">
        <v>199</v>
      </c>
      <c r="L83" s="371"/>
      <c r="M83" s="371"/>
      <c r="N83" s="371"/>
      <c r="O83" s="385" t="s">
        <v>210</v>
      </c>
      <c r="P83" s="323" t="s">
        <v>685</v>
      </c>
      <c r="Q83" s="332" t="s">
        <v>225</v>
      </c>
      <c r="R83" s="332" t="s">
        <v>249</v>
      </c>
      <c r="S83" s="332">
        <v>7</v>
      </c>
      <c r="T83" s="385" t="s">
        <v>210</v>
      </c>
      <c r="U83" s="367" t="s">
        <v>0</v>
      </c>
      <c r="V83" s="367" t="s">
        <v>199</v>
      </c>
      <c r="W83" s="367">
        <v>3</v>
      </c>
      <c r="X83" s="367">
        <f t="shared" si="6"/>
        <v>17</v>
      </c>
      <c r="Y83" s="367">
        <v>13</v>
      </c>
      <c r="Z83" s="368" t="s">
        <v>208</v>
      </c>
      <c r="AA83" s="288" t="s">
        <v>1112</v>
      </c>
      <c r="AB83" s="288" t="s">
        <v>1112</v>
      </c>
      <c r="AC83" s="288"/>
      <c r="AD83" s="288" t="s">
        <v>1112</v>
      </c>
      <c r="AE83" s="288" t="s">
        <v>1112</v>
      </c>
      <c r="AF83" s="288" t="s">
        <v>1112</v>
      </c>
      <c r="AG83" s="676" t="s">
        <v>1112</v>
      </c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1419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77"/>
      <c r="AZ83" s="177"/>
      <c r="BA83" s="177"/>
      <c r="BB83" s="177"/>
      <c r="BC83" s="177"/>
      <c r="BD83" s="177"/>
      <c r="BE83" s="177"/>
      <c r="BF83" s="177"/>
      <c r="BG83" s="177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4">
        <v>77</v>
      </c>
      <c r="B84" s="386" t="s">
        <v>655</v>
      </c>
      <c r="C84" s="382" t="s">
        <v>265</v>
      </c>
      <c r="D84" s="370">
        <v>401</v>
      </c>
      <c r="E84" s="383" t="s">
        <v>1094</v>
      </c>
      <c r="F84" s="384" t="str">
        <f t="shared" si="5"/>
        <v>0191</v>
      </c>
      <c r="G84" s="329">
        <v>6</v>
      </c>
      <c r="H84" s="323" t="s">
        <v>543</v>
      </c>
      <c r="I84" s="330" t="s">
        <v>678</v>
      </c>
      <c r="J84" s="331">
        <v>3</v>
      </c>
      <c r="K84" s="332" t="s">
        <v>199</v>
      </c>
      <c r="L84" s="371"/>
      <c r="M84" s="371"/>
      <c r="N84" s="371"/>
      <c r="O84" s="385" t="s">
        <v>210</v>
      </c>
      <c r="P84" s="323" t="s">
        <v>685</v>
      </c>
      <c r="Q84" s="332" t="s">
        <v>225</v>
      </c>
      <c r="R84" s="332" t="s">
        <v>249</v>
      </c>
      <c r="S84" s="332">
        <v>8</v>
      </c>
      <c r="T84" s="385" t="s">
        <v>210</v>
      </c>
      <c r="U84" s="367" t="s">
        <v>0</v>
      </c>
      <c r="V84" s="367" t="s">
        <v>199</v>
      </c>
      <c r="W84" s="367">
        <v>3</v>
      </c>
      <c r="X84" s="367">
        <f t="shared" si="6"/>
        <v>18</v>
      </c>
      <c r="Y84" s="367">
        <v>14</v>
      </c>
      <c r="Z84" s="368" t="s">
        <v>207</v>
      </c>
      <c r="AA84" s="288" t="s">
        <v>1112</v>
      </c>
      <c r="AB84" s="288" t="s">
        <v>1112</v>
      </c>
      <c r="AC84" s="288"/>
      <c r="AD84" s="535" t="s">
        <v>1256</v>
      </c>
      <c r="AE84" s="288" t="s">
        <v>1112</v>
      </c>
      <c r="AF84" s="288" t="s">
        <v>1112</v>
      </c>
      <c r="AG84" s="676" t="s">
        <v>1112</v>
      </c>
      <c r="AH84" s="690" t="s">
        <v>1112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1459</v>
      </c>
      <c r="AP84" s="288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184" t="s">
        <v>1509</v>
      </c>
      <c r="AY84" s="177"/>
      <c r="AZ84" s="177"/>
      <c r="BA84" s="177"/>
      <c r="BB84" s="177"/>
      <c r="BC84" s="177"/>
      <c r="BD84" s="177"/>
      <c r="BE84" s="177"/>
      <c r="BF84" s="177"/>
      <c r="BG84" s="177"/>
      <c r="BH84" s="44" t="s">
        <v>1112</v>
      </c>
      <c r="BI84" s="44" t="s">
        <v>1112</v>
      </c>
      <c r="BJ84" s="44" t="s">
        <v>1112</v>
      </c>
      <c r="BK84" s="39"/>
      <c r="BL84" s="39"/>
      <c r="BM84" s="39"/>
      <c r="BN84" s="190" t="s">
        <v>1289</v>
      </c>
    </row>
    <row r="85" spans="1:66" ht="12.75">
      <c r="A85" s="24">
        <v>78</v>
      </c>
      <c r="B85" s="386" t="s">
        <v>656</v>
      </c>
      <c r="C85" s="382" t="s">
        <v>265</v>
      </c>
      <c r="D85" s="370">
        <v>488</v>
      </c>
      <c r="E85" s="383" t="s">
        <v>1094</v>
      </c>
      <c r="F85" s="384" t="str">
        <f t="shared" si="5"/>
        <v>01E8</v>
      </c>
      <c r="G85" s="329">
        <v>6</v>
      </c>
      <c r="H85" s="323" t="s">
        <v>543</v>
      </c>
      <c r="I85" s="330" t="s">
        <v>679</v>
      </c>
      <c r="J85" s="331">
        <v>3</v>
      </c>
      <c r="K85" s="332" t="s">
        <v>199</v>
      </c>
      <c r="L85" s="371"/>
      <c r="M85" s="371"/>
      <c r="N85" s="371"/>
      <c r="O85" s="385" t="s">
        <v>210</v>
      </c>
      <c r="P85" s="323" t="s">
        <v>685</v>
      </c>
      <c r="Q85" s="332" t="s">
        <v>225</v>
      </c>
      <c r="R85" s="332" t="s">
        <v>249</v>
      </c>
      <c r="S85" s="332">
        <v>9</v>
      </c>
      <c r="T85" s="385" t="s">
        <v>210</v>
      </c>
      <c r="U85" s="367" t="s">
        <v>0</v>
      </c>
      <c r="V85" s="367" t="s">
        <v>199</v>
      </c>
      <c r="W85" s="367">
        <v>3</v>
      </c>
      <c r="X85" s="367">
        <f t="shared" si="6"/>
        <v>18</v>
      </c>
      <c r="Y85" s="367">
        <v>14</v>
      </c>
      <c r="Z85" s="368" t="s">
        <v>208</v>
      </c>
      <c r="AA85" s="288" t="s">
        <v>1112</v>
      </c>
      <c r="AB85" s="288" t="s">
        <v>1112</v>
      </c>
      <c r="AC85" s="288"/>
      <c r="AD85" s="288" t="s">
        <v>1112</v>
      </c>
      <c r="AE85" s="288" t="s">
        <v>1112</v>
      </c>
      <c r="AF85" s="288" t="s">
        <v>1112</v>
      </c>
      <c r="AG85" s="676" t="s">
        <v>1112</v>
      </c>
      <c r="AH85" s="690" t="s">
        <v>1112</v>
      </c>
      <c r="AI85" s="286" t="s">
        <v>1112</v>
      </c>
      <c r="AJ85" s="286" t="s">
        <v>1360</v>
      </c>
      <c r="AK85" s="286" t="s">
        <v>1360</v>
      </c>
      <c r="AL85" s="286" t="s">
        <v>1112</v>
      </c>
      <c r="AM85" s="286" t="s">
        <v>1112</v>
      </c>
      <c r="AN85" s="286" t="s">
        <v>1112</v>
      </c>
      <c r="AO85" s="184" t="s">
        <v>1419</v>
      </c>
      <c r="AP85" s="288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288" t="s">
        <v>1361</v>
      </c>
      <c r="AY85" s="177"/>
      <c r="AZ85" s="177"/>
      <c r="BA85" s="177"/>
      <c r="BB85" s="177"/>
      <c r="BC85" s="177"/>
      <c r="BD85" s="177"/>
      <c r="BE85" s="177"/>
      <c r="BF85" s="177"/>
      <c r="BG85" s="177"/>
      <c r="BH85" s="44" t="s">
        <v>1112</v>
      </c>
      <c r="BI85" s="44" t="s">
        <v>1112</v>
      </c>
      <c r="BJ85" s="44" t="s">
        <v>1112</v>
      </c>
      <c r="BK85" s="39"/>
      <c r="BL85" s="39"/>
      <c r="BM85" s="39"/>
      <c r="BN85" s="190"/>
    </row>
    <row r="86" spans="1:66" ht="12.75">
      <c r="A86" s="24">
        <v>79</v>
      </c>
      <c r="B86" s="386" t="s">
        <v>657</v>
      </c>
      <c r="C86" s="382" t="s">
        <v>265</v>
      </c>
      <c r="D86" s="370">
        <v>407</v>
      </c>
      <c r="E86" s="383" t="s">
        <v>1094</v>
      </c>
      <c r="F86" s="384" t="str">
        <f t="shared" si="5"/>
        <v>0197</v>
      </c>
      <c r="G86" s="329">
        <v>6</v>
      </c>
      <c r="H86" s="323" t="s">
        <v>543</v>
      </c>
      <c r="I86" s="330" t="s">
        <v>680</v>
      </c>
      <c r="J86" s="331">
        <v>3</v>
      </c>
      <c r="K86" s="332" t="s">
        <v>199</v>
      </c>
      <c r="L86" s="371"/>
      <c r="M86" s="371"/>
      <c r="N86" s="371"/>
      <c r="O86" s="385" t="s">
        <v>210</v>
      </c>
      <c r="P86" s="323" t="s">
        <v>685</v>
      </c>
      <c r="Q86" s="332" t="s">
        <v>225</v>
      </c>
      <c r="R86" s="332" t="s">
        <v>249</v>
      </c>
      <c r="S86" s="332">
        <v>10</v>
      </c>
      <c r="T86" s="385" t="s">
        <v>210</v>
      </c>
      <c r="U86" s="367" t="s">
        <v>0</v>
      </c>
      <c r="V86" s="367" t="s">
        <v>199</v>
      </c>
      <c r="W86" s="367">
        <v>3</v>
      </c>
      <c r="X86" s="367">
        <f t="shared" si="6"/>
        <v>19</v>
      </c>
      <c r="Y86" s="367">
        <v>15</v>
      </c>
      <c r="Z86" s="368" t="s">
        <v>207</v>
      </c>
      <c r="AA86" s="288" t="s">
        <v>1112</v>
      </c>
      <c r="AB86" s="288" t="s">
        <v>1112</v>
      </c>
      <c r="AC86" s="288"/>
      <c r="AD86" s="288" t="s">
        <v>1112</v>
      </c>
      <c r="AE86" s="288" t="s">
        <v>1112</v>
      </c>
      <c r="AF86" s="288" t="s">
        <v>1112</v>
      </c>
      <c r="AG86" s="676" t="s">
        <v>1112</v>
      </c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1448</v>
      </c>
      <c r="AP86" s="288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177"/>
      <c r="AZ86" s="177"/>
      <c r="BA86" s="177"/>
      <c r="BB86" s="177"/>
      <c r="BC86" s="177"/>
      <c r="BD86" s="177"/>
      <c r="BE86" s="177"/>
      <c r="BF86" s="177"/>
      <c r="BG86" s="177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/>
    </row>
    <row r="87" spans="1:66" ht="12.75">
      <c r="A87" s="24">
        <v>80</v>
      </c>
      <c r="B87" s="386" t="s">
        <v>658</v>
      </c>
      <c r="C87" s="382" t="s">
        <v>265</v>
      </c>
      <c r="D87" s="370">
        <v>453</v>
      </c>
      <c r="E87" s="383" t="s">
        <v>1094</v>
      </c>
      <c r="F87" s="384" t="str">
        <f t="shared" si="5"/>
        <v>01C5</v>
      </c>
      <c r="G87" s="329">
        <v>6</v>
      </c>
      <c r="H87" s="323" t="s">
        <v>543</v>
      </c>
      <c r="I87" s="330" t="s">
        <v>681</v>
      </c>
      <c r="J87" s="331">
        <v>3</v>
      </c>
      <c r="K87" s="332" t="s">
        <v>199</v>
      </c>
      <c r="L87" s="371"/>
      <c r="M87" s="371"/>
      <c r="N87" s="371"/>
      <c r="O87" s="385" t="s">
        <v>210</v>
      </c>
      <c r="P87" s="323" t="s">
        <v>685</v>
      </c>
      <c r="Q87" s="332" t="s">
        <v>225</v>
      </c>
      <c r="R87" s="332" t="s">
        <v>249</v>
      </c>
      <c r="S87" s="332">
        <v>11</v>
      </c>
      <c r="T87" s="385" t="s">
        <v>210</v>
      </c>
      <c r="U87" s="367" t="s">
        <v>0</v>
      </c>
      <c r="V87" s="367" t="s">
        <v>199</v>
      </c>
      <c r="W87" s="367">
        <v>3</v>
      </c>
      <c r="X87" s="367">
        <f t="shared" si="6"/>
        <v>19</v>
      </c>
      <c r="Y87" s="367">
        <v>15</v>
      </c>
      <c r="Z87" s="368" t="s">
        <v>208</v>
      </c>
      <c r="AA87" s="288" t="s">
        <v>1112</v>
      </c>
      <c r="AB87" s="288" t="s">
        <v>1112</v>
      </c>
      <c r="AC87" s="288"/>
      <c r="AD87" s="288" t="s">
        <v>1112</v>
      </c>
      <c r="AE87" s="288" t="s">
        <v>1112</v>
      </c>
      <c r="AF87" s="288" t="s">
        <v>1112</v>
      </c>
      <c r="AG87" s="676" t="s">
        <v>1112</v>
      </c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1460</v>
      </c>
      <c r="AP87" s="288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177"/>
      <c r="AZ87" s="177"/>
      <c r="BA87" s="177"/>
      <c r="BB87" s="177"/>
      <c r="BC87" s="177"/>
      <c r="BD87" s="177"/>
      <c r="BE87" s="177"/>
      <c r="BF87" s="177"/>
      <c r="BG87" s="177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4">
        <v>81</v>
      </c>
      <c r="B88" s="386" t="s">
        <v>659</v>
      </c>
      <c r="C88" s="382" t="s">
        <v>265</v>
      </c>
      <c r="D88" s="370">
        <v>109</v>
      </c>
      <c r="E88" s="383" t="s">
        <v>1094</v>
      </c>
      <c r="F88" s="384" t="str">
        <f t="shared" si="5"/>
        <v>006D</v>
      </c>
      <c r="G88" s="329">
        <v>6</v>
      </c>
      <c r="H88" s="323" t="s">
        <v>543</v>
      </c>
      <c r="I88" s="330" t="s">
        <v>682</v>
      </c>
      <c r="J88" s="331">
        <v>3</v>
      </c>
      <c r="K88" s="332" t="s">
        <v>199</v>
      </c>
      <c r="L88" s="371"/>
      <c r="M88" s="371"/>
      <c r="N88" s="371"/>
      <c r="O88" s="531" t="s">
        <v>1339</v>
      </c>
      <c r="P88" s="323" t="s">
        <v>685</v>
      </c>
      <c r="Q88" s="332" t="s">
        <v>225</v>
      </c>
      <c r="R88" s="332" t="s">
        <v>249</v>
      </c>
      <c r="S88" s="332">
        <v>12</v>
      </c>
      <c r="T88" s="531" t="s">
        <v>1339</v>
      </c>
      <c r="U88" s="367" t="s">
        <v>0</v>
      </c>
      <c r="V88" s="367" t="s">
        <v>199</v>
      </c>
      <c r="W88" s="367">
        <v>3</v>
      </c>
      <c r="X88" s="367">
        <f t="shared" si="6"/>
        <v>20</v>
      </c>
      <c r="Y88" s="367">
        <v>16</v>
      </c>
      <c r="Z88" s="368" t="s">
        <v>207</v>
      </c>
      <c r="AA88" s="288" t="s">
        <v>1112</v>
      </c>
      <c r="AB88" s="175" t="s">
        <v>1250</v>
      </c>
      <c r="AC88" s="288"/>
      <c r="AD88" s="288" t="s">
        <v>1112</v>
      </c>
      <c r="AE88" s="177" t="s">
        <v>1250</v>
      </c>
      <c r="AF88" s="288" t="s">
        <v>1112</v>
      </c>
      <c r="AG88" s="676" t="s">
        <v>1112</v>
      </c>
      <c r="AH88" s="690" t="s">
        <v>1112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1419</v>
      </c>
      <c r="AP88" s="288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77"/>
      <c r="AZ88" s="177"/>
      <c r="BA88" s="177"/>
      <c r="BB88" s="177"/>
      <c r="BC88" s="177"/>
      <c r="BD88" s="177"/>
      <c r="BE88" s="177"/>
      <c r="BF88" s="177"/>
      <c r="BG88" s="177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27:59" ht="12.75">
      <c r="AA89" s="31"/>
      <c r="AB89" s="31"/>
      <c r="AC89" s="31"/>
      <c r="AD89" s="31"/>
      <c r="AE89" s="31"/>
      <c r="AF89" s="31"/>
      <c r="AG89" s="31"/>
      <c r="AH89" s="71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21:59" ht="13.5" thickBot="1">
      <c r="U90" s="12" t="s">
        <v>1247</v>
      </c>
      <c r="AA90" s="31"/>
      <c r="AB90" s="31"/>
      <c r="AC90" s="31"/>
      <c r="AD90" s="31"/>
      <c r="AE90" s="31"/>
      <c r="AF90" s="31"/>
      <c r="AG90" s="31"/>
      <c r="AH90" s="712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2:59" ht="12.75">
      <c r="B91" s="211" t="s">
        <v>1223</v>
      </c>
      <c r="I91" s="105"/>
      <c r="J91" s="105" t="s">
        <v>1110</v>
      </c>
      <c r="K91" s="117"/>
      <c r="L91" s="105"/>
      <c r="AA91" s="175" t="s">
        <v>1254</v>
      </c>
      <c r="AB91" s="289" t="s">
        <v>1259</v>
      </c>
      <c r="AC91" s="289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27:59" ht="12.75">
      <c r="AA92" s="175" t="s">
        <v>1255</v>
      </c>
      <c r="AB92" s="289" t="s">
        <v>1258</v>
      </c>
      <c r="AC92" s="289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27:59" ht="12.75">
      <c r="AA93" s="175" t="s">
        <v>1256</v>
      </c>
      <c r="AB93" s="289" t="s">
        <v>1260</v>
      </c>
      <c r="AC93" s="289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5:59" ht="12.75">
      <c r="E94" s="292"/>
      <c r="F94" s="293"/>
      <c r="G94" s="19" t="s">
        <v>1262</v>
      </c>
      <c r="H94" s="10"/>
      <c r="I94" s="10"/>
      <c r="AA94" s="175" t="s">
        <v>1250</v>
      </c>
      <c r="AB94" s="287" t="s">
        <v>1267</v>
      </c>
      <c r="AC94" s="287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5:59" ht="12.75">
      <c r="E95" s="71" t="s">
        <v>1094</v>
      </c>
      <c r="F95" s="70" t="str">
        <f>DEC2HEX(D95,4)</f>
        <v>0000</v>
      </c>
      <c r="G95" s="18" t="s">
        <v>1283</v>
      </c>
      <c r="AA95" s="175" t="s">
        <v>1252</v>
      </c>
      <c r="AB95" s="287" t="s">
        <v>1275</v>
      </c>
      <c r="AC95" s="287"/>
      <c r="AH95" s="31"/>
      <c r="AI95" s="31" t="s">
        <v>1404</v>
      </c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5:59" ht="12.75">
      <c r="E96" s="294" t="s">
        <v>1094</v>
      </c>
      <c r="F96" s="295" t="s">
        <v>1284</v>
      </c>
      <c r="G96" s="18" t="s">
        <v>1285</v>
      </c>
      <c r="AA96" s="535"/>
      <c r="AB96" s="542" t="s">
        <v>1311</v>
      </c>
      <c r="AC96" s="542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34:59" ht="12.75"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3:59" ht="12.75">
      <c r="C98" s="73" t="s">
        <v>265</v>
      </c>
      <c r="D98" s="194">
        <v>656</v>
      </c>
      <c r="E98" s="18" t="s">
        <v>1286</v>
      </c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34:59" ht="12.75"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34:59" ht="12.75"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34:59" ht="12.75"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34:59" ht="12.75"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34:59" ht="12.75"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4:59" ht="12.75"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4:59" ht="12.75"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</sheetData>
  <sheetProtection/>
  <mergeCells count="17">
    <mergeCell ref="B1:O1"/>
    <mergeCell ref="AA1:AG1"/>
    <mergeCell ref="C3:D3"/>
    <mergeCell ref="N2:O2"/>
    <mergeCell ref="H2:M2"/>
    <mergeCell ref="C2:F2"/>
    <mergeCell ref="AD3:AE3"/>
    <mergeCell ref="AA3:AB3"/>
    <mergeCell ref="E3:F3"/>
    <mergeCell ref="U2:Z2"/>
    <mergeCell ref="AF3:AG3"/>
    <mergeCell ref="BH1:BN1"/>
    <mergeCell ref="P1:Z1"/>
    <mergeCell ref="P2:T2"/>
    <mergeCell ref="AP1:AW1"/>
    <mergeCell ref="AH3:AW3"/>
    <mergeCell ref="AY1:BF1"/>
  </mergeCells>
  <printOptions/>
  <pageMargins left="0.75" right="0.75" top="1" bottom="1" header="0.5" footer="0.5"/>
  <pageSetup fitToHeight="1" fitToWidth="1" horizontalDpi="600" verticalDpi="600" orientation="landscape" paperSize="8" scale="55" r:id="rId3"/>
  <headerFooter alignWithMargins="0">
    <oddHeader>&amp;C&amp;20&amp;A&amp;R&amp;20Crozet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"/>
  <sheetViews>
    <sheetView zoomScalePageLayoutView="0" workbookViewId="0" topLeftCell="A1">
      <pane xSplit="4" ySplit="3" topLeftCell="U34" activePane="bottomRight" state="frozen"/>
      <selection pane="topLeft" activeCell="AX20" sqref="AX20"/>
      <selection pane="topRight" activeCell="AX20" sqref="AX20"/>
      <selection pane="bottomLeft" activeCell="AX20" sqref="AX20"/>
      <selection pane="bottomRight" activeCell="AM76" sqref="AM76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0039062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54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29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28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2" t="s">
        <v>204</v>
      </c>
      <c r="W3" s="24" t="s">
        <v>556</v>
      </c>
      <c r="X3" s="24" t="s">
        <v>196</v>
      </c>
      <c r="Y3" s="24" t="s">
        <v>203</v>
      </c>
      <c r="Z3" s="26" t="s">
        <v>206</v>
      </c>
      <c r="AA3" s="759" t="s">
        <v>1251</v>
      </c>
      <c r="AB3" s="760"/>
      <c r="AC3" s="536"/>
      <c r="AD3" s="759" t="s">
        <v>1315</v>
      </c>
      <c r="AE3" s="760"/>
      <c r="AF3" s="759" t="s">
        <v>1331</v>
      </c>
      <c r="AG3" s="760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63"/>
      <c r="O4" s="78"/>
      <c r="P4" s="63"/>
      <c r="Q4" s="63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537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4">
        <v>1</v>
      </c>
      <c r="B5" s="372" t="s">
        <v>687</v>
      </c>
      <c r="C5" s="373" t="s">
        <v>265</v>
      </c>
      <c r="D5" s="344">
        <v>452</v>
      </c>
      <c r="E5" s="374" t="s">
        <v>1094</v>
      </c>
      <c r="F5" s="375" t="str">
        <f aca="true" t="shared" si="0" ref="F5:F26">DEC2HEX(D5,4)</f>
        <v>01C4</v>
      </c>
      <c r="G5" s="314">
        <v>6</v>
      </c>
      <c r="H5" s="306" t="s">
        <v>543</v>
      </c>
      <c r="I5" s="315" t="s">
        <v>709</v>
      </c>
      <c r="J5" s="316">
        <v>4</v>
      </c>
      <c r="K5" s="317" t="s">
        <v>198</v>
      </c>
      <c r="L5" s="338"/>
      <c r="M5" s="338"/>
      <c r="N5" s="339"/>
      <c r="O5" s="345" t="s">
        <v>210</v>
      </c>
      <c r="P5" s="306" t="s">
        <v>731</v>
      </c>
      <c r="Q5" s="317" t="s">
        <v>225</v>
      </c>
      <c r="R5" s="317" t="s">
        <v>249</v>
      </c>
      <c r="S5" s="306">
        <v>5</v>
      </c>
      <c r="T5" s="345" t="s">
        <v>210</v>
      </c>
      <c r="U5" s="33" t="s">
        <v>0</v>
      </c>
      <c r="V5" s="33" t="s">
        <v>198</v>
      </c>
      <c r="W5" s="33">
        <v>1</v>
      </c>
      <c r="X5" s="33">
        <f>IF(Y5&lt;9,Y5+3,Y5+4)</f>
        <v>19</v>
      </c>
      <c r="Y5" s="33">
        <v>15</v>
      </c>
      <c r="Z5" s="34" t="s">
        <v>207</v>
      </c>
      <c r="AA5" s="288" t="s">
        <v>1112</v>
      </c>
      <c r="AB5" s="288" t="s">
        <v>1112</v>
      </c>
      <c r="AC5" s="538"/>
      <c r="AD5" s="288" t="s">
        <v>1112</v>
      </c>
      <c r="AE5" s="288" t="s">
        <v>1112</v>
      </c>
      <c r="AF5" s="288" t="s">
        <v>1112</v>
      </c>
      <c r="AG5" s="676" t="s">
        <v>1112</v>
      </c>
      <c r="AH5" s="691" t="s">
        <v>1254</v>
      </c>
      <c r="AI5" s="286" t="s">
        <v>1112</v>
      </c>
      <c r="AJ5" s="286" t="s">
        <v>1360</v>
      </c>
      <c r="AK5" s="286" t="s">
        <v>1360</v>
      </c>
      <c r="AL5" s="175" t="s">
        <v>1256</v>
      </c>
      <c r="AM5" s="286" t="s">
        <v>1112</v>
      </c>
      <c r="AN5" s="286" t="s">
        <v>1112</v>
      </c>
      <c r="AO5" s="184" t="s">
        <v>1461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77"/>
      <c r="AZ5" s="177"/>
      <c r="BA5" s="177"/>
      <c r="BB5" s="177"/>
      <c r="BC5" s="177"/>
      <c r="BD5" s="177"/>
      <c r="BE5" s="177"/>
      <c r="BF5" s="177"/>
      <c r="BG5" s="177"/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/>
    </row>
    <row r="6" spans="1:66" ht="12.75">
      <c r="A6" s="24">
        <v>2</v>
      </c>
      <c r="B6" s="372" t="s">
        <v>688</v>
      </c>
      <c r="C6" s="373" t="s">
        <v>265</v>
      </c>
      <c r="D6" s="344">
        <v>748</v>
      </c>
      <c r="E6" s="374" t="s">
        <v>1094</v>
      </c>
      <c r="F6" s="375" t="str">
        <f t="shared" si="0"/>
        <v>02EC</v>
      </c>
      <c r="G6" s="314">
        <v>6</v>
      </c>
      <c r="H6" s="306" t="s">
        <v>543</v>
      </c>
      <c r="I6" s="315" t="s">
        <v>710</v>
      </c>
      <c r="J6" s="316">
        <v>4</v>
      </c>
      <c r="K6" s="317" t="s">
        <v>198</v>
      </c>
      <c r="L6" s="338"/>
      <c r="M6" s="338"/>
      <c r="N6" s="339"/>
      <c r="O6" s="345" t="s">
        <v>210</v>
      </c>
      <c r="P6" s="306" t="s">
        <v>731</v>
      </c>
      <c r="Q6" s="317" t="s">
        <v>225</v>
      </c>
      <c r="R6" s="317" t="s">
        <v>249</v>
      </c>
      <c r="S6" s="306">
        <v>4</v>
      </c>
      <c r="T6" s="345" t="s">
        <v>210</v>
      </c>
      <c r="U6" s="33" t="s">
        <v>0</v>
      </c>
      <c r="V6" s="33" t="s">
        <v>198</v>
      </c>
      <c r="W6" s="33">
        <v>1</v>
      </c>
      <c r="X6" s="33">
        <f aca="true" t="shared" si="1" ref="X6:X70">IF(Y6&lt;9,Y6+3,Y6+4)</f>
        <v>18</v>
      </c>
      <c r="Y6" s="33">
        <v>14</v>
      </c>
      <c r="Z6" s="34" t="s">
        <v>208</v>
      </c>
      <c r="AA6" s="288" t="s">
        <v>1112</v>
      </c>
      <c r="AB6" s="288" t="s">
        <v>1112</v>
      </c>
      <c r="AC6" s="538"/>
      <c r="AD6" s="288" t="s">
        <v>1112</v>
      </c>
      <c r="AE6" s="288" t="s">
        <v>1112</v>
      </c>
      <c r="AF6" s="288" t="s">
        <v>1112</v>
      </c>
      <c r="AG6" s="676" t="s">
        <v>1112</v>
      </c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1462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77"/>
      <c r="AZ6" s="177"/>
      <c r="BA6" s="177"/>
      <c r="BB6" s="177"/>
      <c r="BC6" s="177"/>
      <c r="BD6" s="177"/>
      <c r="BE6" s="177"/>
      <c r="BF6" s="177"/>
      <c r="BG6" s="177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0"/>
    </row>
    <row r="7" spans="1:66" ht="12.75">
      <c r="A7" s="24">
        <v>3</v>
      </c>
      <c r="B7" s="372" t="s">
        <v>689</v>
      </c>
      <c r="C7" s="373" t="s">
        <v>265</v>
      </c>
      <c r="D7" s="344">
        <v>616</v>
      </c>
      <c r="E7" s="374" t="s">
        <v>1094</v>
      </c>
      <c r="F7" s="375" t="str">
        <f t="shared" si="0"/>
        <v>0268</v>
      </c>
      <c r="G7" s="314">
        <v>6</v>
      </c>
      <c r="H7" s="306" t="s">
        <v>543</v>
      </c>
      <c r="I7" s="315" t="s">
        <v>711</v>
      </c>
      <c r="J7" s="316">
        <v>4</v>
      </c>
      <c r="K7" s="317" t="s">
        <v>198</v>
      </c>
      <c r="L7" s="338"/>
      <c r="M7" s="338"/>
      <c r="N7" s="339"/>
      <c r="O7" s="345" t="s">
        <v>210</v>
      </c>
      <c r="P7" s="306" t="s">
        <v>731</v>
      </c>
      <c r="Q7" s="317" t="s">
        <v>225</v>
      </c>
      <c r="R7" s="317" t="s">
        <v>249</v>
      </c>
      <c r="S7" s="306">
        <v>3</v>
      </c>
      <c r="T7" s="345" t="s">
        <v>210</v>
      </c>
      <c r="U7" s="33" t="s">
        <v>0</v>
      </c>
      <c r="V7" s="33" t="s">
        <v>198</v>
      </c>
      <c r="W7" s="33">
        <v>1</v>
      </c>
      <c r="X7" s="33">
        <f t="shared" si="1"/>
        <v>18</v>
      </c>
      <c r="Y7" s="33">
        <v>14</v>
      </c>
      <c r="Z7" s="34" t="s">
        <v>207</v>
      </c>
      <c r="AA7" s="535" t="s">
        <v>1255</v>
      </c>
      <c r="AB7" s="175" t="s">
        <v>1250</v>
      </c>
      <c r="AC7" s="543"/>
      <c r="AD7" s="535" t="s">
        <v>1255</v>
      </c>
      <c r="AE7" s="288" t="s">
        <v>1112</v>
      </c>
      <c r="AF7" s="288" t="s">
        <v>1112</v>
      </c>
      <c r="AG7" s="676" t="s">
        <v>1112</v>
      </c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1463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177"/>
      <c r="AZ7" s="177"/>
      <c r="BA7" s="177"/>
      <c r="BB7" s="177"/>
      <c r="BC7" s="177"/>
      <c r="BD7" s="177"/>
      <c r="BE7" s="177"/>
      <c r="BF7" s="177"/>
      <c r="BG7" s="177"/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4">
        <v>4</v>
      </c>
      <c r="B8" s="372" t="s">
        <v>690</v>
      </c>
      <c r="C8" s="373" t="s">
        <v>265</v>
      </c>
      <c r="D8" s="344">
        <v>662</v>
      </c>
      <c r="E8" s="374" t="s">
        <v>1094</v>
      </c>
      <c r="F8" s="375" t="str">
        <f t="shared" si="0"/>
        <v>0296</v>
      </c>
      <c r="G8" s="314">
        <v>6</v>
      </c>
      <c r="H8" s="306" t="s">
        <v>543</v>
      </c>
      <c r="I8" s="315" t="s">
        <v>712</v>
      </c>
      <c r="J8" s="316">
        <v>4</v>
      </c>
      <c r="K8" s="317" t="s">
        <v>198</v>
      </c>
      <c r="L8" s="338"/>
      <c r="M8" s="338"/>
      <c r="N8" s="339"/>
      <c r="O8" s="345" t="s">
        <v>210</v>
      </c>
      <c r="P8" s="306" t="s">
        <v>731</v>
      </c>
      <c r="Q8" s="317" t="s">
        <v>225</v>
      </c>
      <c r="R8" s="317" t="s">
        <v>249</v>
      </c>
      <c r="S8" s="306">
        <v>2</v>
      </c>
      <c r="T8" s="345" t="s">
        <v>210</v>
      </c>
      <c r="U8" s="33" t="s">
        <v>0</v>
      </c>
      <c r="V8" s="33" t="s">
        <v>198</v>
      </c>
      <c r="W8" s="33">
        <v>1</v>
      </c>
      <c r="X8" s="33">
        <f t="shared" si="1"/>
        <v>17</v>
      </c>
      <c r="Y8" s="33">
        <v>13</v>
      </c>
      <c r="Z8" s="34" t="s">
        <v>208</v>
      </c>
      <c r="AA8" s="288" t="s">
        <v>1112</v>
      </c>
      <c r="AB8" s="288" t="s">
        <v>1112</v>
      </c>
      <c r="AC8" s="538"/>
      <c r="AD8" s="288" t="s">
        <v>1112</v>
      </c>
      <c r="AE8" s="288" t="s">
        <v>1112</v>
      </c>
      <c r="AF8" s="288" t="s">
        <v>1112</v>
      </c>
      <c r="AG8" s="676" t="s">
        <v>1112</v>
      </c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1464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177"/>
      <c r="AZ8" s="177"/>
      <c r="BA8" s="177"/>
      <c r="BB8" s="177"/>
      <c r="BC8" s="177"/>
      <c r="BD8" s="177"/>
      <c r="BE8" s="177"/>
      <c r="BF8" s="177"/>
      <c r="BG8" s="177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4">
        <v>5</v>
      </c>
      <c r="B9" s="372" t="s">
        <v>691</v>
      </c>
      <c r="C9" s="373" t="s">
        <v>265</v>
      </c>
      <c r="D9" s="344">
        <v>38</v>
      </c>
      <c r="E9" s="374" t="s">
        <v>1094</v>
      </c>
      <c r="F9" s="375" t="str">
        <f t="shared" si="0"/>
        <v>0026</v>
      </c>
      <c r="G9" s="314">
        <v>6</v>
      </c>
      <c r="H9" s="306" t="s">
        <v>543</v>
      </c>
      <c r="I9" s="315" t="s">
        <v>713</v>
      </c>
      <c r="J9" s="316">
        <v>4</v>
      </c>
      <c r="K9" s="317" t="s">
        <v>198</v>
      </c>
      <c r="L9" s="338"/>
      <c r="M9" s="338"/>
      <c r="N9" s="339"/>
      <c r="O9" s="345" t="s">
        <v>210</v>
      </c>
      <c r="P9" s="306" t="s">
        <v>731</v>
      </c>
      <c r="Q9" s="317" t="s">
        <v>225</v>
      </c>
      <c r="R9" s="317" t="s">
        <v>249</v>
      </c>
      <c r="S9" s="306">
        <v>1</v>
      </c>
      <c r="T9" s="345" t="s">
        <v>210</v>
      </c>
      <c r="U9" s="33" t="s">
        <v>0</v>
      </c>
      <c r="V9" s="33" t="s">
        <v>198</v>
      </c>
      <c r="W9" s="33">
        <v>1</v>
      </c>
      <c r="X9" s="33">
        <f t="shared" si="1"/>
        <v>17</v>
      </c>
      <c r="Y9" s="33">
        <v>13</v>
      </c>
      <c r="Z9" s="34" t="s">
        <v>207</v>
      </c>
      <c r="AA9" s="288" t="s">
        <v>1112</v>
      </c>
      <c r="AB9" s="288" t="s">
        <v>1112</v>
      </c>
      <c r="AC9" s="538"/>
      <c r="AD9" s="288" t="s">
        <v>1112</v>
      </c>
      <c r="AE9" s="288" t="s">
        <v>1112</v>
      </c>
      <c r="AF9" s="288" t="s">
        <v>1112</v>
      </c>
      <c r="AG9" s="676" t="s">
        <v>1112</v>
      </c>
      <c r="AH9" s="691" t="s">
        <v>1256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1436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4">
        <v>6</v>
      </c>
      <c r="B10" s="372" t="s">
        <v>692</v>
      </c>
      <c r="C10" s="373" t="s">
        <v>265</v>
      </c>
      <c r="D10" s="344">
        <v>76</v>
      </c>
      <c r="E10" s="374" t="s">
        <v>1094</v>
      </c>
      <c r="F10" s="375" t="str">
        <f t="shared" si="0"/>
        <v>004C</v>
      </c>
      <c r="G10" s="314">
        <v>6</v>
      </c>
      <c r="H10" s="306" t="s">
        <v>543</v>
      </c>
      <c r="I10" s="315" t="s">
        <v>714</v>
      </c>
      <c r="J10" s="316">
        <v>4</v>
      </c>
      <c r="K10" s="317" t="s">
        <v>198</v>
      </c>
      <c r="L10" s="338"/>
      <c r="M10" s="338"/>
      <c r="N10" s="339"/>
      <c r="O10" s="345" t="s">
        <v>210</v>
      </c>
      <c r="P10" s="306" t="s">
        <v>731</v>
      </c>
      <c r="Q10" s="317" t="s">
        <v>225</v>
      </c>
      <c r="R10" s="317" t="s">
        <v>248</v>
      </c>
      <c r="S10" s="306">
        <v>6</v>
      </c>
      <c r="T10" s="345" t="s">
        <v>210</v>
      </c>
      <c r="U10" s="33" t="s">
        <v>0</v>
      </c>
      <c r="V10" s="33" t="s">
        <v>198</v>
      </c>
      <c r="W10" s="33">
        <v>1</v>
      </c>
      <c r="X10" s="33">
        <f t="shared" si="1"/>
        <v>16</v>
      </c>
      <c r="Y10" s="33">
        <v>12</v>
      </c>
      <c r="Z10" s="34" t="s">
        <v>208</v>
      </c>
      <c r="AA10" s="175" t="s">
        <v>1250</v>
      </c>
      <c r="AB10" s="175" t="s">
        <v>1250</v>
      </c>
      <c r="AC10" s="543"/>
      <c r="AD10" s="288" t="s">
        <v>1112</v>
      </c>
      <c r="AE10" s="288" t="s">
        <v>1112</v>
      </c>
      <c r="AF10" s="288" t="s">
        <v>1112</v>
      </c>
      <c r="AG10" s="676" t="s">
        <v>1112</v>
      </c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1370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184" t="s">
        <v>1521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4">
        <v>7</v>
      </c>
      <c r="B11" s="372" t="s">
        <v>693</v>
      </c>
      <c r="C11" s="373" t="s">
        <v>265</v>
      </c>
      <c r="D11" s="344">
        <v>572</v>
      </c>
      <c r="E11" s="374" t="s">
        <v>1094</v>
      </c>
      <c r="F11" s="375" t="str">
        <f t="shared" si="0"/>
        <v>023C</v>
      </c>
      <c r="G11" s="314">
        <v>6</v>
      </c>
      <c r="H11" s="306" t="s">
        <v>543</v>
      </c>
      <c r="I11" s="315" t="s">
        <v>715</v>
      </c>
      <c r="J11" s="316">
        <v>4</v>
      </c>
      <c r="K11" s="317" t="s">
        <v>198</v>
      </c>
      <c r="L11" s="338"/>
      <c r="M11" s="338"/>
      <c r="N11" s="339"/>
      <c r="O11" s="345" t="s">
        <v>210</v>
      </c>
      <c r="P11" s="306" t="s">
        <v>731</v>
      </c>
      <c r="Q11" s="317" t="s">
        <v>225</v>
      </c>
      <c r="R11" s="317" t="s">
        <v>248</v>
      </c>
      <c r="S11" s="306">
        <v>5</v>
      </c>
      <c r="T11" s="345" t="s">
        <v>210</v>
      </c>
      <c r="U11" s="33" t="s">
        <v>0</v>
      </c>
      <c r="V11" s="33" t="s">
        <v>198</v>
      </c>
      <c r="W11" s="33">
        <v>1</v>
      </c>
      <c r="X11" s="33">
        <f t="shared" si="1"/>
        <v>16</v>
      </c>
      <c r="Y11" s="33">
        <v>12</v>
      </c>
      <c r="Z11" s="34" t="s">
        <v>207</v>
      </c>
      <c r="AA11" s="535" t="s">
        <v>1255</v>
      </c>
      <c r="AB11" s="288" t="s">
        <v>1112</v>
      </c>
      <c r="AC11" s="538"/>
      <c r="AD11" s="535" t="s">
        <v>1254</v>
      </c>
      <c r="AE11" s="288" t="s">
        <v>1112</v>
      </c>
      <c r="AF11" s="288" t="s">
        <v>1112</v>
      </c>
      <c r="AG11" s="676" t="s">
        <v>1112</v>
      </c>
      <c r="AH11" s="691" t="s">
        <v>1256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1465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77"/>
      <c r="AZ11" s="177"/>
      <c r="BA11" s="177"/>
      <c r="BB11" s="177"/>
      <c r="BC11" s="177"/>
      <c r="BD11" s="177"/>
      <c r="BE11" s="177"/>
      <c r="BF11" s="177"/>
      <c r="BG11" s="177"/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/>
    </row>
    <row r="12" spans="1:66" ht="12.75">
      <c r="A12" s="24">
        <v>8</v>
      </c>
      <c r="B12" s="372" t="s">
        <v>694</v>
      </c>
      <c r="C12" s="373" t="s">
        <v>265</v>
      </c>
      <c r="D12" s="344">
        <v>318</v>
      </c>
      <c r="E12" s="374" t="s">
        <v>1094</v>
      </c>
      <c r="F12" s="375" t="str">
        <f t="shared" si="0"/>
        <v>013E</v>
      </c>
      <c r="G12" s="314">
        <v>6</v>
      </c>
      <c r="H12" s="306" t="s">
        <v>543</v>
      </c>
      <c r="I12" s="315" t="s">
        <v>716</v>
      </c>
      <c r="J12" s="316">
        <v>4</v>
      </c>
      <c r="K12" s="317" t="s">
        <v>198</v>
      </c>
      <c r="L12" s="338"/>
      <c r="M12" s="338"/>
      <c r="N12" s="339"/>
      <c r="O12" s="345" t="s">
        <v>210</v>
      </c>
      <c r="P12" s="306" t="s">
        <v>731</v>
      </c>
      <c r="Q12" s="317" t="s">
        <v>225</v>
      </c>
      <c r="R12" s="317" t="s">
        <v>248</v>
      </c>
      <c r="S12" s="306">
        <v>4</v>
      </c>
      <c r="T12" s="345" t="s">
        <v>210</v>
      </c>
      <c r="U12" s="33" t="s">
        <v>0</v>
      </c>
      <c r="V12" s="33" t="s">
        <v>198</v>
      </c>
      <c r="W12" s="33">
        <v>1</v>
      </c>
      <c r="X12" s="33">
        <f t="shared" si="1"/>
        <v>15</v>
      </c>
      <c r="Y12" s="33">
        <v>11</v>
      </c>
      <c r="Z12" s="34" t="s">
        <v>208</v>
      </c>
      <c r="AA12" s="288" t="s">
        <v>1112</v>
      </c>
      <c r="AB12" s="288" t="s">
        <v>1112</v>
      </c>
      <c r="AC12" s="538"/>
      <c r="AD12" s="288" t="s">
        <v>1112</v>
      </c>
      <c r="AE12" s="288" t="s">
        <v>1112</v>
      </c>
      <c r="AF12" s="288" t="s">
        <v>1112</v>
      </c>
      <c r="AG12" s="676" t="s">
        <v>1112</v>
      </c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1466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177"/>
      <c r="AZ12" s="177"/>
      <c r="BA12" s="177"/>
      <c r="BB12" s="177"/>
      <c r="BC12" s="177"/>
      <c r="BD12" s="177"/>
      <c r="BE12" s="177"/>
      <c r="BF12" s="177"/>
      <c r="BG12" s="177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4">
        <v>9</v>
      </c>
      <c r="B13" s="372" t="s">
        <v>695</v>
      </c>
      <c r="C13" s="373" t="s">
        <v>265</v>
      </c>
      <c r="D13" s="344">
        <v>613</v>
      </c>
      <c r="E13" s="374" t="s">
        <v>1094</v>
      </c>
      <c r="F13" s="375" t="str">
        <f t="shared" si="0"/>
        <v>0265</v>
      </c>
      <c r="G13" s="314">
        <v>6</v>
      </c>
      <c r="H13" s="306" t="s">
        <v>543</v>
      </c>
      <c r="I13" s="315" t="s">
        <v>717</v>
      </c>
      <c r="J13" s="316">
        <v>4</v>
      </c>
      <c r="K13" s="317" t="s">
        <v>198</v>
      </c>
      <c r="L13" s="338"/>
      <c r="M13" s="338"/>
      <c r="N13" s="339"/>
      <c r="O13" s="345" t="s">
        <v>210</v>
      </c>
      <c r="P13" s="306" t="s">
        <v>731</v>
      </c>
      <c r="Q13" s="317" t="s">
        <v>225</v>
      </c>
      <c r="R13" s="317" t="s">
        <v>248</v>
      </c>
      <c r="S13" s="306">
        <v>3</v>
      </c>
      <c r="T13" s="345" t="s">
        <v>210</v>
      </c>
      <c r="U13" s="33" t="s">
        <v>0</v>
      </c>
      <c r="V13" s="33" t="s">
        <v>198</v>
      </c>
      <c r="W13" s="33">
        <v>1</v>
      </c>
      <c r="X13" s="33">
        <f t="shared" si="1"/>
        <v>15</v>
      </c>
      <c r="Y13" s="33">
        <v>11</v>
      </c>
      <c r="Z13" s="34" t="s">
        <v>207</v>
      </c>
      <c r="AA13" s="535" t="s">
        <v>1254</v>
      </c>
      <c r="AB13" s="288" t="s">
        <v>1112</v>
      </c>
      <c r="AC13" s="538"/>
      <c r="AD13" s="288" t="s">
        <v>1112</v>
      </c>
      <c r="AE13" s="288" t="s">
        <v>1112</v>
      </c>
      <c r="AF13" s="535" t="s">
        <v>1256</v>
      </c>
      <c r="AG13" s="676" t="s">
        <v>1112</v>
      </c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1463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77"/>
      <c r="AZ13" s="177"/>
      <c r="BA13" s="177"/>
      <c r="BB13" s="177"/>
      <c r="BC13" s="177"/>
      <c r="BD13" s="177"/>
      <c r="BE13" s="177"/>
      <c r="BF13" s="177"/>
      <c r="BG13" s="177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4">
        <v>10</v>
      </c>
      <c r="B14" s="372" t="s">
        <v>696</v>
      </c>
      <c r="C14" s="373" t="s">
        <v>265</v>
      </c>
      <c r="D14" s="344">
        <v>655</v>
      </c>
      <c r="E14" s="374" t="s">
        <v>1094</v>
      </c>
      <c r="F14" s="375" t="str">
        <f t="shared" si="0"/>
        <v>028F</v>
      </c>
      <c r="G14" s="314">
        <v>6</v>
      </c>
      <c r="H14" s="306" t="s">
        <v>543</v>
      </c>
      <c r="I14" s="315" t="s">
        <v>718</v>
      </c>
      <c r="J14" s="316">
        <v>4</v>
      </c>
      <c r="K14" s="317" t="s">
        <v>198</v>
      </c>
      <c r="L14" s="338"/>
      <c r="M14" s="338"/>
      <c r="N14" s="339"/>
      <c r="O14" s="345" t="s">
        <v>210</v>
      </c>
      <c r="P14" s="306" t="s">
        <v>731</v>
      </c>
      <c r="Q14" s="317" t="s">
        <v>225</v>
      </c>
      <c r="R14" s="317" t="s">
        <v>248</v>
      </c>
      <c r="S14" s="306">
        <v>2</v>
      </c>
      <c r="T14" s="345" t="s">
        <v>210</v>
      </c>
      <c r="U14" s="33" t="s">
        <v>0</v>
      </c>
      <c r="V14" s="33" t="s">
        <v>198</v>
      </c>
      <c r="W14" s="33">
        <v>1</v>
      </c>
      <c r="X14" s="33">
        <f t="shared" si="1"/>
        <v>14</v>
      </c>
      <c r="Y14" s="33">
        <v>10</v>
      </c>
      <c r="Z14" s="34" t="s">
        <v>208</v>
      </c>
      <c r="AA14" s="288" t="s">
        <v>1112</v>
      </c>
      <c r="AB14" s="288" t="s">
        <v>1112</v>
      </c>
      <c r="AC14" s="538"/>
      <c r="AD14" s="288" t="s">
        <v>1112</v>
      </c>
      <c r="AE14" s="288" t="s">
        <v>1112</v>
      </c>
      <c r="AF14" s="288" t="s">
        <v>1112</v>
      </c>
      <c r="AG14" s="676" t="s">
        <v>1112</v>
      </c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1467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177"/>
      <c r="AZ14" s="177"/>
      <c r="BA14" s="177"/>
      <c r="BB14" s="177"/>
      <c r="BC14" s="177"/>
      <c r="BD14" s="177"/>
      <c r="BE14" s="177"/>
      <c r="BF14" s="177"/>
      <c r="BG14" s="177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4">
        <v>11</v>
      </c>
      <c r="B15" s="372" t="s">
        <v>697</v>
      </c>
      <c r="C15" s="373" t="s">
        <v>265</v>
      </c>
      <c r="D15" s="344">
        <v>631</v>
      </c>
      <c r="E15" s="374" t="s">
        <v>1094</v>
      </c>
      <c r="F15" s="375" t="str">
        <f t="shared" si="0"/>
        <v>0277</v>
      </c>
      <c r="G15" s="314">
        <v>6</v>
      </c>
      <c r="H15" s="306" t="s">
        <v>543</v>
      </c>
      <c r="I15" s="315" t="s">
        <v>719</v>
      </c>
      <c r="J15" s="316">
        <v>4</v>
      </c>
      <c r="K15" s="317" t="s">
        <v>198</v>
      </c>
      <c r="L15" s="338"/>
      <c r="M15" s="338"/>
      <c r="N15" s="339"/>
      <c r="O15" s="345" t="s">
        <v>210</v>
      </c>
      <c r="P15" s="306" t="s">
        <v>731</v>
      </c>
      <c r="Q15" s="317" t="s">
        <v>225</v>
      </c>
      <c r="R15" s="317" t="s">
        <v>248</v>
      </c>
      <c r="S15" s="306">
        <v>1</v>
      </c>
      <c r="T15" s="345" t="s">
        <v>210</v>
      </c>
      <c r="U15" s="33" t="s">
        <v>0</v>
      </c>
      <c r="V15" s="33" t="s">
        <v>198</v>
      </c>
      <c r="W15" s="33">
        <v>1</v>
      </c>
      <c r="X15" s="33">
        <f t="shared" si="1"/>
        <v>14</v>
      </c>
      <c r="Y15" s="33">
        <v>10</v>
      </c>
      <c r="Z15" s="34" t="s">
        <v>207</v>
      </c>
      <c r="AA15" s="535" t="s">
        <v>1254</v>
      </c>
      <c r="AB15" s="288" t="s">
        <v>1112</v>
      </c>
      <c r="AC15" s="538"/>
      <c r="AD15" s="535" t="s">
        <v>1254</v>
      </c>
      <c r="AE15" s="288" t="s">
        <v>1112</v>
      </c>
      <c r="AF15" s="288" t="s">
        <v>1112</v>
      </c>
      <c r="AG15" s="676" t="s">
        <v>1112</v>
      </c>
      <c r="AH15" s="691" t="s">
        <v>1256</v>
      </c>
      <c r="AI15" s="286" t="s">
        <v>1112</v>
      </c>
      <c r="AJ15" s="286" t="s">
        <v>1360</v>
      </c>
      <c r="AK15" s="286" t="s">
        <v>1360</v>
      </c>
      <c r="AL15" s="175" t="s">
        <v>1256</v>
      </c>
      <c r="AM15" s="286" t="s">
        <v>1112</v>
      </c>
      <c r="AN15" s="286" t="s">
        <v>1112</v>
      </c>
      <c r="AO15" s="184" t="s">
        <v>1468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184" t="s">
        <v>1521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4">
        <v>12</v>
      </c>
      <c r="B16" s="372" t="s">
        <v>698</v>
      </c>
      <c r="C16" s="373" t="s">
        <v>265</v>
      </c>
      <c r="D16" s="344">
        <v>743</v>
      </c>
      <c r="E16" s="374" t="s">
        <v>1094</v>
      </c>
      <c r="F16" s="375" t="str">
        <f t="shared" si="0"/>
        <v>02E7</v>
      </c>
      <c r="G16" s="314">
        <v>6</v>
      </c>
      <c r="H16" s="306" t="s">
        <v>543</v>
      </c>
      <c r="I16" s="315" t="s">
        <v>720</v>
      </c>
      <c r="J16" s="316">
        <v>4</v>
      </c>
      <c r="K16" s="317" t="s">
        <v>198</v>
      </c>
      <c r="L16" s="338"/>
      <c r="M16" s="338"/>
      <c r="N16" s="339"/>
      <c r="O16" s="345" t="s">
        <v>210</v>
      </c>
      <c r="P16" s="306" t="s">
        <v>731</v>
      </c>
      <c r="Q16" s="317" t="s">
        <v>225</v>
      </c>
      <c r="R16" s="317" t="s">
        <v>247</v>
      </c>
      <c r="S16" s="306">
        <v>6</v>
      </c>
      <c r="T16" s="345" t="s">
        <v>210</v>
      </c>
      <c r="U16" s="33" t="s">
        <v>0</v>
      </c>
      <c r="V16" s="33" t="s">
        <v>198</v>
      </c>
      <c r="W16" s="33">
        <v>1</v>
      </c>
      <c r="X16" s="33">
        <f t="shared" si="1"/>
        <v>13</v>
      </c>
      <c r="Y16" s="33">
        <v>9</v>
      </c>
      <c r="Z16" s="34" t="s">
        <v>208</v>
      </c>
      <c r="AA16" s="288" t="s">
        <v>1112</v>
      </c>
      <c r="AB16" s="288" t="s">
        <v>1112</v>
      </c>
      <c r="AC16" s="538"/>
      <c r="AD16" s="288" t="s">
        <v>1112</v>
      </c>
      <c r="AE16" s="288" t="s">
        <v>1112</v>
      </c>
      <c r="AF16" s="288" t="s">
        <v>1112</v>
      </c>
      <c r="AG16" s="676" t="s">
        <v>1112</v>
      </c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84" t="s">
        <v>1436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177"/>
      <c r="AZ16" s="177"/>
      <c r="BA16" s="177"/>
      <c r="BB16" s="177"/>
      <c r="BC16" s="177"/>
      <c r="BD16" s="177"/>
      <c r="BE16" s="177"/>
      <c r="BF16" s="177"/>
      <c r="BG16" s="177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/>
    </row>
    <row r="17" spans="1:66" ht="12.75">
      <c r="A17" s="24">
        <v>13</v>
      </c>
      <c r="B17" s="372" t="s">
        <v>699</v>
      </c>
      <c r="C17" s="373" t="s">
        <v>265</v>
      </c>
      <c r="D17" s="344">
        <v>664</v>
      </c>
      <c r="E17" s="374" t="s">
        <v>1094</v>
      </c>
      <c r="F17" s="375" t="str">
        <f t="shared" si="0"/>
        <v>0298</v>
      </c>
      <c r="G17" s="314">
        <v>6</v>
      </c>
      <c r="H17" s="306" t="s">
        <v>543</v>
      </c>
      <c r="I17" s="315" t="s">
        <v>721</v>
      </c>
      <c r="J17" s="316">
        <v>4</v>
      </c>
      <c r="K17" s="317" t="s">
        <v>198</v>
      </c>
      <c r="L17" s="338"/>
      <c r="M17" s="338"/>
      <c r="N17" s="339"/>
      <c r="O17" s="345" t="s">
        <v>210</v>
      </c>
      <c r="P17" s="306" t="s">
        <v>731</v>
      </c>
      <c r="Q17" s="317" t="s">
        <v>225</v>
      </c>
      <c r="R17" s="317" t="s">
        <v>247</v>
      </c>
      <c r="S17" s="306">
        <v>5</v>
      </c>
      <c r="T17" s="345" t="s">
        <v>210</v>
      </c>
      <c r="U17" s="33" t="s">
        <v>0</v>
      </c>
      <c r="V17" s="33" t="s">
        <v>198</v>
      </c>
      <c r="W17" s="33">
        <v>1</v>
      </c>
      <c r="X17" s="33">
        <f t="shared" si="1"/>
        <v>13</v>
      </c>
      <c r="Y17" s="33">
        <v>9</v>
      </c>
      <c r="Z17" s="34" t="s">
        <v>207</v>
      </c>
      <c r="AA17" s="535" t="s">
        <v>1254</v>
      </c>
      <c r="AB17" s="288" t="s">
        <v>1112</v>
      </c>
      <c r="AC17" s="538"/>
      <c r="AD17" s="535" t="s">
        <v>1254</v>
      </c>
      <c r="AE17" s="288" t="s">
        <v>1112</v>
      </c>
      <c r="AF17" s="288" t="s">
        <v>1112</v>
      </c>
      <c r="AG17" s="676" t="s">
        <v>1112</v>
      </c>
      <c r="AH17" s="691" t="s">
        <v>1256</v>
      </c>
      <c r="AI17" s="286" t="s">
        <v>1112</v>
      </c>
      <c r="AJ17" s="286" t="s">
        <v>1360</v>
      </c>
      <c r="AK17" s="286" t="s">
        <v>1360</v>
      </c>
      <c r="AL17" s="175" t="s">
        <v>1256</v>
      </c>
      <c r="AM17" s="286" t="s">
        <v>1112</v>
      </c>
      <c r="AN17" s="286" t="s">
        <v>1112</v>
      </c>
      <c r="AO17" s="184" t="s">
        <v>1463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177"/>
      <c r="AZ17" s="177"/>
      <c r="BA17" s="177"/>
      <c r="BB17" s="177"/>
      <c r="BC17" s="177"/>
      <c r="BD17" s="177"/>
      <c r="BE17" s="177"/>
      <c r="BF17" s="177"/>
      <c r="BG17" s="177"/>
      <c r="BH17" s="44" t="s">
        <v>1112</v>
      </c>
      <c r="BI17" s="44" t="s">
        <v>1112</v>
      </c>
      <c r="BJ17" s="44" t="s">
        <v>1112</v>
      </c>
      <c r="BK17" s="39"/>
      <c r="BL17" s="39"/>
      <c r="BM17" s="39"/>
      <c r="BN17" s="190"/>
    </row>
    <row r="18" spans="1:66" ht="12.75">
      <c r="A18" s="24">
        <v>14</v>
      </c>
      <c r="B18" s="372" t="s">
        <v>700</v>
      </c>
      <c r="C18" s="373" t="s">
        <v>265</v>
      </c>
      <c r="D18" s="344">
        <v>471</v>
      </c>
      <c r="E18" s="374" t="s">
        <v>1094</v>
      </c>
      <c r="F18" s="375" t="str">
        <f t="shared" si="0"/>
        <v>01D7</v>
      </c>
      <c r="G18" s="314">
        <v>6</v>
      </c>
      <c r="H18" s="306" t="s">
        <v>543</v>
      </c>
      <c r="I18" s="315" t="s">
        <v>722</v>
      </c>
      <c r="J18" s="316">
        <v>4</v>
      </c>
      <c r="K18" s="317" t="s">
        <v>198</v>
      </c>
      <c r="L18" s="338"/>
      <c r="M18" s="338"/>
      <c r="N18" s="339"/>
      <c r="O18" s="345" t="s">
        <v>210</v>
      </c>
      <c r="P18" s="306" t="s">
        <v>731</v>
      </c>
      <c r="Q18" s="317" t="s">
        <v>225</v>
      </c>
      <c r="R18" s="317" t="s">
        <v>247</v>
      </c>
      <c r="S18" s="306">
        <v>4</v>
      </c>
      <c r="T18" s="345" t="s">
        <v>210</v>
      </c>
      <c r="U18" s="33" t="s">
        <v>0</v>
      </c>
      <c r="V18" s="33" t="s">
        <v>198</v>
      </c>
      <c r="W18" s="33">
        <v>1</v>
      </c>
      <c r="X18" s="33">
        <f t="shared" si="1"/>
        <v>11</v>
      </c>
      <c r="Y18" s="33">
        <v>8</v>
      </c>
      <c r="Z18" s="34" t="s">
        <v>208</v>
      </c>
      <c r="AA18" s="288" t="s">
        <v>1112</v>
      </c>
      <c r="AB18" s="288" t="s">
        <v>1112</v>
      </c>
      <c r="AC18" s="538"/>
      <c r="AD18" s="288" t="s">
        <v>1112</v>
      </c>
      <c r="AE18" s="288" t="s">
        <v>1112</v>
      </c>
      <c r="AF18" s="288" t="s">
        <v>1112</v>
      </c>
      <c r="AG18" s="676" t="s">
        <v>1112</v>
      </c>
      <c r="AH18" s="690" t="s">
        <v>1112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1367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44" t="s">
        <v>1112</v>
      </c>
      <c r="BI18" s="44" t="s">
        <v>1112</v>
      </c>
      <c r="BJ18" s="44" t="s">
        <v>1112</v>
      </c>
      <c r="BK18" s="39"/>
      <c r="BL18" s="39"/>
      <c r="BM18" s="39"/>
      <c r="BN18" s="190"/>
    </row>
    <row r="19" spans="1:66" ht="12.75">
      <c r="A19" s="24">
        <v>15</v>
      </c>
      <c r="B19" s="372" t="s">
        <v>701</v>
      </c>
      <c r="C19" s="373" t="s">
        <v>265</v>
      </c>
      <c r="D19" s="344">
        <v>552</v>
      </c>
      <c r="E19" s="374" t="s">
        <v>1094</v>
      </c>
      <c r="F19" s="375" t="str">
        <f t="shared" si="0"/>
        <v>0228</v>
      </c>
      <c r="G19" s="314">
        <v>6</v>
      </c>
      <c r="H19" s="306" t="s">
        <v>543</v>
      </c>
      <c r="I19" s="315" t="s">
        <v>723</v>
      </c>
      <c r="J19" s="316">
        <v>4</v>
      </c>
      <c r="K19" s="317" t="s">
        <v>198</v>
      </c>
      <c r="L19" s="338"/>
      <c r="M19" s="338"/>
      <c r="N19" s="339"/>
      <c r="O19" s="345" t="s">
        <v>210</v>
      </c>
      <c r="P19" s="306" t="s">
        <v>731</v>
      </c>
      <c r="Q19" s="317" t="s">
        <v>225</v>
      </c>
      <c r="R19" s="317" t="s">
        <v>247</v>
      </c>
      <c r="S19" s="306">
        <v>3</v>
      </c>
      <c r="T19" s="345" t="s">
        <v>210</v>
      </c>
      <c r="U19" s="33" t="s">
        <v>0</v>
      </c>
      <c r="V19" s="33" t="s">
        <v>198</v>
      </c>
      <c r="W19" s="33">
        <v>1</v>
      </c>
      <c r="X19" s="33">
        <f t="shared" si="1"/>
        <v>11</v>
      </c>
      <c r="Y19" s="33">
        <v>8</v>
      </c>
      <c r="Z19" s="34" t="s">
        <v>207</v>
      </c>
      <c r="AA19" s="535" t="s">
        <v>1273</v>
      </c>
      <c r="AB19" s="288" t="s">
        <v>1112</v>
      </c>
      <c r="AC19" s="538"/>
      <c r="AD19" s="288" t="s">
        <v>1112</v>
      </c>
      <c r="AE19" s="288" t="s">
        <v>1112</v>
      </c>
      <c r="AF19" s="288" t="s">
        <v>1112</v>
      </c>
      <c r="AG19" s="676" t="s">
        <v>1112</v>
      </c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1436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77"/>
      <c r="AZ19" s="177"/>
      <c r="BA19" s="177"/>
      <c r="BB19" s="177"/>
      <c r="BC19" s="177"/>
      <c r="BD19" s="177"/>
      <c r="BE19" s="177"/>
      <c r="BF19" s="177"/>
      <c r="BG19" s="177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4">
        <v>16</v>
      </c>
      <c r="B20" s="372" t="s">
        <v>702</v>
      </c>
      <c r="C20" s="373" t="s">
        <v>265</v>
      </c>
      <c r="D20" s="344">
        <v>395</v>
      </c>
      <c r="E20" s="374" t="s">
        <v>1094</v>
      </c>
      <c r="F20" s="375" t="str">
        <f t="shared" si="0"/>
        <v>018B</v>
      </c>
      <c r="G20" s="314">
        <v>6</v>
      </c>
      <c r="H20" s="306" t="s">
        <v>543</v>
      </c>
      <c r="I20" s="315" t="s">
        <v>724</v>
      </c>
      <c r="J20" s="316">
        <v>4</v>
      </c>
      <c r="K20" s="317" t="s">
        <v>198</v>
      </c>
      <c r="L20" s="338"/>
      <c r="M20" s="338"/>
      <c r="N20" s="339"/>
      <c r="O20" s="345" t="s">
        <v>210</v>
      </c>
      <c r="P20" s="306" t="s">
        <v>731</v>
      </c>
      <c r="Q20" s="317" t="s">
        <v>225</v>
      </c>
      <c r="R20" s="317" t="s">
        <v>247</v>
      </c>
      <c r="S20" s="306">
        <v>2</v>
      </c>
      <c r="T20" s="345" t="s">
        <v>210</v>
      </c>
      <c r="U20" s="33" t="s">
        <v>0</v>
      </c>
      <c r="V20" s="33" t="s">
        <v>198</v>
      </c>
      <c r="W20" s="33">
        <v>1</v>
      </c>
      <c r="X20" s="33">
        <f t="shared" si="1"/>
        <v>10</v>
      </c>
      <c r="Y20" s="33">
        <v>7</v>
      </c>
      <c r="Z20" s="34" t="s">
        <v>208</v>
      </c>
      <c r="AA20" s="288" t="s">
        <v>1112</v>
      </c>
      <c r="AB20" s="288" t="s">
        <v>1112</v>
      </c>
      <c r="AC20" s="538"/>
      <c r="AD20" s="288" t="s">
        <v>1112</v>
      </c>
      <c r="AE20" s="288" t="s">
        <v>1112</v>
      </c>
      <c r="AF20" s="288" t="s">
        <v>1112</v>
      </c>
      <c r="AG20" s="676" t="s">
        <v>1112</v>
      </c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1436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77"/>
      <c r="AZ20" s="177"/>
      <c r="BA20" s="177"/>
      <c r="BB20" s="177"/>
      <c r="BC20" s="177"/>
      <c r="BD20" s="177"/>
      <c r="BE20" s="177"/>
      <c r="BF20" s="177"/>
      <c r="BG20" s="177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4">
        <v>17</v>
      </c>
      <c r="B21" s="372" t="s">
        <v>703</v>
      </c>
      <c r="C21" s="373" t="s">
        <v>265</v>
      </c>
      <c r="D21" s="344">
        <v>615</v>
      </c>
      <c r="E21" s="374" t="s">
        <v>1094</v>
      </c>
      <c r="F21" s="375" t="str">
        <f t="shared" si="0"/>
        <v>0267</v>
      </c>
      <c r="G21" s="314">
        <v>6</v>
      </c>
      <c r="H21" s="306" t="s">
        <v>543</v>
      </c>
      <c r="I21" s="315" t="s">
        <v>725</v>
      </c>
      <c r="J21" s="316">
        <v>4</v>
      </c>
      <c r="K21" s="317" t="s">
        <v>198</v>
      </c>
      <c r="L21" s="338"/>
      <c r="M21" s="338"/>
      <c r="N21" s="339"/>
      <c r="O21" s="345" t="s">
        <v>210</v>
      </c>
      <c r="P21" s="306" t="s">
        <v>731</v>
      </c>
      <c r="Q21" s="317" t="s">
        <v>225</v>
      </c>
      <c r="R21" s="317" t="s">
        <v>247</v>
      </c>
      <c r="S21" s="306">
        <v>1</v>
      </c>
      <c r="T21" s="345" t="s">
        <v>210</v>
      </c>
      <c r="U21" s="33" t="s">
        <v>0</v>
      </c>
      <c r="V21" s="33" t="s">
        <v>198</v>
      </c>
      <c r="W21" s="33">
        <v>1</v>
      </c>
      <c r="X21" s="33">
        <f t="shared" si="1"/>
        <v>10</v>
      </c>
      <c r="Y21" s="33">
        <v>7</v>
      </c>
      <c r="Z21" s="34" t="s">
        <v>207</v>
      </c>
      <c r="AA21" s="288" t="s">
        <v>1112</v>
      </c>
      <c r="AB21" s="288" t="s">
        <v>1112</v>
      </c>
      <c r="AC21" s="538"/>
      <c r="AD21" s="175" t="s">
        <v>1254</v>
      </c>
      <c r="AE21" s="288" t="s">
        <v>1112</v>
      </c>
      <c r="AF21" s="535" t="s">
        <v>1256</v>
      </c>
      <c r="AG21" s="676" t="s">
        <v>1112</v>
      </c>
      <c r="AH21" s="691" t="s">
        <v>1256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1461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77"/>
      <c r="AZ21" s="177"/>
      <c r="BA21" s="177"/>
      <c r="BB21" s="177"/>
      <c r="BC21" s="177"/>
      <c r="BD21" s="177"/>
      <c r="BE21" s="177"/>
      <c r="BF21" s="177"/>
      <c r="BG21" s="177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4">
        <v>18</v>
      </c>
      <c r="B22" s="372" t="s">
        <v>704</v>
      </c>
      <c r="C22" s="373" t="s">
        <v>265</v>
      </c>
      <c r="D22" s="344">
        <v>591</v>
      </c>
      <c r="E22" s="374" t="s">
        <v>1094</v>
      </c>
      <c r="F22" s="375" t="str">
        <f t="shared" si="0"/>
        <v>024F</v>
      </c>
      <c r="G22" s="314">
        <v>6</v>
      </c>
      <c r="H22" s="306" t="s">
        <v>543</v>
      </c>
      <c r="I22" s="315" t="s">
        <v>726</v>
      </c>
      <c r="J22" s="316">
        <v>4</v>
      </c>
      <c r="K22" s="317" t="s">
        <v>198</v>
      </c>
      <c r="L22" s="338"/>
      <c r="M22" s="338"/>
      <c r="N22" s="339"/>
      <c r="O22" s="345" t="s">
        <v>210</v>
      </c>
      <c r="P22" s="306" t="s">
        <v>731</v>
      </c>
      <c r="Q22" s="317" t="s">
        <v>225</v>
      </c>
      <c r="R22" s="317" t="s">
        <v>195</v>
      </c>
      <c r="S22" s="306">
        <v>5</v>
      </c>
      <c r="T22" s="345" t="s">
        <v>210</v>
      </c>
      <c r="U22" s="33" t="s">
        <v>0</v>
      </c>
      <c r="V22" s="33" t="s">
        <v>198</v>
      </c>
      <c r="W22" s="33">
        <v>1</v>
      </c>
      <c r="X22" s="33">
        <f t="shared" si="1"/>
        <v>9</v>
      </c>
      <c r="Y22" s="33">
        <v>6</v>
      </c>
      <c r="Z22" s="34" t="s">
        <v>208</v>
      </c>
      <c r="AA22" s="288" t="s">
        <v>1112</v>
      </c>
      <c r="AB22" s="288" t="s">
        <v>1112</v>
      </c>
      <c r="AC22" s="538"/>
      <c r="AD22" s="288" t="s">
        <v>1112</v>
      </c>
      <c r="AE22" s="288" t="s">
        <v>1112</v>
      </c>
      <c r="AF22" s="288" t="s">
        <v>1112</v>
      </c>
      <c r="AG22" s="676" t="s">
        <v>1112</v>
      </c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1461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77"/>
      <c r="AZ22" s="177"/>
      <c r="BA22" s="177"/>
      <c r="BB22" s="177"/>
      <c r="BC22" s="177"/>
      <c r="BD22" s="177"/>
      <c r="BE22" s="177"/>
      <c r="BF22" s="177"/>
      <c r="BG22" s="177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/>
    </row>
    <row r="23" spans="1:66" ht="12.75">
      <c r="A23" s="24">
        <v>19</v>
      </c>
      <c r="B23" s="372" t="s">
        <v>705</v>
      </c>
      <c r="C23" s="373" t="s">
        <v>265</v>
      </c>
      <c r="D23" s="344">
        <v>642</v>
      </c>
      <c r="E23" s="374" t="s">
        <v>1094</v>
      </c>
      <c r="F23" s="375" t="str">
        <f t="shared" si="0"/>
        <v>0282</v>
      </c>
      <c r="G23" s="314">
        <v>6</v>
      </c>
      <c r="H23" s="306" t="s">
        <v>543</v>
      </c>
      <c r="I23" s="315" t="s">
        <v>727</v>
      </c>
      <c r="J23" s="316">
        <v>4</v>
      </c>
      <c r="K23" s="317" t="s">
        <v>198</v>
      </c>
      <c r="L23" s="338"/>
      <c r="M23" s="338"/>
      <c r="N23" s="339"/>
      <c r="O23" s="345" t="s">
        <v>210</v>
      </c>
      <c r="P23" s="306" t="s">
        <v>731</v>
      </c>
      <c r="Q23" s="317" t="s">
        <v>225</v>
      </c>
      <c r="R23" s="317" t="s">
        <v>195</v>
      </c>
      <c r="S23" s="306">
        <v>4</v>
      </c>
      <c r="T23" s="345" t="s">
        <v>210</v>
      </c>
      <c r="U23" s="33" t="s">
        <v>0</v>
      </c>
      <c r="V23" s="33" t="s">
        <v>198</v>
      </c>
      <c r="W23" s="33">
        <v>1</v>
      </c>
      <c r="X23" s="33">
        <f t="shared" si="1"/>
        <v>9</v>
      </c>
      <c r="Y23" s="33">
        <v>6</v>
      </c>
      <c r="Z23" s="34" t="s">
        <v>207</v>
      </c>
      <c r="AA23" s="535" t="s">
        <v>1254</v>
      </c>
      <c r="AB23" s="288" t="s">
        <v>1112</v>
      </c>
      <c r="AC23" s="538"/>
      <c r="AD23" s="535" t="s">
        <v>1254</v>
      </c>
      <c r="AE23" s="288" t="s">
        <v>1112</v>
      </c>
      <c r="AF23" s="288" t="s">
        <v>1112</v>
      </c>
      <c r="AG23" s="676" t="s">
        <v>1112</v>
      </c>
      <c r="AH23" s="691" t="s">
        <v>1256</v>
      </c>
      <c r="AI23" s="286" t="s">
        <v>1112</v>
      </c>
      <c r="AJ23" s="286" t="s">
        <v>1360</v>
      </c>
      <c r="AK23" s="286" t="s">
        <v>1360</v>
      </c>
      <c r="AL23" s="175" t="s">
        <v>1256</v>
      </c>
      <c r="AM23" s="286" t="s">
        <v>1112</v>
      </c>
      <c r="AN23" s="286" t="s">
        <v>1112</v>
      </c>
      <c r="AO23" s="184" t="s">
        <v>1461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/>
    </row>
    <row r="24" spans="1:66" ht="12.75">
      <c r="A24" s="24">
        <v>20</v>
      </c>
      <c r="B24" s="372" t="s">
        <v>706</v>
      </c>
      <c r="C24" s="373" t="s">
        <v>265</v>
      </c>
      <c r="D24" s="344">
        <v>670</v>
      </c>
      <c r="E24" s="374" t="s">
        <v>1094</v>
      </c>
      <c r="F24" s="375" t="str">
        <f t="shared" si="0"/>
        <v>029E</v>
      </c>
      <c r="G24" s="314">
        <v>6</v>
      </c>
      <c r="H24" s="306" t="s">
        <v>543</v>
      </c>
      <c r="I24" s="315" t="s">
        <v>728</v>
      </c>
      <c r="J24" s="316">
        <v>4</v>
      </c>
      <c r="K24" s="317" t="s">
        <v>198</v>
      </c>
      <c r="L24" s="338"/>
      <c r="M24" s="338"/>
      <c r="N24" s="339"/>
      <c r="O24" s="345" t="s">
        <v>210</v>
      </c>
      <c r="P24" s="306" t="s">
        <v>731</v>
      </c>
      <c r="Q24" s="317" t="s">
        <v>225</v>
      </c>
      <c r="R24" s="317" t="s">
        <v>195</v>
      </c>
      <c r="S24" s="306">
        <v>3</v>
      </c>
      <c r="T24" s="345" t="s">
        <v>210</v>
      </c>
      <c r="U24" s="33" t="s">
        <v>0</v>
      </c>
      <c r="V24" s="33" t="s">
        <v>198</v>
      </c>
      <c r="W24" s="33">
        <v>1</v>
      </c>
      <c r="X24" s="33">
        <f t="shared" si="1"/>
        <v>8</v>
      </c>
      <c r="Y24" s="33">
        <v>5</v>
      </c>
      <c r="Z24" s="34" t="s">
        <v>208</v>
      </c>
      <c r="AA24" s="288" t="s">
        <v>1112</v>
      </c>
      <c r="AB24" s="288" t="s">
        <v>1112</v>
      </c>
      <c r="AC24" s="538"/>
      <c r="AD24" s="288" t="s">
        <v>1112</v>
      </c>
      <c r="AE24" s="288" t="s">
        <v>1112</v>
      </c>
      <c r="AF24" s="288" t="s">
        <v>1112</v>
      </c>
      <c r="AG24" s="676" t="s">
        <v>1112</v>
      </c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1461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77"/>
      <c r="AZ24" s="177"/>
      <c r="BA24" s="177"/>
      <c r="BB24" s="177"/>
      <c r="BC24" s="177"/>
      <c r="BD24" s="177"/>
      <c r="BE24" s="177"/>
      <c r="BF24" s="177"/>
      <c r="BG24" s="177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4">
        <v>21</v>
      </c>
      <c r="B25" s="372" t="s">
        <v>707</v>
      </c>
      <c r="C25" s="373" t="s">
        <v>265</v>
      </c>
      <c r="D25" s="344">
        <v>599</v>
      </c>
      <c r="E25" s="374" t="s">
        <v>1094</v>
      </c>
      <c r="F25" s="375" t="str">
        <f t="shared" si="0"/>
        <v>0257</v>
      </c>
      <c r="G25" s="314">
        <v>6</v>
      </c>
      <c r="H25" s="306" t="s">
        <v>543</v>
      </c>
      <c r="I25" s="315" t="s">
        <v>729</v>
      </c>
      <c r="J25" s="316">
        <v>4</v>
      </c>
      <c r="K25" s="317" t="s">
        <v>198</v>
      </c>
      <c r="L25" s="338"/>
      <c r="M25" s="338"/>
      <c r="N25" s="339"/>
      <c r="O25" s="345" t="s">
        <v>210</v>
      </c>
      <c r="P25" s="306" t="s">
        <v>731</v>
      </c>
      <c r="Q25" s="317" t="s">
        <v>225</v>
      </c>
      <c r="R25" s="317" t="s">
        <v>195</v>
      </c>
      <c r="S25" s="306">
        <v>2</v>
      </c>
      <c r="T25" s="345" t="s">
        <v>210</v>
      </c>
      <c r="U25" s="33" t="s">
        <v>0</v>
      </c>
      <c r="V25" s="33" t="s">
        <v>198</v>
      </c>
      <c r="W25" s="33">
        <v>1</v>
      </c>
      <c r="X25" s="33">
        <f t="shared" si="1"/>
        <v>8</v>
      </c>
      <c r="Y25" s="33">
        <v>5</v>
      </c>
      <c r="Z25" s="34" t="s">
        <v>207</v>
      </c>
      <c r="AA25" s="535" t="s">
        <v>1272</v>
      </c>
      <c r="AB25" s="288" t="s">
        <v>1112</v>
      </c>
      <c r="AC25" s="538"/>
      <c r="AD25" s="288" t="s">
        <v>1112</v>
      </c>
      <c r="AE25" s="288" t="s">
        <v>1112</v>
      </c>
      <c r="AF25" s="288" t="s">
        <v>1112</v>
      </c>
      <c r="AG25" s="676" t="s">
        <v>1112</v>
      </c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1436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77"/>
      <c r="AZ25" s="177"/>
      <c r="BA25" s="177"/>
      <c r="BB25" s="177"/>
      <c r="BC25" s="177"/>
      <c r="BD25" s="177"/>
      <c r="BE25" s="177"/>
      <c r="BF25" s="177"/>
      <c r="BG25" s="177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4">
        <v>22</v>
      </c>
      <c r="B26" s="372" t="s">
        <v>708</v>
      </c>
      <c r="C26" s="373" t="s">
        <v>265</v>
      </c>
      <c r="D26" s="344">
        <v>659</v>
      </c>
      <c r="E26" s="374" t="s">
        <v>1094</v>
      </c>
      <c r="F26" s="375" t="str">
        <f t="shared" si="0"/>
        <v>0293</v>
      </c>
      <c r="G26" s="314">
        <v>6</v>
      </c>
      <c r="H26" s="306" t="s">
        <v>543</v>
      </c>
      <c r="I26" s="315" t="s">
        <v>730</v>
      </c>
      <c r="J26" s="316">
        <v>4</v>
      </c>
      <c r="K26" s="317" t="s">
        <v>198</v>
      </c>
      <c r="L26" s="338"/>
      <c r="M26" s="338"/>
      <c r="N26" s="339"/>
      <c r="O26" s="345" t="s">
        <v>210</v>
      </c>
      <c r="P26" s="306" t="s">
        <v>731</v>
      </c>
      <c r="Q26" s="317" t="s">
        <v>225</v>
      </c>
      <c r="R26" s="317" t="s">
        <v>195</v>
      </c>
      <c r="S26" s="306">
        <v>1</v>
      </c>
      <c r="T26" s="345" t="s">
        <v>210</v>
      </c>
      <c r="U26" s="33" t="s">
        <v>0</v>
      </c>
      <c r="V26" s="33" t="s">
        <v>198</v>
      </c>
      <c r="W26" s="33">
        <v>1</v>
      </c>
      <c r="X26" s="33">
        <f t="shared" si="1"/>
        <v>7</v>
      </c>
      <c r="Y26" s="33">
        <v>4</v>
      </c>
      <c r="Z26" s="34" t="s">
        <v>208</v>
      </c>
      <c r="AA26" s="288" t="s">
        <v>1112</v>
      </c>
      <c r="AB26" s="288" t="s">
        <v>1112</v>
      </c>
      <c r="AC26" s="538"/>
      <c r="AD26" s="288" t="s">
        <v>1112</v>
      </c>
      <c r="AE26" s="288" t="s">
        <v>1112</v>
      </c>
      <c r="AF26" s="288" t="s">
        <v>1112</v>
      </c>
      <c r="AG26" s="676" t="s">
        <v>1112</v>
      </c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1469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77"/>
      <c r="AZ26" s="177"/>
      <c r="BA26" s="177"/>
      <c r="BB26" s="177"/>
      <c r="BC26" s="177"/>
      <c r="BD26" s="177"/>
      <c r="BE26" s="177"/>
      <c r="BF26" s="177"/>
      <c r="BG26" s="177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/>
    </row>
    <row r="27" spans="1:59" ht="12.75">
      <c r="A27" s="215"/>
      <c r="B27" s="216"/>
      <c r="C27" s="217"/>
      <c r="D27" s="218"/>
      <c r="E27" s="219"/>
      <c r="F27" s="220"/>
      <c r="G27" s="221"/>
      <c r="H27" s="221"/>
      <c r="I27" s="215"/>
      <c r="J27" s="215"/>
      <c r="K27" s="215"/>
      <c r="L27" s="215"/>
      <c r="M27" s="215"/>
      <c r="N27" s="215"/>
      <c r="O27" s="222"/>
      <c r="P27" s="221"/>
      <c r="Q27" s="223"/>
      <c r="R27" s="215"/>
      <c r="S27" s="215"/>
      <c r="T27" s="222"/>
      <c r="U27" s="224"/>
      <c r="V27" s="224"/>
      <c r="W27" s="224"/>
      <c r="X27" s="224"/>
      <c r="Y27" s="224"/>
      <c r="Z27" s="225"/>
      <c r="AA27" s="176"/>
      <c r="AB27" s="176"/>
      <c r="AC27" s="539"/>
      <c r="AD27" s="176"/>
      <c r="AE27" s="176"/>
      <c r="AF27" s="176"/>
      <c r="AG27" s="176"/>
      <c r="AH27" s="694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</row>
    <row r="28" spans="1:66" ht="12.75">
      <c r="A28" s="24">
        <v>23</v>
      </c>
      <c r="B28" s="232" t="s">
        <v>732</v>
      </c>
      <c r="C28" s="226"/>
      <c r="D28" s="227"/>
      <c r="E28" s="228" t="s">
        <v>1094</v>
      </c>
      <c r="F28" s="70" t="str">
        <f aca="true" t="shared" si="2" ref="F28:F36">DEC2HEX(D28,4)</f>
        <v>0000</v>
      </c>
      <c r="G28" s="32">
        <v>0</v>
      </c>
      <c r="H28" s="32" t="s">
        <v>740</v>
      </c>
      <c r="I28" s="24" t="s">
        <v>741</v>
      </c>
      <c r="J28" s="24">
        <v>4</v>
      </c>
      <c r="K28" s="24" t="s">
        <v>1102</v>
      </c>
      <c r="L28" s="24">
        <v>1</v>
      </c>
      <c r="M28" s="24">
        <v>9</v>
      </c>
      <c r="N28" s="24" t="s">
        <v>54</v>
      </c>
      <c r="O28" s="26" t="s">
        <v>219</v>
      </c>
      <c r="P28" s="32" t="s">
        <v>731</v>
      </c>
      <c r="Q28" s="24" t="s">
        <v>1233</v>
      </c>
      <c r="R28" s="24" t="s">
        <v>205</v>
      </c>
      <c r="S28" s="24">
        <v>2</v>
      </c>
      <c r="T28" s="26" t="s">
        <v>214</v>
      </c>
      <c r="U28" s="229"/>
      <c r="V28" s="229"/>
      <c r="W28" s="229"/>
      <c r="X28" s="229"/>
      <c r="Y28" s="229"/>
      <c r="Z28" s="230"/>
      <c r="AA28" s="231"/>
      <c r="AB28" s="231"/>
      <c r="AC28" s="540"/>
      <c r="AD28" s="231"/>
      <c r="AE28" s="231"/>
      <c r="AF28" s="231"/>
      <c r="AG28" s="687"/>
      <c r="AH28" s="708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184"/>
      <c r="AY28" s="231"/>
      <c r="AZ28" s="231"/>
      <c r="BA28" s="231"/>
      <c r="BB28" s="231"/>
      <c r="BC28" s="231"/>
      <c r="BD28" s="231"/>
      <c r="BE28" s="231"/>
      <c r="BF28" s="231"/>
      <c r="BG28" s="231"/>
      <c r="BH28" s="22"/>
      <c r="BI28" s="22"/>
      <c r="BJ28" s="22"/>
      <c r="BK28" s="39"/>
      <c r="BL28" s="39"/>
      <c r="BM28" s="39"/>
      <c r="BN28" s="190"/>
    </row>
    <row r="29" spans="1:66" ht="12.75">
      <c r="A29" s="24">
        <v>24</v>
      </c>
      <c r="B29" s="434" t="s">
        <v>739</v>
      </c>
      <c r="C29" s="373" t="s">
        <v>265</v>
      </c>
      <c r="D29" s="344">
        <v>643</v>
      </c>
      <c r="E29" s="374" t="s">
        <v>1094</v>
      </c>
      <c r="F29" s="375" t="str">
        <f t="shared" si="2"/>
        <v>0283</v>
      </c>
      <c r="G29" s="306">
        <v>6</v>
      </c>
      <c r="H29" s="306" t="s">
        <v>740</v>
      </c>
      <c r="I29" s="317" t="s">
        <v>741</v>
      </c>
      <c r="J29" s="317">
        <v>4</v>
      </c>
      <c r="K29" s="317" t="s">
        <v>1102</v>
      </c>
      <c r="L29" s="317">
        <v>1</v>
      </c>
      <c r="M29" s="317">
        <v>8</v>
      </c>
      <c r="N29" s="317" t="s">
        <v>54</v>
      </c>
      <c r="O29" s="345" t="s">
        <v>218</v>
      </c>
      <c r="P29" s="306" t="s">
        <v>731</v>
      </c>
      <c r="Q29" s="317" t="s">
        <v>225</v>
      </c>
      <c r="R29" s="317" t="s">
        <v>205</v>
      </c>
      <c r="S29" s="317">
        <v>2</v>
      </c>
      <c r="T29" s="345" t="s">
        <v>213</v>
      </c>
      <c r="U29" s="33" t="s">
        <v>0</v>
      </c>
      <c r="V29" s="33" t="s">
        <v>198</v>
      </c>
      <c r="W29" s="33">
        <v>1</v>
      </c>
      <c r="X29" s="33">
        <f t="shared" si="1"/>
        <v>7</v>
      </c>
      <c r="Y29" s="90">
        <v>4</v>
      </c>
      <c r="Z29" s="34" t="s">
        <v>207</v>
      </c>
      <c r="AA29" s="535" t="s">
        <v>1250</v>
      </c>
      <c r="AB29" s="535" t="s">
        <v>1250</v>
      </c>
      <c r="AC29" s="562" t="s">
        <v>1310</v>
      </c>
      <c r="AD29" s="535" t="s">
        <v>1250</v>
      </c>
      <c r="AE29" s="535" t="s">
        <v>1250</v>
      </c>
      <c r="AF29" s="288" t="s">
        <v>1112</v>
      </c>
      <c r="AG29" s="676" t="s">
        <v>1112</v>
      </c>
      <c r="AH29" s="691" t="s">
        <v>1256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1430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77"/>
      <c r="AZ29" s="177"/>
      <c r="BA29" s="177"/>
      <c r="BB29" s="177"/>
      <c r="BC29" s="177"/>
      <c r="BD29" s="177"/>
      <c r="BE29" s="177"/>
      <c r="BF29" s="177"/>
      <c r="BG29" s="177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/>
    </row>
    <row r="30" spans="1:66" ht="12.75">
      <c r="A30" s="24">
        <v>25</v>
      </c>
      <c r="B30" s="434" t="s">
        <v>738</v>
      </c>
      <c r="C30" s="373" t="s">
        <v>265</v>
      </c>
      <c r="D30" s="344">
        <v>578</v>
      </c>
      <c r="E30" s="374" t="s">
        <v>1094</v>
      </c>
      <c r="F30" s="375" t="str">
        <f t="shared" si="2"/>
        <v>0242</v>
      </c>
      <c r="G30" s="306">
        <v>6</v>
      </c>
      <c r="H30" s="306" t="s">
        <v>740</v>
      </c>
      <c r="I30" s="317" t="s">
        <v>741</v>
      </c>
      <c r="J30" s="317">
        <v>4</v>
      </c>
      <c r="K30" s="317" t="s">
        <v>1102</v>
      </c>
      <c r="L30" s="317">
        <v>1</v>
      </c>
      <c r="M30" s="317">
        <v>7</v>
      </c>
      <c r="N30" s="317" t="s">
        <v>54</v>
      </c>
      <c r="O30" s="345" t="s">
        <v>217</v>
      </c>
      <c r="P30" s="306" t="s">
        <v>731</v>
      </c>
      <c r="Q30" s="317" t="s">
        <v>225</v>
      </c>
      <c r="R30" s="317" t="s">
        <v>205</v>
      </c>
      <c r="S30" s="317">
        <v>2</v>
      </c>
      <c r="T30" s="345" t="s">
        <v>212</v>
      </c>
      <c r="U30" s="33" t="s">
        <v>0</v>
      </c>
      <c r="V30" s="33" t="s">
        <v>198</v>
      </c>
      <c r="W30" s="33">
        <v>1</v>
      </c>
      <c r="X30" s="33">
        <f t="shared" si="1"/>
        <v>6</v>
      </c>
      <c r="Y30" s="33">
        <v>3</v>
      </c>
      <c r="Z30" s="34" t="s">
        <v>208</v>
      </c>
      <c r="AA30" s="535" t="s">
        <v>1250</v>
      </c>
      <c r="AB30" s="535" t="s">
        <v>1250</v>
      </c>
      <c r="AC30" s="562" t="s">
        <v>1310</v>
      </c>
      <c r="AD30" s="535" t="s">
        <v>1250</v>
      </c>
      <c r="AE30" s="535" t="s">
        <v>1250</v>
      </c>
      <c r="AF30" s="288" t="s">
        <v>1112</v>
      </c>
      <c r="AG30" s="676" t="s">
        <v>1112</v>
      </c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84" t="s">
        <v>1364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288" t="s">
        <v>1361</v>
      </c>
      <c r="AY30" s="177"/>
      <c r="AZ30" s="177"/>
      <c r="BA30" s="177"/>
      <c r="BB30" s="177"/>
      <c r="BC30" s="177"/>
      <c r="BD30" s="177"/>
      <c r="BE30" s="177"/>
      <c r="BF30" s="177"/>
      <c r="BG30" s="177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/>
    </row>
    <row r="31" spans="1:66" ht="12.75">
      <c r="A31" s="24">
        <v>26</v>
      </c>
      <c r="B31" s="434" t="s">
        <v>737</v>
      </c>
      <c r="C31" s="373" t="s">
        <v>265</v>
      </c>
      <c r="D31" s="344">
        <v>408</v>
      </c>
      <c r="E31" s="374" t="s">
        <v>1094</v>
      </c>
      <c r="F31" s="375" t="str">
        <f t="shared" si="2"/>
        <v>0198</v>
      </c>
      <c r="G31" s="306">
        <v>6</v>
      </c>
      <c r="H31" s="306" t="s">
        <v>740</v>
      </c>
      <c r="I31" s="317" t="s">
        <v>741</v>
      </c>
      <c r="J31" s="317">
        <v>4</v>
      </c>
      <c r="K31" s="317" t="s">
        <v>1102</v>
      </c>
      <c r="L31" s="317">
        <v>1</v>
      </c>
      <c r="M31" s="317">
        <v>6</v>
      </c>
      <c r="N31" s="317" t="s">
        <v>54</v>
      </c>
      <c r="O31" s="345" t="s">
        <v>216</v>
      </c>
      <c r="P31" s="306" t="s">
        <v>731</v>
      </c>
      <c r="Q31" s="317" t="s">
        <v>225</v>
      </c>
      <c r="R31" s="317" t="s">
        <v>205</v>
      </c>
      <c r="S31" s="317">
        <v>1</v>
      </c>
      <c r="T31" s="345" t="s">
        <v>216</v>
      </c>
      <c r="U31" s="33" t="s">
        <v>0</v>
      </c>
      <c r="V31" s="33" t="s">
        <v>198</v>
      </c>
      <c r="W31" s="33">
        <v>1</v>
      </c>
      <c r="X31" s="33">
        <f t="shared" si="1"/>
        <v>6</v>
      </c>
      <c r="Y31" s="33">
        <v>3</v>
      </c>
      <c r="Z31" s="34" t="s">
        <v>207</v>
      </c>
      <c r="AA31" s="535" t="s">
        <v>1254</v>
      </c>
      <c r="AB31" s="288" t="s">
        <v>1112</v>
      </c>
      <c r="AC31" s="538"/>
      <c r="AD31" s="535" t="s">
        <v>1255</v>
      </c>
      <c r="AE31" s="288" t="s">
        <v>1112</v>
      </c>
      <c r="AF31" s="535" t="s">
        <v>1256</v>
      </c>
      <c r="AG31" s="676" t="s">
        <v>1112</v>
      </c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1430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177"/>
      <c r="AZ31" s="177"/>
      <c r="BA31" s="177"/>
      <c r="BB31" s="177"/>
      <c r="BC31" s="177"/>
      <c r="BD31" s="177"/>
      <c r="BE31" s="177"/>
      <c r="BF31" s="177"/>
      <c r="BG31" s="177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/>
    </row>
    <row r="32" spans="1:66" ht="12.75">
      <c r="A32" s="24">
        <v>27</v>
      </c>
      <c r="B32" s="434" t="s">
        <v>736</v>
      </c>
      <c r="C32" s="373" t="s">
        <v>265</v>
      </c>
      <c r="D32" s="344">
        <v>651</v>
      </c>
      <c r="E32" s="374" t="s">
        <v>1094</v>
      </c>
      <c r="F32" s="375" t="str">
        <f t="shared" si="2"/>
        <v>028B</v>
      </c>
      <c r="G32" s="306">
        <v>6</v>
      </c>
      <c r="H32" s="306" t="s">
        <v>740</v>
      </c>
      <c r="I32" s="317" t="s">
        <v>741</v>
      </c>
      <c r="J32" s="317">
        <v>4</v>
      </c>
      <c r="K32" s="317" t="s">
        <v>1102</v>
      </c>
      <c r="L32" s="317">
        <v>1</v>
      </c>
      <c r="M32" s="317">
        <v>5</v>
      </c>
      <c r="N32" s="317" t="s">
        <v>54</v>
      </c>
      <c r="O32" s="345" t="s">
        <v>215</v>
      </c>
      <c r="P32" s="306" t="s">
        <v>731</v>
      </c>
      <c r="Q32" s="317" t="s">
        <v>225</v>
      </c>
      <c r="R32" s="317" t="s">
        <v>205</v>
      </c>
      <c r="S32" s="317">
        <v>1</v>
      </c>
      <c r="T32" s="345" t="s">
        <v>215</v>
      </c>
      <c r="U32" s="33" t="s">
        <v>0</v>
      </c>
      <c r="V32" s="33" t="s">
        <v>198</v>
      </c>
      <c r="W32" s="33">
        <v>1</v>
      </c>
      <c r="X32" s="33">
        <f t="shared" si="1"/>
        <v>5</v>
      </c>
      <c r="Y32" s="33">
        <v>2</v>
      </c>
      <c r="Z32" s="34" t="s">
        <v>208</v>
      </c>
      <c r="AA32" s="288" t="s">
        <v>1112</v>
      </c>
      <c r="AB32" s="288" t="s">
        <v>1112</v>
      </c>
      <c r="AC32" s="538"/>
      <c r="AD32" s="288" t="s">
        <v>1112</v>
      </c>
      <c r="AE32" s="288" t="s">
        <v>1112</v>
      </c>
      <c r="AF32" s="288" t="s">
        <v>1112</v>
      </c>
      <c r="AG32" s="676" t="s">
        <v>1112</v>
      </c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84" t="s">
        <v>1413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77"/>
      <c r="AZ32" s="177"/>
      <c r="BA32" s="177"/>
      <c r="BB32" s="177"/>
      <c r="BC32" s="177"/>
      <c r="BD32" s="177"/>
      <c r="BE32" s="177"/>
      <c r="BF32" s="177"/>
      <c r="BG32" s="177"/>
      <c r="BH32" s="44" t="s">
        <v>1112</v>
      </c>
      <c r="BI32" s="44" t="s">
        <v>1112</v>
      </c>
      <c r="BJ32" s="44" t="s">
        <v>1112</v>
      </c>
      <c r="BK32" s="39"/>
      <c r="BL32" s="39"/>
      <c r="BM32" s="39"/>
      <c r="BN32" s="190"/>
    </row>
    <row r="33" spans="1:66" ht="12.75">
      <c r="A33" s="24">
        <v>28</v>
      </c>
      <c r="B33" s="434" t="s">
        <v>735</v>
      </c>
      <c r="C33" s="373" t="s">
        <v>265</v>
      </c>
      <c r="D33" s="344">
        <v>386</v>
      </c>
      <c r="E33" s="374" t="s">
        <v>1094</v>
      </c>
      <c r="F33" s="375" t="str">
        <f t="shared" si="2"/>
        <v>0182</v>
      </c>
      <c r="G33" s="306">
        <v>6</v>
      </c>
      <c r="H33" s="306" t="s">
        <v>740</v>
      </c>
      <c r="I33" s="317" t="s">
        <v>741</v>
      </c>
      <c r="J33" s="317">
        <v>4</v>
      </c>
      <c r="K33" s="317" t="s">
        <v>1102</v>
      </c>
      <c r="L33" s="317">
        <v>1</v>
      </c>
      <c r="M33" s="317">
        <v>4</v>
      </c>
      <c r="N33" s="317" t="s">
        <v>54</v>
      </c>
      <c r="O33" s="345" t="s">
        <v>210</v>
      </c>
      <c r="P33" s="306" t="s">
        <v>731</v>
      </c>
      <c r="Q33" s="317" t="s">
        <v>225</v>
      </c>
      <c r="R33" s="317" t="s">
        <v>205</v>
      </c>
      <c r="S33" s="317">
        <v>1</v>
      </c>
      <c r="T33" s="345" t="s">
        <v>210</v>
      </c>
      <c r="U33" s="33" t="s">
        <v>0</v>
      </c>
      <c r="V33" s="33" t="s">
        <v>198</v>
      </c>
      <c r="W33" s="33">
        <v>1</v>
      </c>
      <c r="X33" s="33">
        <f t="shared" si="1"/>
        <v>5</v>
      </c>
      <c r="Y33" s="33">
        <v>2</v>
      </c>
      <c r="Z33" s="34" t="s">
        <v>207</v>
      </c>
      <c r="AA33" s="535" t="s">
        <v>1254</v>
      </c>
      <c r="AB33" s="288" t="s">
        <v>1112</v>
      </c>
      <c r="AC33" s="538"/>
      <c r="AD33" s="535" t="s">
        <v>1255</v>
      </c>
      <c r="AE33" s="288" t="s">
        <v>1112</v>
      </c>
      <c r="AF33" s="288" t="s">
        <v>1112</v>
      </c>
      <c r="AG33" s="676" t="s">
        <v>1112</v>
      </c>
      <c r="AH33" s="691" t="s">
        <v>1256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84" t="s">
        <v>1364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288" t="s">
        <v>1361</v>
      </c>
      <c r="AY33" s="177"/>
      <c r="AZ33" s="177"/>
      <c r="BA33" s="177"/>
      <c r="BB33" s="177"/>
      <c r="BC33" s="177"/>
      <c r="BD33" s="177"/>
      <c r="BE33" s="177"/>
      <c r="BF33" s="177"/>
      <c r="BG33" s="177"/>
      <c r="BH33" s="44" t="s">
        <v>1112</v>
      </c>
      <c r="BI33" s="44" t="s">
        <v>1112</v>
      </c>
      <c r="BJ33" s="44" t="s">
        <v>1112</v>
      </c>
      <c r="BK33" s="39"/>
      <c r="BL33" s="39"/>
      <c r="BM33" s="39"/>
      <c r="BN33" s="190"/>
    </row>
    <row r="34" spans="1:66" ht="12.75">
      <c r="A34" s="24">
        <v>29</v>
      </c>
      <c r="B34" s="434" t="s">
        <v>734</v>
      </c>
      <c r="C34" s="373" t="s">
        <v>265</v>
      </c>
      <c r="D34" s="344">
        <v>157</v>
      </c>
      <c r="E34" s="374" t="s">
        <v>1094</v>
      </c>
      <c r="F34" s="375" t="str">
        <f t="shared" si="2"/>
        <v>009D</v>
      </c>
      <c r="G34" s="306">
        <v>6</v>
      </c>
      <c r="H34" s="306" t="s">
        <v>740</v>
      </c>
      <c r="I34" s="317" t="s">
        <v>741</v>
      </c>
      <c r="J34" s="317">
        <v>4</v>
      </c>
      <c r="K34" s="317" t="s">
        <v>1102</v>
      </c>
      <c r="L34" s="317">
        <v>1</v>
      </c>
      <c r="M34" s="317">
        <v>3</v>
      </c>
      <c r="N34" s="317" t="s">
        <v>54</v>
      </c>
      <c r="O34" s="345" t="s">
        <v>214</v>
      </c>
      <c r="P34" s="306" t="s">
        <v>731</v>
      </c>
      <c r="Q34" s="317" t="s">
        <v>225</v>
      </c>
      <c r="R34" s="317" t="s">
        <v>205</v>
      </c>
      <c r="S34" s="317">
        <v>1</v>
      </c>
      <c r="T34" s="345" t="s">
        <v>214</v>
      </c>
      <c r="U34" s="33" t="s">
        <v>0</v>
      </c>
      <c r="V34" s="33" t="s">
        <v>198</v>
      </c>
      <c r="W34" s="33">
        <v>1</v>
      </c>
      <c r="X34" s="33">
        <f t="shared" si="1"/>
        <v>4</v>
      </c>
      <c r="Y34" s="33">
        <v>1</v>
      </c>
      <c r="Z34" s="34" t="s">
        <v>208</v>
      </c>
      <c r="AA34" s="288" t="s">
        <v>1112</v>
      </c>
      <c r="AB34" s="288" t="s">
        <v>1112</v>
      </c>
      <c r="AC34" s="538"/>
      <c r="AD34" s="288" t="s">
        <v>1112</v>
      </c>
      <c r="AE34" s="288" t="s">
        <v>1112</v>
      </c>
      <c r="AF34" s="288" t="s">
        <v>1112</v>
      </c>
      <c r="AG34" s="676" t="s">
        <v>1112</v>
      </c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184" t="s">
        <v>1364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288" t="s">
        <v>1361</v>
      </c>
      <c r="AY34" s="177"/>
      <c r="AZ34" s="177"/>
      <c r="BA34" s="177"/>
      <c r="BB34" s="177"/>
      <c r="BC34" s="177"/>
      <c r="BD34" s="177"/>
      <c r="BE34" s="177"/>
      <c r="BF34" s="177"/>
      <c r="BG34" s="177"/>
      <c r="BH34" s="44" t="s">
        <v>1112</v>
      </c>
      <c r="BI34" s="44" t="s">
        <v>1112</v>
      </c>
      <c r="BJ34" s="44" t="s">
        <v>1112</v>
      </c>
      <c r="BK34" s="39"/>
      <c r="BL34" s="39"/>
      <c r="BM34" s="39"/>
      <c r="BN34" s="190"/>
    </row>
    <row r="35" spans="1:66" ht="12.75">
      <c r="A35" s="24">
        <v>30</v>
      </c>
      <c r="B35" s="434" t="s">
        <v>733</v>
      </c>
      <c r="C35" s="373" t="s">
        <v>265</v>
      </c>
      <c r="D35" s="344">
        <v>744</v>
      </c>
      <c r="E35" s="374" t="s">
        <v>1094</v>
      </c>
      <c r="F35" s="375" t="str">
        <f t="shared" si="2"/>
        <v>02E8</v>
      </c>
      <c r="G35" s="306">
        <v>8</v>
      </c>
      <c r="H35" s="306" t="s">
        <v>740</v>
      </c>
      <c r="I35" s="317" t="s">
        <v>741</v>
      </c>
      <c r="J35" s="317">
        <v>4</v>
      </c>
      <c r="K35" s="317" t="s">
        <v>1102</v>
      </c>
      <c r="L35" s="317">
        <v>1</v>
      </c>
      <c r="M35" s="317">
        <v>2</v>
      </c>
      <c r="N35" s="317" t="s">
        <v>54</v>
      </c>
      <c r="O35" s="345" t="s">
        <v>213</v>
      </c>
      <c r="P35" s="306" t="s">
        <v>731</v>
      </c>
      <c r="Q35" s="317" t="s">
        <v>225</v>
      </c>
      <c r="R35" s="317" t="s">
        <v>205</v>
      </c>
      <c r="S35" s="317">
        <v>1</v>
      </c>
      <c r="T35" s="345" t="s">
        <v>213</v>
      </c>
      <c r="U35" s="33" t="s">
        <v>0</v>
      </c>
      <c r="V35" s="33" t="s">
        <v>198</v>
      </c>
      <c r="W35" s="33">
        <v>1</v>
      </c>
      <c r="X35" s="33">
        <f t="shared" si="1"/>
        <v>4</v>
      </c>
      <c r="Y35" s="33">
        <v>1</v>
      </c>
      <c r="Z35" s="34" t="s">
        <v>207</v>
      </c>
      <c r="AA35" s="535" t="s">
        <v>1271</v>
      </c>
      <c r="AB35" s="288" t="s">
        <v>1112</v>
      </c>
      <c r="AC35" s="538"/>
      <c r="AD35" s="535" t="s">
        <v>1256</v>
      </c>
      <c r="AE35" s="288" t="s">
        <v>1112</v>
      </c>
      <c r="AF35" s="535" t="s">
        <v>1256</v>
      </c>
      <c r="AG35" s="676" t="s">
        <v>1112</v>
      </c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184" t="s">
        <v>1364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177"/>
      <c r="AZ35" s="177"/>
      <c r="BA35" s="177"/>
      <c r="BB35" s="177"/>
      <c r="BC35" s="177"/>
      <c r="BD35" s="177"/>
      <c r="BE35" s="177"/>
      <c r="BF35" s="177"/>
      <c r="BG35" s="177"/>
      <c r="BH35" s="44" t="s">
        <v>1112</v>
      </c>
      <c r="BI35" s="44" t="s">
        <v>1112</v>
      </c>
      <c r="BJ35" s="44" t="s">
        <v>1112</v>
      </c>
      <c r="BK35" s="39"/>
      <c r="BL35" s="39"/>
      <c r="BM35" s="39"/>
      <c r="BN35" s="190"/>
    </row>
    <row r="36" spans="1:66" ht="12.75">
      <c r="A36" s="24">
        <v>31</v>
      </c>
      <c r="B36" s="425" t="s">
        <v>732</v>
      </c>
      <c r="C36" s="377" t="s">
        <v>265</v>
      </c>
      <c r="D36" s="350">
        <v>186</v>
      </c>
      <c r="E36" s="378" t="s">
        <v>1094</v>
      </c>
      <c r="F36" s="379" t="str">
        <f t="shared" si="2"/>
        <v>00BA</v>
      </c>
      <c r="G36" s="354">
        <v>2</v>
      </c>
      <c r="H36" s="354" t="s">
        <v>740</v>
      </c>
      <c r="I36" s="380" t="s">
        <v>741</v>
      </c>
      <c r="J36" s="380">
        <v>4</v>
      </c>
      <c r="K36" s="380" t="s">
        <v>1102</v>
      </c>
      <c r="L36" s="380">
        <v>1</v>
      </c>
      <c r="M36" s="380">
        <v>1</v>
      </c>
      <c r="N36" s="380" t="s">
        <v>54</v>
      </c>
      <c r="O36" s="381" t="s">
        <v>212</v>
      </c>
      <c r="P36" s="354" t="s">
        <v>731</v>
      </c>
      <c r="Q36" s="380" t="s">
        <v>225</v>
      </c>
      <c r="R36" s="380" t="s">
        <v>205</v>
      </c>
      <c r="S36" s="380">
        <v>1</v>
      </c>
      <c r="T36" s="381" t="s">
        <v>212</v>
      </c>
      <c r="U36" s="44" t="s">
        <v>0</v>
      </c>
      <c r="V36" s="44" t="s">
        <v>205</v>
      </c>
      <c r="W36" s="44">
        <v>2</v>
      </c>
      <c r="X36" s="44">
        <f t="shared" si="1"/>
        <v>4</v>
      </c>
      <c r="Y36" s="44">
        <v>1</v>
      </c>
      <c r="Z36" s="45" t="s">
        <v>207</v>
      </c>
      <c r="AA36" s="535" t="s">
        <v>1270</v>
      </c>
      <c r="AB36" s="288" t="s">
        <v>1112</v>
      </c>
      <c r="AC36" s="538"/>
      <c r="AD36" s="288" t="s">
        <v>1112</v>
      </c>
      <c r="AE36" s="288" t="s">
        <v>1112</v>
      </c>
      <c r="AF36" s="288" t="s">
        <v>1112</v>
      </c>
      <c r="AG36" s="676" t="s">
        <v>1112</v>
      </c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84" t="s">
        <v>1470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288" t="s">
        <v>1361</v>
      </c>
      <c r="AY36" s="177"/>
      <c r="AZ36" s="177"/>
      <c r="BA36" s="177"/>
      <c r="BB36" s="177"/>
      <c r="BC36" s="177"/>
      <c r="BD36" s="177"/>
      <c r="BE36" s="177"/>
      <c r="BF36" s="177"/>
      <c r="BG36" s="177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/>
    </row>
    <row r="37" spans="1:59" ht="12.75">
      <c r="A37" s="63"/>
      <c r="B37" s="77"/>
      <c r="C37" s="74"/>
      <c r="D37" s="75"/>
      <c r="E37" s="76"/>
      <c r="F37" s="66"/>
      <c r="G37" s="67"/>
      <c r="H37" s="67"/>
      <c r="I37" s="63"/>
      <c r="J37" s="63"/>
      <c r="K37" s="63"/>
      <c r="L37" s="63"/>
      <c r="M37" s="63"/>
      <c r="N37" s="63"/>
      <c r="O37" s="78"/>
      <c r="P37" s="67"/>
      <c r="Q37" s="68"/>
      <c r="R37" s="63"/>
      <c r="S37" s="63"/>
      <c r="T37" s="58"/>
      <c r="U37" s="79"/>
      <c r="V37" s="79"/>
      <c r="W37" s="79"/>
      <c r="X37" s="79"/>
      <c r="Y37" s="79"/>
      <c r="Z37" s="80"/>
      <c r="AA37" s="176"/>
      <c r="AB37" s="176"/>
      <c r="AC37" s="539"/>
      <c r="AD37" s="176"/>
      <c r="AE37" s="176"/>
      <c r="AF37" s="176"/>
      <c r="AG37" s="176"/>
      <c r="AH37" s="694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176"/>
      <c r="AZ37" s="176"/>
      <c r="BA37" s="176"/>
      <c r="BB37" s="176"/>
      <c r="BC37" s="176"/>
      <c r="BD37" s="176"/>
      <c r="BE37" s="176"/>
      <c r="BF37" s="176"/>
      <c r="BG37" s="176"/>
    </row>
    <row r="38" spans="1:66" ht="12.75">
      <c r="A38" s="68">
        <v>32</v>
      </c>
      <c r="B38" s="435" t="s">
        <v>788</v>
      </c>
      <c r="C38" s="377" t="s">
        <v>265</v>
      </c>
      <c r="D38" s="436">
        <v>8</v>
      </c>
      <c r="E38" s="378" t="s">
        <v>1094</v>
      </c>
      <c r="F38" s="379" t="str">
        <f aca="true" t="shared" si="3" ref="F38:F46">DEC2HEX(D38,4)</f>
        <v>0008</v>
      </c>
      <c r="G38" s="354">
        <v>2</v>
      </c>
      <c r="H38" s="354" t="s">
        <v>796</v>
      </c>
      <c r="I38" s="380" t="s">
        <v>540</v>
      </c>
      <c r="J38" s="380">
        <v>4</v>
      </c>
      <c r="K38" s="380" t="s">
        <v>1103</v>
      </c>
      <c r="L38" s="380">
        <v>1</v>
      </c>
      <c r="M38" s="380">
        <v>1</v>
      </c>
      <c r="N38" s="380" t="s">
        <v>54</v>
      </c>
      <c r="O38" s="381" t="s">
        <v>212</v>
      </c>
      <c r="P38" s="354" t="s">
        <v>731</v>
      </c>
      <c r="Q38" s="380" t="s">
        <v>225</v>
      </c>
      <c r="R38" s="380" t="s">
        <v>205</v>
      </c>
      <c r="S38" s="380">
        <v>12</v>
      </c>
      <c r="T38" s="381" t="s">
        <v>212</v>
      </c>
      <c r="U38" s="35" t="s">
        <v>0</v>
      </c>
      <c r="V38" s="35" t="s">
        <v>205</v>
      </c>
      <c r="W38" s="35">
        <v>2</v>
      </c>
      <c r="X38" s="35">
        <f aca="true" t="shared" si="4" ref="X38:X45">IF(Y38&lt;9,Y38+3,Y38+4)</f>
        <v>13</v>
      </c>
      <c r="Y38" s="35">
        <v>9</v>
      </c>
      <c r="Z38" s="36" t="s">
        <v>207</v>
      </c>
      <c r="AA38" s="535" t="s">
        <v>1269</v>
      </c>
      <c r="AB38" s="288" t="s">
        <v>1112</v>
      </c>
      <c r="AC38" s="562" t="s">
        <v>1312</v>
      </c>
      <c r="AD38" s="535" t="s">
        <v>1254</v>
      </c>
      <c r="AE38" s="288" t="s">
        <v>1112</v>
      </c>
      <c r="AF38" s="288" t="s">
        <v>1112</v>
      </c>
      <c r="AG38" s="676" t="s">
        <v>1112</v>
      </c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1471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288" t="s">
        <v>1361</v>
      </c>
      <c r="AY38" s="177"/>
      <c r="AZ38" s="177"/>
      <c r="BA38" s="177"/>
      <c r="BB38" s="177"/>
      <c r="BC38" s="177"/>
      <c r="BD38" s="177"/>
      <c r="BE38" s="177"/>
      <c r="BF38" s="177"/>
      <c r="BG38" s="177"/>
      <c r="BH38" s="44" t="s">
        <v>1112</v>
      </c>
      <c r="BI38" s="44" t="s">
        <v>1112</v>
      </c>
      <c r="BJ38" s="44" t="s">
        <v>1112</v>
      </c>
      <c r="BK38" s="39"/>
      <c r="BL38" s="39"/>
      <c r="BM38" s="39"/>
      <c r="BN38" s="190"/>
    </row>
    <row r="39" spans="1:66" ht="12.75">
      <c r="A39" s="68">
        <v>33</v>
      </c>
      <c r="B39" s="386" t="s">
        <v>789</v>
      </c>
      <c r="C39" s="382" t="s">
        <v>265</v>
      </c>
      <c r="D39" s="370">
        <v>5</v>
      </c>
      <c r="E39" s="383" t="s">
        <v>1094</v>
      </c>
      <c r="F39" s="384" t="str">
        <f t="shared" si="3"/>
        <v>0005</v>
      </c>
      <c r="G39" s="323">
        <v>8</v>
      </c>
      <c r="H39" s="323" t="s">
        <v>796</v>
      </c>
      <c r="I39" s="332" t="s">
        <v>540</v>
      </c>
      <c r="J39" s="332">
        <v>4</v>
      </c>
      <c r="K39" s="332" t="s">
        <v>1103</v>
      </c>
      <c r="L39" s="332">
        <v>1</v>
      </c>
      <c r="M39" s="332">
        <v>2</v>
      </c>
      <c r="N39" s="332" t="s">
        <v>54</v>
      </c>
      <c r="O39" s="385" t="s">
        <v>213</v>
      </c>
      <c r="P39" s="323" t="s">
        <v>731</v>
      </c>
      <c r="Q39" s="332" t="s">
        <v>225</v>
      </c>
      <c r="R39" s="332" t="s">
        <v>205</v>
      </c>
      <c r="S39" s="332">
        <v>12</v>
      </c>
      <c r="T39" s="385" t="s">
        <v>213</v>
      </c>
      <c r="U39" s="37" t="s">
        <v>0</v>
      </c>
      <c r="V39" s="37" t="s">
        <v>199</v>
      </c>
      <c r="W39" s="37">
        <v>3</v>
      </c>
      <c r="X39" s="37">
        <f t="shared" si="4"/>
        <v>4</v>
      </c>
      <c r="Y39" s="37">
        <v>1</v>
      </c>
      <c r="Z39" s="38" t="s">
        <v>207</v>
      </c>
      <c r="AA39" s="288" t="s">
        <v>1112</v>
      </c>
      <c r="AB39" s="288" t="s">
        <v>1112</v>
      </c>
      <c r="AC39" s="562" t="s">
        <v>1312</v>
      </c>
      <c r="AD39" s="288" t="s">
        <v>1112</v>
      </c>
      <c r="AE39" s="288" t="s">
        <v>1112</v>
      </c>
      <c r="AF39" s="288" t="s">
        <v>1112</v>
      </c>
      <c r="AG39" s="676" t="s">
        <v>1112</v>
      </c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84" t="s">
        <v>1363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288" t="s">
        <v>1361</v>
      </c>
      <c r="AY39" s="177"/>
      <c r="AZ39" s="177"/>
      <c r="BA39" s="177"/>
      <c r="BB39" s="177"/>
      <c r="BC39" s="177"/>
      <c r="BD39" s="177"/>
      <c r="BE39" s="177"/>
      <c r="BF39" s="177"/>
      <c r="BG39" s="177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/>
    </row>
    <row r="40" spans="1:66" ht="12.75">
      <c r="A40" s="68">
        <v>34</v>
      </c>
      <c r="B40" s="386" t="s">
        <v>790</v>
      </c>
      <c r="C40" s="382" t="s">
        <v>265</v>
      </c>
      <c r="D40" s="370">
        <v>316</v>
      </c>
      <c r="E40" s="383" t="s">
        <v>1094</v>
      </c>
      <c r="F40" s="384" t="str">
        <f t="shared" si="3"/>
        <v>013C</v>
      </c>
      <c r="G40" s="323">
        <v>6</v>
      </c>
      <c r="H40" s="323" t="s">
        <v>796</v>
      </c>
      <c r="I40" s="332" t="s">
        <v>540</v>
      </c>
      <c r="J40" s="332">
        <v>4</v>
      </c>
      <c r="K40" s="332" t="s">
        <v>1103</v>
      </c>
      <c r="L40" s="332">
        <v>1</v>
      </c>
      <c r="M40" s="332">
        <v>3</v>
      </c>
      <c r="N40" s="332" t="s">
        <v>54</v>
      </c>
      <c r="O40" s="385" t="s">
        <v>214</v>
      </c>
      <c r="P40" s="323" t="s">
        <v>731</v>
      </c>
      <c r="Q40" s="332" t="s">
        <v>225</v>
      </c>
      <c r="R40" s="332" t="s">
        <v>205</v>
      </c>
      <c r="S40" s="332">
        <v>12</v>
      </c>
      <c r="T40" s="385" t="s">
        <v>214</v>
      </c>
      <c r="U40" s="37" t="s">
        <v>0</v>
      </c>
      <c r="V40" s="37" t="s">
        <v>199</v>
      </c>
      <c r="W40" s="37">
        <v>3</v>
      </c>
      <c r="X40" s="37">
        <f t="shared" si="4"/>
        <v>4</v>
      </c>
      <c r="Y40" s="37">
        <v>1</v>
      </c>
      <c r="Z40" s="38" t="s">
        <v>208</v>
      </c>
      <c r="AA40" s="175" t="s">
        <v>1250</v>
      </c>
      <c r="AB40" s="175" t="s">
        <v>1250</v>
      </c>
      <c r="AC40" s="562" t="s">
        <v>1313</v>
      </c>
      <c r="AD40" s="288" t="s">
        <v>1112</v>
      </c>
      <c r="AE40" s="288" t="s">
        <v>1112</v>
      </c>
      <c r="AF40" s="288" t="s">
        <v>1112</v>
      </c>
      <c r="AG40" s="676" t="s">
        <v>1112</v>
      </c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84" t="s">
        <v>1363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77"/>
      <c r="AZ40" s="177"/>
      <c r="BA40" s="177"/>
      <c r="BB40" s="177"/>
      <c r="BC40" s="177"/>
      <c r="BD40" s="177"/>
      <c r="BE40" s="177"/>
      <c r="BF40" s="177"/>
      <c r="BG40" s="177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/>
    </row>
    <row r="41" spans="1:66" ht="12.75">
      <c r="A41" s="68">
        <v>35</v>
      </c>
      <c r="B41" s="386" t="s">
        <v>791</v>
      </c>
      <c r="C41" s="382" t="s">
        <v>265</v>
      </c>
      <c r="D41" s="370">
        <v>556</v>
      </c>
      <c r="E41" s="383" t="s">
        <v>1094</v>
      </c>
      <c r="F41" s="384" t="str">
        <f t="shared" si="3"/>
        <v>022C</v>
      </c>
      <c r="G41" s="323">
        <v>6</v>
      </c>
      <c r="H41" s="323" t="s">
        <v>796</v>
      </c>
      <c r="I41" s="332" t="s">
        <v>540</v>
      </c>
      <c r="J41" s="332">
        <v>4</v>
      </c>
      <c r="K41" s="332" t="s">
        <v>1103</v>
      </c>
      <c r="L41" s="332">
        <v>1</v>
      </c>
      <c r="M41" s="332">
        <v>4</v>
      </c>
      <c r="N41" s="332" t="s">
        <v>54</v>
      </c>
      <c r="O41" s="385" t="s">
        <v>210</v>
      </c>
      <c r="P41" s="323" t="s">
        <v>731</v>
      </c>
      <c r="Q41" s="332" t="s">
        <v>225</v>
      </c>
      <c r="R41" s="332" t="s">
        <v>205</v>
      </c>
      <c r="S41" s="332">
        <v>12</v>
      </c>
      <c r="T41" s="385" t="s">
        <v>210</v>
      </c>
      <c r="U41" s="37" t="s">
        <v>0</v>
      </c>
      <c r="V41" s="37" t="s">
        <v>199</v>
      </c>
      <c r="W41" s="37">
        <v>3</v>
      </c>
      <c r="X41" s="37">
        <f t="shared" si="4"/>
        <v>5</v>
      </c>
      <c r="Y41" s="37">
        <v>2</v>
      </c>
      <c r="Z41" s="38" t="s">
        <v>207</v>
      </c>
      <c r="AA41" s="175" t="s">
        <v>1250</v>
      </c>
      <c r="AB41" s="175" t="s">
        <v>1250</v>
      </c>
      <c r="AC41" s="562" t="s">
        <v>1313</v>
      </c>
      <c r="AD41" s="288" t="s">
        <v>1112</v>
      </c>
      <c r="AE41" s="288" t="s">
        <v>1112</v>
      </c>
      <c r="AF41" s="288" t="s">
        <v>1112</v>
      </c>
      <c r="AG41" s="676" t="s">
        <v>1112</v>
      </c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1363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177"/>
      <c r="AZ41" s="177"/>
      <c r="BA41" s="177"/>
      <c r="BB41" s="177"/>
      <c r="BC41" s="177"/>
      <c r="BD41" s="177"/>
      <c r="BE41" s="177"/>
      <c r="BF41" s="177"/>
      <c r="BG41" s="177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/>
    </row>
    <row r="42" spans="1:66" ht="12.75">
      <c r="A42" s="68">
        <v>36</v>
      </c>
      <c r="B42" s="386" t="s">
        <v>792</v>
      </c>
      <c r="C42" s="382" t="s">
        <v>265</v>
      </c>
      <c r="D42" s="370">
        <v>584</v>
      </c>
      <c r="E42" s="383" t="s">
        <v>1094</v>
      </c>
      <c r="F42" s="384" t="str">
        <f t="shared" si="3"/>
        <v>0248</v>
      </c>
      <c r="G42" s="323">
        <v>6</v>
      </c>
      <c r="H42" s="323" t="s">
        <v>796</v>
      </c>
      <c r="I42" s="332" t="s">
        <v>540</v>
      </c>
      <c r="J42" s="332">
        <v>4</v>
      </c>
      <c r="K42" s="332" t="s">
        <v>1103</v>
      </c>
      <c r="L42" s="332">
        <v>1</v>
      </c>
      <c r="M42" s="332">
        <v>5</v>
      </c>
      <c r="N42" s="332" t="s">
        <v>54</v>
      </c>
      <c r="O42" s="385" t="s">
        <v>215</v>
      </c>
      <c r="P42" s="323" t="s">
        <v>731</v>
      </c>
      <c r="Q42" s="332" t="s">
        <v>225</v>
      </c>
      <c r="R42" s="332" t="s">
        <v>205</v>
      </c>
      <c r="S42" s="332">
        <v>12</v>
      </c>
      <c r="T42" s="385" t="s">
        <v>215</v>
      </c>
      <c r="U42" s="37" t="s">
        <v>0</v>
      </c>
      <c r="V42" s="37" t="s">
        <v>199</v>
      </c>
      <c r="W42" s="37">
        <v>3</v>
      </c>
      <c r="X42" s="37">
        <f t="shared" si="4"/>
        <v>5</v>
      </c>
      <c r="Y42" s="37">
        <v>2</v>
      </c>
      <c r="Z42" s="38" t="s">
        <v>208</v>
      </c>
      <c r="AA42" s="175" t="s">
        <v>1250</v>
      </c>
      <c r="AB42" s="175" t="s">
        <v>1250</v>
      </c>
      <c r="AC42" s="562" t="s">
        <v>1313</v>
      </c>
      <c r="AD42" s="288" t="s">
        <v>1112</v>
      </c>
      <c r="AE42" s="288" t="s">
        <v>1112</v>
      </c>
      <c r="AF42" s="288" t="s">
        <v>1112</v>
      </c>
      <c r="AG42" s="676" t="s">
        <v>1112</v>
      </c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1363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88" t="s">
        <v>1361</v>
      </c>
      <c r="AY42" s="177"/>
      <c r="AZ42" s="177"/>
      <c r="BA42" s="177"/>
      <c r="BB42" s="177"/>
      <c r="BC42" s="177"/>
      <c r="BD42" s="177"/>
      <c r="BE42" s="177"/>
      <c r="BF42" s="177"/>
      <c r="BG42" s="177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 t="s">
        <v>1214</v>
      </c>
    </row>
    <row r="43" spans="1:66" ht="12.75">
      <c r="A43" s="68">
        <v>37</v>
      </c>
      <c r="B43" s="386" t="s">
        <v>793</v>
      </c>
      <c r="C43" s="382" t="s">
        <v>265</v>
      </c>
      <c r="D43" s="370">
        <v>509</v>
      </c>
      <c r="E43" s="383" t="s">
        <v>1094</v>
      </c>
      <c r="F43" s="384" t="str">
        <f t="shared" si="3"/>
        <v>01FD</v>
      </c>
      <c r="G43" s="323">
        <v>6</v>
      </c>
      <c r="H43" s="323" t="s">
        <v>796</v>
      </c>
      <c r="I43" s="332" t="s">
        <v>540</v>
      </c>
      <c r="J43" s="332">
        <v>4</v>
      </c>
      <c r="K43" s="332" t="s">
        <v>1103</v>
      </c>
      <c r="L43" s="332">
        <v>1</v>
      </c>
      <c r="M43" s="332">
        <v>6</v>
      </c>
      <c r="N43" s="332" t="s">
        <v>54</v>
      </c>
      <c r="O43" s="385" t="s">
        <v>216</v>
      </c>
      <c r="P43" s="323" t="s">
        <v>731</v>
      </c>
      <c r="Q43" s="332" t="s">
        <v>225</v>
      </c>
      <c r="R43" s="332" t="s">
        <v>205</v>
      </c>
      <c r="S43" s="332">
        <v>12</v>
      </c>
      <c r="T43" s="385" t="s">
        <v>216</v>
      </c>
      <c r="U43" s="37" t="s">
        <v>0</v>
      </c>
      <c r="V43" s="37" t="s">
        <v>199</v>
      </c>
      <c r="W43" s="37">
        <v>3</v>
      </c>
      <c r="X43" s="37">
        <f t="shared" si="4"/>
        <v>6</v>
      </c>
      <c r="Y43" s="37">
        <v>3</v>
      </c>
      <c r="Z43" s="38" t="s">
        <v>207</v>
      </c>
      <c r="AA43" s="175" t="s">
        <v>1250</v>
      </c>
      <c r="AB43" s="175" t="s">
        <v>1250</v>
      </c>
      <c r="AC43" s="562" t="s">
        <v>1313</v>
      </c>
      <c r="AD43" s="535" t="s">
        <v>1256</v>
      </c>
      <c r="AE43" s="288" t="s">
        <v>1112</v>
      </c>
      <c r="AF43" s="535" t="s">
        <v>1256</v>
      </c>
      <c r="AG43" s="676" t="s">
        <v>1112</v>
      </c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84" t="s">
        <v>1363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 t="s">
        <v>1215</v>
      </c>
    </row>
    <row r="44" spans="1:66" ht="12.75">
      <c r="A44" s="68">
        <v>38</v>
      </c>
      <c r="B44" s="386" t="s">
        <v>794</v>
      </c>
      <c r="C44" s="382" t="s">
        <v>265</v>
      </c>
      <c r="D44" s="370">
        <v>7</v>
      </c>
      <c r="E44" s="383" t="s">
        <v>1094</v>
      </c>
      <c r="F44" s="384" t="str">
        <f t="shared" si="3"/>
        <v>0007</v>
      </c>
      <c r="G44" s="323">
        <v>6</v>
      </c>
      <c r="H44" s="323" t="s">
        <v>796</v>
      </c>
      <c r="I44" s="332" t="s">
        <v>540</v>
      </c>
      <c r="J44" s="332">
        <v>4</v>
      </c>
      <c r="K44" s="332" t="s">
        <v>1103</v>
      </c>
      <c r="L44" s="332">
        <v>1</v>
      </c>
      <c r="M44" s="332">
        <v>7</v>
      </c>
      <c r="N44" s="332" t="s">
        <v>54</v>
      </c>
      <c r="O44" s="385" t="s">
        <v>217</v>
      </c>
      <c r="P44" s="323" t="s">
        <v>731</v>
      </c>
      <c r="Q44" s="332" t="s">
        <v>225</v>
      </c>
      <c r="R44" s="332" t="s">
        <v>205</v>
      </c>
      <c r="S44" s="332">
        <v>11</v>
      </c>
      <c r="T44" s="385" t="s">
        <v>212</v>
      </c>
      <c r="U44" s="37" t="s">
        <v>0</v>
      </c>
      <c r="V44" s="37" t="s">
        <v>199</v>
      </c>
      <c r="W44" s="37">
        <v>3</v>
      </c>
      <c r="X44" s="37">
        <f t="shared" si="4"/>
        <v>6</v>
      </c>
      <c r="Y44" s="37">
        <v>3</v>
      </c>
      <c r="Z44" s="38" t="s">
        <v>208</v>
      </c>
      <c r="AA44" s="288" t="s">
        <v>1112</v>
      </c>
      <c r="AB44" s="288" t="s">
        <v>1112</v>
      </c>
      <c r="AC44" s="562" t="s">
        <v>1312</v>
      </c>
      <c r="AD44" s="288" t="s">
        <v>1112</v>
      </c>
      <c r="AE44" s="288" t="s">
        <v>1112</v>
      </c>
      <c r="AF44" s="288" t="s">
        <v>1112</v>
      </c>
      <c r="AG44" s="676" t="s">
        <v>1112</v>
      </c>
      <c r="AH44" s="690" t="s">
        <v>1112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184" t="s">
        <v>1363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288" t="s">
        <v>1361</v>
      </c>
      <c r="AY44" s="177"/>
      <c r="AZ44" s="177"/>
      <c r="BA44" s="177"/>
      <c r="BB44" s="177"/>
      <c r="BC44" s="177"/>
      <c r="BD44" s="177"/>
      <c r="BE44" s="177"/>
      <c r="BF44" s="177"/>
      <c r="BG44" s="177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 t="s">
        <v>1216</v>
      </c>
    </row>
    <row r="45" spans="1:66" ht="12.75">
      <c r="A45" s="68">
        <v>39</v>
      </c>
      <c r="B45" s="386" t="s">
        <v>795</v>
      </c>
      <c r="C45" s="382" t="s">
        <v>265</v>
      </c>
      <c r="D45" s="370">
        <v>10</v>
      </c>
      <c r="E45" s="383" t="s">
        <v>1094</v>
      </c>
      <c r="F45" s="384" t="str">
        <f t="shared" si="3"/>
        <v>000A</v>
      </c>
      <c r="G45" s="323">
        <v>6</v>
      </c>
      <c r="H45" s="323" t="s">
        <v>796</v>
      </c>
      <c r="I45" s="332" t="s">
        <v>540</v>
      </c>
      <c r="J45" s="332">
        <v>4</v>
      </c>
      <c r="K45" s="332" t="s">
        <v>1103</v>
      </c>
      <c r="L45" s="332">
        <v>1</v>
      </c>
      <c r="M45" s="332">
        <v>8</v>
      </c>
      <c r="N45" s="332" t="s">
        <v>54</v>
      </c>
      <c r="O45" s="385" t="s">
        <v>218</v>
      </c>
      <c r="P45" s="323" t="s">
        <v>731</v>
      </c>
      <c r="Q45" s="332" t="s">
        <v>225</v>
      </c>
      <c r="R45" s="332" t="s">
        <v>205</v>
      </c>
      <c r="S45" s="332">
        <v>11</v>
      </c>
      <c r="T45" s="385" t="s">
        <v>213</v>
      </c>
      <c r="U45" s="37" t="s">
        <v>0</v>
      </c>
      <c r="V45" s="37" t="s">
        <v>199</v>
      </c>
      <c r="W45" s="37">
        <v>3</v>
      </c>
      <c r="X45" s="37">
        <f t="shared" si="4"/>
        <v>7</v>
      </c>
      <c r="Y45" s="37">
        <v>4</v>
      </c>
      <c r="Z45" s="38" t="s">
        <v>207</v>
      </c>
      <c r="AA45" s="535" t="s">
        <v>1254</v>
      </c>
      <c r="AB45" s="288" t="s">
        <v>1112</v>
      </c>
      <c r="AC45" s="562" t="s">
        <v>1312</v>
      </c>
      <c r="AD45" s="288" t="s">
        <v>1112</v>
      </c>
      <c r="AE45" s="288" t="s">
        <v>1112</v>
      </c>
      <c r="AF45" s="288" t="s">
        <v>1112</v>
      </c>
      <c r="AG45" s="676" t="s">
        <v>1112</v>
      </c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84" t="s">
        <v>1363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288" t="s">
        <v>1361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 t="s">
        <v>1217</v>
      </c>
    </row>
    <row r="46" spans="1:66" ht="12.75">
      <c r="A46" s="68">
        <v>40</v>
      </c>
      <c r="B46" s="25" t="s">
        <v>1212</v>
      </c>
      <c r="C46" s="199"/>
      <c r="D46" s="200"/>
      <c r="E46" s="71" t="s">
        <v>1094</v>
      </c>
      <c r="F46" s="70" t="str">
        <f t="shared" si="3"/>
        <v>0000</v>
      </c>
      <c r="G46" s="32">
        <v>0</v>
      </c>
      <c r="H46" s="32" t="s">
        <v>796</v>
      </c>
      <c r="I46" s="24" t="s">
        <v>540</v>
      </c>
      <c r="J46" s="24">
        <v>4</v>
      </c>
      <c r="K46" s="24" t="s">
        <v>1103</v>
      </c>
      <c r="L46" s="24">
        <v>1</v>
      </c>
      <c r="M46" s="1">
        <v>9</v>
      </c>
      <c r="N46" s="1" t="s">
        <v>1213</v>
      </c>
      <c r="O46" s="2" t="s">
        <v>219</v>
      </c>
      <c r="P46" s="32" t="s">
        <v>731</v>
      </c>
      <c r="Q46" s="24" t="s">
        <v>225</v>
      </c>
      <c r="R46" s="24" t="s">
        <v>205</v>
      </c>
      <c r="S46" s="24">
        <v>11</v>
      </c>
      <c r="T46" s="2" t="s">
        <v>214</v>
      </c>
      <c r="U46" s="40"/>
      <c r="V46" s="22"/>
      <c r="W46" s="22"/>
      <c r="X46" s="22"/>
      <c r="Y46" s="22"/>
      <c r="Z46" s="40"/>
      <c r="AA46" s="184"/>
      <c r="AB46" s="184"/>
      <c r="AC46" s="541"/>
      <c r="AD46" s="184"/>
      <c r="AE46" s="184"/>
      <c r="AF46" s="184"/>
      <c r="AG46" s="677"/>
      <c r="AH46" s="709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22"/>
      <c r="BI46" s="22"/>
      <c r="BJ46" s="22"/>
      <c r="BK46" s="39"/>
      <c r="BL46" s="39"/>
      <c r="BM46" s="39"/>
      <c r="BN46" s="190"/>
    </row>
    <row r="47" spans="1:59" ht="12.75">
      <c r="A47" s="68"/>
      <c r="C47" s="74"/>
      <c r="D47" s="75"/>
      <c r="E47" s="76"/>
      <c r="F47" s="66"/>
      <c r="G47" s="67"/>
      <c r="H47" s="50"/>
      <c r="I47" s="63"/>
      <c r="J47" s="63"/>
      <c r="K47" s="68"/>
      <c r="L47" s="63"/>
      <c r="M47" s="63"/>
      <c r="N47" s="63"/>
      <c r="O47" s="78"/>
      <c r="P47" s="67"/>
      <c r="Q47" s="68"/>
      <c r="R47" s="63"/>
      <c r="S47" s="63"/>
      <c r="T47" s="78"/>
      <c r="U47" s="235"/>
      <c r="V47" s="235"/>
      <c r="W47" s="235"/>
      <c r="X47" s="235"/>
      <c r="Y47" s="235"/>
      <c r="Z47" s="236"/>
      <c r="AA47" s="176"/>
      <c r="AB47" s="176"/>
      <c r="AC47" s="539"/>
      <c r="AD47" s="176"/>
      <c r="AE47" s="176"/>
      <c r="AF47" s="176"/>
      <c r="AG47" s="176"/>
      <c r="AH47" s="694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84"/>
      <c r="AY47" s="176"/>
      <c r="AZ47" s="176"/>
      <c r="BA47" s="176"/>
      <c r="BB47" s="176"/>
      <c r="BC47" s="176"/>
      <c r="BD47" s="176"/>
      <c r="BE47" s="176"/>
      <c r="BF47" s="176"/>
      <c r="BG47" s="176"/>
    </row>
    <row r="48" spans="1:66" ht="12.75">
      <c r="A48" s="24">
        <v>41</v>
      </c>
      <c r="B48" s="386" t="s">
        <v>742</v>
      </c>
      <c r="C48" s="382" t="s">
        <v>265</v>
      </c>
      <c r="D48" s="370">
        <v>217</v>
      </c>
      <c r="E48" s="383" t="s">
        <v>1094</v>
      </c>
      <c r="F48" s="384" t="str">
        <f aca="true" t="shared" si="5" ref="F48:F70">DEC2HEX(D48,4)</f>
        <v>00D9</v>
      </c>
      <c r="G48" s="329">
        <v>6</v>
      </c>
      <c r="H48" s="323" t="s">
        <v>543</v>
      </c>
      <c r="I48" s="330" t="s">
        <v>765</v>
      </c>
      <c r="J48" s="331">
        <v>4</v>
      </c>
      <c r="K48" s="332" t="s">
        <v>199</v>
      </c>
      <c r="L48" s="371"/>
      <c r="M48" s="371"/>
      <c r="N48" s="371"/>
      <c r="O48" s="385" t="s">
        <v>210</v>
      </c>
      <c r="P48" s="323" t="s">
        <v>731</v>
      </c>
      <c r="Q48" s="332" t="s">
        <v>225</v>
      </c>
      <c r="R48" s="332" t="s">
        <v>195</v>
      </c>
      <c r="S48" s="332">
        <v>8</v>
      </c>
      <c r="T48" s="385" t="s">
        <v>210</v>
      </c>
      <c r="U48" s="37" t="s">
        <v>0</v>
      </c>
      <c r="V48" s="37" t="s">
        <v>199</v>
      </c>
      <c r="W48" s="37">
        <v>3</v>
      </c>
      <c r="X48" s="37">
        <f t="shared" si="1"/>
        <v>7</v>
      </c>
      <c r="Y48" s="37">
        <v>4</v>
      </c>
      <c r="Z48" s="38" t="s">
        <v>208</v>
      </c>
      <c r="AA48" s="175" t="s">
        <v>1250</v>
      </c>
      <c r="AB48" s="175" t="s">
        <v>1250</v>
      </c>
      <c r="AC48" s="562" t="s">
        <v>1310</v>
      </c>
      <c r="AD48" s="535" t="s">
        <v>1250</v>
      </c>
      <c r="AE48" s="535" t="s">
        <v>1250</v>
      </c>
      <c r="AF48" s="286" t="s">
        <v>1112</v>
      </c>
      <c r="AG48" s="671" t="s">
        <v>1112</v>
      </c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84" t="s">
        <v>1472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288" t="s">
        <v>1361</v>
      </c>
      <c r="AY48" s="175"/>
      <c r="AZ48" s="175"/>
      <c r="BA48" s="175"/>
      <c r="BB48" s="175"/>
      <c r="BC48" s="175"/>
      <c r="BD48" s="175"/>
      <c r="BE48" s="175"/>
      <c r="BF48" s="175"/>
      <c r="BG48" s="175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 t="s">
        <v>1211</v>
      </c>
    </row>
    <row r="49" spans="1:66" ht="12.75">
      <c r="A49" s="24">
        <v>42</v>
      </c>
      <c r="B49" s="386" t="s">
        <v>743</v>
      </c>
      <c r="C49" s="382" t="s">
        <v>265</v>
      </c>
      <c r="D49" s="370">
        <v>531</v>
      </c>
      <c r="E49" s="383" t="s">
        <v>1094</v>
      </c>
      <c r="F49" s="384" t="str">
        <f t="shared" si="5"/>
        <v>0213</v>
      </c>
      <c r="G49" s="329">
        <v>6</v>
      </c>
      <c r="H49" s="323" t="s">
        <v>543</v>
      </c>
      <c r="I49" s="330" t="s">
        <v>766</v>
      </c>
      <c r="J49" s="331">
        <v>4</v>
      </c>
      <c r="K49" s="332" t="s">
        <v>199</v>
      </c>
      <c r="L49" s="371"/>
      <c r="M49" s="371"/>
      <c r="N49" s="371"/>
      <c r="O49" s="385" t="s">
        <v>210</v>
      </c>
      <c r="P49" s="323" t="s">
        <v>731</v>
      </c>
      <c r="Q49" s="332" t="s">
        <v>225</v>
      </c>
      <c r="R49" s="332" t="s">
        <v>195</v>
      </c>
      <c r="S49" s="332">
        <v>9</v>
      </c>
      <c r="T49" s="385" t="s">
        <v>210</v>
      </c>
      <c r="U49" s="37" t="s">
        <v>0</v>
      </c>
      <c r="V49" s="37" t="s">
        <v>199</v>
      </c>
      <c r="W49" s="37">
        <v>3</v>
      </c>
      <c r="X49" s="37">
        <f t="shared" si="1"/>
        <v>8</v>
      </c>
      <c r="Y49" s="37">
        <v>5</v>
      </c>
      <c r="Z49" s="38" t="s">
        <v>207</v>
      </c>
      <c r="AA49" s="175" t="s">
        <v>1250</v>
      </c>
      <c r="AB49" s="175" t="s">
        <v>1250</v>
      </c>
      <c r="AC49" s="562" t="s">
        <v>1310</v>
      </c>
      <c r="AD49" s="535" t="s">
        <v>1250</v>
      </c>
      <c r="AE49" s="535" t="s">
        <v>1250</v>
      </c>
      <c r="AF49" s="535" t="s">
        <v>1256</v>
      </c>
      <c r="AG49" s="671" t="s">
        <v>1112</v>
      </c>
      <c r="AH49" s="691" t="s">
        <v>1256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184" t="s">
        <v>1461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288" t="s">
        <v>1361</v>
      </c>
      <c r="AY49" s="175"/>
      <c r="AZ49" s="175"/>
      <c r="BA49" s="175"/>
      <c r="BB49" s="175"/>
      <c r="BC49" s="175"/>
      <c r="BD49" s="175"/>
      <c r="BE49" s="175"/>
      <c r="BF49" s="175"/>
      <c r="BG49" s="175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/>
    </row>
    <row r="50" spans="1:66" ht="12.75">
      <c r="A50" s="24">
        <v>43</v>
      </c>
      <c r="B50" s="386" t="s">
        <v>744</v>
      </c>
      <c r="C50" s="382" t="s">
        <v>265</v>
      </c>
      <c r="D50" s="370">
        <v>568</v>
      </c>
      <c r="E50" s="383" t="s">
        <v>1094</v>
      </c>
      <c r="F50" s="384" t="str">
        <f t="shared" si="5"/>
        <v>0238</v>
      </c>
      <c r="G50" s="329">
        <v>6</v>
      </c>
      <c r="H50" s="323" t="s">
        <v>543</v>
      </c>
      <c r="I50" s="330" t="s">
        <v>767</v>
      </c>
      <c r="J50" s="331">
        <v>4</v>
      </c>
      <c r="K50" s="332" t="s">
        <v>199</v>
      </c>
      <c r="L50" s="371"/>
      <c r="M50" s="371"/>
      <c r="N50" s="371"/>
      <c r="O50" s="385" t="s">
        <v>210</v>
      </c>
      <c r="P50" s="323" t="s">
        <v>731</v>
      </c>
      <c r="Q50" s="332" t="s">
        <v>225</v>
      </c>
      <c r="R50" s="332" t="s">
        <v>195</v>
      </c>
      <c r="S50" s="332">
        <v>10</v>
      </c>
      <c r="T50" s="385" t="s">
        <v>210</v>
      </c>
      <c r="U50" s="37" t="s">
        <v>0</v>
      </c>
      <c r="V50" s="37" t="s">
        <v>199</v>
      </c>
      <c r="W50" s="37">
        <v>3</v>
      </c>
      <c r="X50" s="37">
        <f t="shared" si="1"/>
        <v>8</v>
      </c>
      <c r="Y50" s="37">
        <v>5</v>
      </c>
      <c r="Z50" s="38" t="s">
        <v>208</v>
      </c>
      <c r="AA50" s="175" t="s">
        <v>1250</v>
      </c>
      <c r="AB50" s="175" t="s">
        <v>1250</v>
      </c>
      <c r="AC50" s="562" t="s">
        <v>1310</v>
      </c>
      <c r="AD50" s="535" t="s">
        <v>1250</v>
      </c>
      <c r="AE50" s="535" t="s">
        <v>1250</v>
      </c>
      <c r="AF50" s="286" t="s">
        <v>1112</v>
      </c>
      <c r="AG50" s="671" t="s">
        <v>1112</v>
      </c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184" t="s">
        <v>1473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288" t="s">
        <v>1361</v>
      </c>
      <c r="AY50" s="175"/>
      <c r="AZ50" s="175"/>
      <c r="BA50" s="175"/>
      <c r="BB50" s="175"/>
      <c r="BC50" s="175"/>
      <c r="BD50" s="175"/>
      <c r="BE50" s="175"/>
      <c r="BF50" s="175"/>
      <c r="BG50" s="175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/>
    </row>
    <row r="51" spans="1:66" ht="12.75">
      <c r="A51" s="24">
        <v>44</v>
      </c>
      <c r="B51" s="386" t="s">
        <v>745</v>
      </c>
      <c r="C51" s="382" t="s">
        <v>265</v>
      </c>
      <c r="D51" s="370">
        <v>57</v>
      </c>
      <c r="E51" s="383" t="s">
        <v>1094</v>
      </c>
      <c r="F51" s="384" t="str">
        <f t="shared" si="5"/>
        <v>0039</v>
      </c>
      <c r="G51" s="329">
        <v>6</v>
      </c>
      <c r="H51" s="323" t="s">
        <v>543</v>
      </c>
      <c r="I51" s="330" t="s">
        <v>768</v>
      </c>
      <c r="J51" s="331">
        <v>4</v>
      </c>
      <c r="K51" s="332" t="s">
        <v>199</v>
      </c>
      <c r="L51" s="371"/>
      <c r="M51" s="371"/>
      <c r="N51" s="371"/>
      <c r="O51" s="385" t="s">
        <v>210</v>
      </c>
      <c r="P51" s="323" t="s">
        <v>731</v>
      </c>
      <c r="Q51" s="332" t="s">
        <v>225</v>
      </c>
      <c r="R51" s="332" t="s">
        <v>195</v>
      </c>
      <c r="S51" s="332">
        <v>11</v>
      </c>
      <c r="T51" s="385" t="s">
        <v>210</v>
      </c>
      <c r="U51" s="37" t="s">
        <v>0</v>
      </c>
      <c r="V51" s="37" t="s">
        <v>199</v>
      </c>
      <c r="W51" s="37">
        <v>3</v>
      </c>
      <c r="X51" s="37">
        <f>IF(Y51&lt;9,Y51+3,Y51+4)</f>
        <v>9</v>
      </c>
      <c r="Y51" s="37">
        <v>6</v>
      </c>
      <c r="Z51" s="38" t="s">
        <v>207</v>
      </c>
      <c r="AA51" s="175" t="s">
        <v>1250</v>
      </c>
      <c r="AB51" s="175" t="s">
        <v>1250</v>
      </c>
      <c r="AC51" s="562" t="s">
        <v>1310</v>
      </c>
      <c r="AD51" s="535" t="s">
        <v>1250</v>
      </c>
      <c r="AE51" s="535" t="s">
        <v>1250</v>
      </c>
      <c r="AF51" s="286" t="s">
        <v>1112</v>
      </c>
      <c r="AG51" s="671" t="s">
        <v>1112</v>
      </c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84" t="s">
        <v>1461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288" t="s">
        <v>1361</v>
      </c>
      <c r="AY51" s="175"/>
      <c r="AZ51" s="175"/>
      <c r="BA51" s="175"/>
      <c r="BB51" s="175"/>
      <c r="BC51" s="175"/>
      <c r="BD51" s="175"/>
      <c r="BE51" s="175"/>
      <c r="BF51" s="175"/>
      <c r="BG51" s="175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/>
    </row>
    <row r="52" spans="1:66" ht="12.75">
      <c r="A52" s="24">
        <v>45</v>
      </c>
      <c r="B52" s="386" t="s">
        <v>746</v>
      </c>
      <c r="C52" s="382" t="s">
        <v>265</v>
      </c>
      <c r="D52" s="370">
        <v>644</v>
      </c>
      <c r="E52" s="383" t="s">
        <v>1094</v>
      </c>
      <c r="F52" s="384" t="str">
        <f t="shared" si="5"/>
        <v>0284</v>
      </c>
      <c r="G52" s="329">
        <v>6</v>
      </c>
      <c r="H52" s="323" t="s">
        <v>543</v>
      </c>
      <c r="I52" s="330" t="s">
        <v>769</v>
      </c>
      <c r="J52" s="331">
        <v>4</v>
      </c>
      <c r="K52" s="332" t="s">
        <v>199</v>
      </c>
      <c r="L52" s="371"/>
      <c r="M52" s="371"/>
      <c r="N52" s="371"/>
      <c r="O52" s="385" t="s">
        <v>210</v>
      </c>
      <c r="P52" s="323" t="s">
        <v>731</v>
      </c>
      <c r="Q52" s="332" t="s">
        <v>225</v>
      </c>
      <c r="R52" s="332" t="s">
        <v>195</v>
      </c>
      <c r="S52" s="332">
        <v>12</v>
      </c>
      <c r="T52" s="385" t="s">
        <v>210</v>
      </c>
      <c r="U52" s="37" t="s">
        <v>0</v>
      </c>
      <c r="V52" s="37" t="s">
        <v>199</v>
      </c>
      <c r="W52" s="37">
        <v>3</v>
      </c>
      <c r="X52" s="37">
        <f t="shared" si="1"/>
        <v>9</v>
      </c>
      <c r="Y52" s="37">
        <v>6</v>
      </c>
      <c r="Z52" s="38" t="s">
        <v>208</v>
      </c>
      <c r="AA52" s="175" t="s">
        <v>1250</v>
      </c>
      <c r="AB52" s="175" t="s">
        <v>1250</v>
      </c>
      <c r="AC52" s="562" t="s">
        <v>1310</v>
      </c>
      <c r="AD52" s="535" t="s">
        <v>1250</v>
      </c>
      <c r="AE52" s="535" t="s">
        <v>1250</v>
      </c>
      <c r="AF52" s="286" t="s">
        <v>1112</v>
      </c>
      <c r="AG52" s="671" t="s">
        <v>1112</v>
      </c>
      <c r="AH52" s="690" t="s">
        <v>1112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84" t="s">
        <v>1462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288" t="s">
        <v>1361</v>
      </c>
      <c r="AY52" s="175"/>
      <c r="AZ52" s="175"/>
      <c r="BA52" s="175"/>
      <c r="BB52" s="175"/>
      <c r="BC52" s="175"/>
      <c r="BD52" s="175"/>
      <c r="BE52" s="175"/>
      <c r="BF52" s="175"/>
      <c r="BG52" s="175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/>
    </row>
    <row r="53" spans="1:66" ht="12.75">
      <c r="A53" s="24">
        <v>46</v>
      </c>
      <c r="B53" s="386" t="s">
        <v>747</v>
      </c>
      <c r="C53" s="382" t="s">
        <v>265</v>
      </c>
      <c r="D53" s="370">
        <v>403</v>
      </c>
      <c r="E53" s="383" t="s">
        <v>1094</v>
      </c>
      <c r="F53" s="384" t="str">
        <f t="shared" si="5"/>
        <v>0193</v>
      </c>
      <c r="G53" s="329">
        <v>6</v>
      </c>
      <c r="H53" s="323" t="s">
        <v>543</v>
      </c>
      <c r="I53" s="330" t="s">
        <v>770</v>
      </c>
      <c r="J53" s="331">
        <v>4</v>
      </c>
      <c r="K53" s="332" t="s">
        <v>199</v>
      </c>
      <c r="L53" s="371"/>
      <c r="M53" s="371"/>
      <c r="N53" s="371"/>
      <c r="O53" s="385" t="s">
        <v>210</v>
      </c>
      <c r="P53" s="323" t="s">
        <v>731</v>
      </c>
      <c r="Q53" s="332" t="s">
        <v>225</v>
      </c>
      <c r="R53" s="332" t="s">
        <v>247</v>
      </c>
      <c r="S53" s="332">
        <v>7</v>
      </c>
      <c r="T53" s="385" t="s">
        <v>210</v>
      </c>
      <c r="U53" s="37" t="s">
        <v>0</v>
      </c>
      <c r="V53" s="37" t="s">
        <v>199</v>
      </c>
      <c r="W53" s="37">
        <v>3</v>
      </c>
      <c r="X53" s="37">
        <f t="shared" si="1"/>
        <v>10</v>
      </c>
      <c r="Y53" s="37">
        <v>7</v>
      </c>
      <c r="Z53" s="38" t="s">
        <v>207</v>
      </c>
      <c r="AA53" s="288" t="s">
        <v>1112</v>
      </c>
      <c r="AB53" s="535" t="s">
        <v>1254</v>
      </c>
      <c r="AC53" s="538"/>
      <c r="AD53" s="288" t="s">
        <v>1112</v>
      </c>
      <c r="AE53" s="286" t="s">
        <v>1112</v>
      </c>
      <c r="AF53" s="535" t="s">
        <v>1250</v>
      </c>
      <c r="AG53" s="671" t="s">
        <v>1112</v>
      </c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184" t="s">
        <v>1370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75"/>
      <c r="AZ53" s="175"/>
      <c r="BA53" s="175"/>
      <c r="BB53" s="175"/>
      <c r="BC53" s="175"/>
      <c r="BD53" s="175"/>
      <c r="BE53" s="175"/>
      <c r="BF53" s="175"/>
      <c r="BG53" s="175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/>
    </row>
    <row r="54" spans="1:66" ht="12.75">
      <c r="A54" s="24">
        <v>47</v>
      </c>
      <c r="B54" s="386" t="s">
        <v>748</v>
      </c>
      <c r="C54" s="382" t="s">
        <v>265</v>
      </c>
      <c r="D54" s="370">
        <v>558</v>
      </c>
      <c r="E54" s="383" t="s">
        <v>1094</v>
      </c>
      <c r="F54" s="384" t="str">
        <f t="shared" si="5"/>
        <v>022E</v>
      </c>
      <c r="G54" s="329">
        <v>6</v>
      </c>
      <c r="H54" s="323" t="s">
        <v>543</v>
      </c>
      <c r="I54" s="330" t="s">
        <v>771</v>
      </c>
      <c r="J54" s="331">
        <v>4</v>
      </c>
      <c r="K54" s="332" t="s">
        <v>199</v>
      </c>
      <c r="L54" s="371"/>
      <c r="M54" s="371"/>
      <c r="N54" s="371"/>
      <c r="O54" s="385" t="s">
        <v>210</v>
      </c>
      <c r="P54" s="323" t="s">
        <v>731</v>
      </c>
      <c r="Q54" s="332" t="s">
        <v>225</v>
      </c>
      <c r="R54" s="332" t="s">
        <v>247</v>
      </c>
      <c r="S54" s="332">
        <v>8</v>
      </c>
      <c r="T54" s="385" t="s">
        <v>210</v>
      </c>
      <c r="U54" s="37" t="s">
        <v>0</v>
      </c>
      <c r="V54" s="37" t="s">
        <v>199</v>
      </c>
      <c r="W54" s="37">
        <v>3</v>
      </c>
      <c r="X54" s="37">
        <f t="shared" si="1"/>
        <v>10</v>
      </c>
      <c r="Y54" s="37">
        <v>7</v>
      </c>
      <c r="Z54" s="38" t="s">
        <v>208</v>
      </c>
      <c r="AA54" s="535" t="s">
        <v>1250</v>
      </c>
      <c r="AB54" s="535" t="s">
        <v>1250</v>
      </c>
      <c r="AC54" s="543" t="s">
        <v>1317</v>
      </c>
      <c r="AD54" s="535" t="s">
        <v>1254</v>
      </c>
      <c r="AE54" s="286" t="s">
        <v>1112</v>
      </c>
      <c r="AF54" s="286" t="s">
        <v>1112</v>
      </c>
      <c r="AG54" s="671" t="s">
        <v>1112</v>
      </c>
      <c r="AH54" s="690" t="s">
        <v>1112</v>
      </c>
      <c r="AI54" s="286" t="s">
        <v>1112</v>
      </c>
      <c r="AJ54" s="286" t="s">
        <v>1360</v>
      </c>
      <c r="AK54" s="668" t="s">
        <v>1403</v>
      </c>
      <c r="AL54" s="286" t="s">
        <v>1112</v>
      </c>
      <c r="AM54" s="286" t="s">
        <v>1112</v>
      </c>
      <c r="AN54" s="286" t="s">
        <v>1112</v>
      </c>
      <c r="AO54" s="184" t="s">
        <v>1370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75"/>
      <c r="AZ54" s="175"/>
      <c r="BA54" s="175"/>
      <c r="BB54" s="175"/>
      <c r="BC54" s="175"/>
      <c r="BD54" s="175"/>
      <c r="BE54" s="175"/>
      <c r="BF54" s="175"/>
      <c r="BG54" s="175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4">
        <v>48</v>
      </c>
      <c r="B55" s="386" t="s">
        <v>749</v>
      </c>
      <c r="C55" s="382" t="s">
        <v>265</v>
      </c>
      <c r="D55" s="370">
        <v>199</v>
      </c>
      <c r="E55" s="383" t="s">
        <v>1094</v>
      </c>
      <c r="F55" s="384" t="str">
        <f t="shared" si="5"/>
        <v>00C7</v>
      </c>
      <c r="G55" s="329">
        <v>6</v>
      </c>
      <c r="H55" s="323" t="s">
        <v>543</v>
      </c>
      <c r="I55" s="330" t="s">
        <v>772</v>
      </c>
      <c r="J55" s="331">
        <v>4</v>
      </c>
      <c r="K55" s="332" t="s">
        <v>199</v>
      </c>
      <c r="L55" s="371"/>
      <c r="M55" s="371"/>
      <c r="N55" s="371"/>
      <c r="O55" s="385" t="s">
        <v>210</v>
      </c>
      <c r="P55" s="323" t="s">
        <v>731</v>
      </c>
      <c r="Q55" s="332" t="s">
        <v>225</v>
      </c>
      <c r="R55" s="332" t="s">
        <v>247</v>
      </c>
      <c r="S55" s="332">
        <v>9</v>
      </c>
      <c r="T55" s="385" t="s">
        <v>210</v>
      </c>
      <c r="U55" s="37" t="s">
        <v>0</v>
      </c>
      <c r="V55" s="37" t="s">
        <v>199</v>
      </c>
      <c r="W55" s="37">
        <v>3</v>
      </c>
      <c r="X55" s="37">
        <f t="shared" si="1"/>
        <v>11</v>
      </c>
      <c r="Y55" s="37">
        <v>8</v>
      </c>
      <c r="Z55" s="38" t="s">
        <v>207</v>
      </c>
      <c r="AA55" s="288" t="s">
        <v>1112</v>
      </c>
      <c r="AB55" s="288" t="s">
        <v>1112</v>
      </c>
      <c r="AC55" s="562" t="s">
        <v>1316</v>
      </c>
      <c r="AD55" s="288" t="s">
        <v>1112</v>
      </c>
      <c r="AE55" s="288" t="s">
        <v>1112</v>
      </c>
      <c r="AF55" s="288" t="s">
        <v>1112</v>
      </c>
      <c r="AG55" s="676" t="s">
        <v>1112</v>
      </c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1365</v>
      </c>
      <c r="AP55" s="177" t="s">
        <v>1383</v>
      </c>
      <c r="AQ55" s="177" t="s">
        <v>1383</v>
      </c>
      <c r="AR55" s="177" t="s">
        <v>1383</v>
      </c>
      <c r="AS55" s="177" t="s">
        <v>1383</v>
      </c>
      <c r="AT55" s="177" t="s">
        <v>1383</v>
      </c>
      <c r="AU55" s="177" t="s">
        <v>1383</v>
      </c>
      <c r="AV55" s="177" t="s">
        <v>1383</v>
      </c>
      <c r="AW55" s="177" t="s">
        <v>1383</v>
      </c>
      <c r="AX55" s="184" t="s">
        <v>1521</v>
      </c>
      <c r="AY55" s="177"/>
      <c r="AZ55" s="177"/>
      <c r="BA55" s="177"/>
      <c r="BB55" s="177"/>
      <c r="BC55" s="177"/>
      <c r="BD55" s="177"/>
      <c r="BE55" s="177"/>
      <c r="BF55" s="177"/>
      <c r="BG55" s="177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1209</v>
      </c>
    </row>
    <row r="56" spans="1:66" ht="12.75">
      <c r="A56" s="24">
        <v>49</v>
      </c>
      <c r="B56" s="386" t="s">
        <v>750</v>
      </c>
      <c r="C56" s="382" t="s">
        <v>265</v>
      </c>
      <c r="D56" s="370">
        <v>585</v>
      </c>
      <c r="E56" s="383" t="s">
        <v>1094</v>
      </c>
      <c r="F56" s="384" t="str">
        <f t="shared" si="5"/>
        <v>0249</v>
      </c>
      <c r="G56" s="329">
        <v>6</v>
      </c>
      <c r="H56" s="323" t="s">
        <v>543</v>
      </c>
      <c r="I56" s="330" t="s">
        <v>773</v>
      </c>
      <c r="J56" s="331">
        <v>4</v>
      </c>
      <c r="K56" s="332" t="s">
        <v>199</v>
      </c>
      <c r="L56" s="371"/>
      <c r="M56" s="371"/>
      <c r="N56" s="371"/>
      <c r="O56" s="385" t="s">
        <v>210</v>
      </c>
      <c r="P56" s="323" t="s">
        <v>731</v>
      </c>
      <c r="Q56" s="332" t="s">
        <v>225</v>
      </c>
      <c r="R56" s="332" t="s">
        <v>247</v>
      </c>
      <c r="S56" s="332">
        <v>10</v>
      </c>
      <c r="T56" s="385" t="s">
        <v>210</v>
      </c>
      <c r="U56" s="37" t="s">
        <v>0</v>
      </c>
      <c r="V56" s="37" t="s">
        <v>199</v>
      </c>
      <c r="W56" s="37">
        <v>3</v>
      </c>
      <c r="X56" s="37">
        <f t="shared" si="1"/>
        <v>11</v>
      </c>
      <c r="Y56" s="37">
        <v>8</v>
      </c>
      <c r="Z56" s="38" t="s">
        <v>208</v>
      </c>
      <c r="AA56" s="535" t="s">
        <v>1254</v>
      </c>
      <c r="AB56" s="288" t="s">
        <v>1112</v>
      </c>
      <c r="AC56" s="538"/>
      <c r="AD56" s="535" t="s">
        <v>1254</v>
      </c>
      <c r="AE56" s="288" t="s">
        <v>1112</v>
      </c>
      <c r="AF56" s="288" t="s">
        <v>1112</v>
      </c>
      <c r="AG56" s="676" t="s">
        <v>1112</v>
      </c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84" t="s">
        <v>1461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77"/>
      <c r="AZ56" s="177"/>
      <c r="BA56" s="177"/>
      <c r="BB56" s="177"/>
      <c r="BC56" s="177"/>
      <c r="BD56" s="177"/>
      <c r="BE56" s="177"/>
      <c r="BF56" s="177"/>
      <c r="BG56" s="177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 t="s">
        <v>1209</v>
      </c>
    </row>
    <row r="57" spans="1:66" ht="12.75">
      <c r="A57" s="24">
        <v>50</v>
      </c>
      <c r="B57" s="386" t="s">
        <v>751</v>
      </c>
      <c r="C57" s="382" t="s">
        <v>265</v>
      </c>
      <c r="D57" s="370">
        <v>315</v>
      </c>
      <c r="E57" s="383" t="s">
        <v>1094</v>
      </c>
      <c r="F57" s="384" t="str">
        <f t="shared" si="5"/>
        <v>013B</v>
      </c>
      <c r="G57" s="329">
        <v>6</v>
      </c>
      <c r="H57" s="323" t="s">
        <v>543</v>
      </c>
      <c r="I57" s="330" t="s">
        <v>774</v>
      </c>
      <c r="J57" s="331">
        <v>4</v>
      </c>
      <c r="K57" s="332" t="s">
        <v>199</v>
      </c>
      <c r="L57" s="371"/>
      <c r="M57" s="371"/>
      <c r="N57" s="371"/>
      <c r="O57" s="385" t="s">
        <v>210</v>
      </c>
      <c r="P57" s="323" t="s">
        <v>731</v>
      </c>
      <c r="Q57" s="332" t="s">
        <v>225</v>
      </c>
      <c r="R57" s="332" t="s">
        <v>247</v>
      </c>
      <c r="S57" s="332">
        <v>11</v>
      </c>
      <c r="T57" s="385" t="s">
        <v>210</v>
      </c>
      <c r="U57" s="37" t="s">
        <v>0</v>
      </c>
      <c r="V57" s="37" t="s">
        <v>199</v>
      </c>
      <c r="W57" s="37">
        <v>3</v>
      </c>
      <c r="X57" s="37">
        <f t="shared" si="1"/>
        <v>13</v>
      </c>
      <c r="Y57" s="37">
        <v>9</v>
      </c>
      <c r="Z57" s="38" t="s">
        <v>207</v>
      </c>
      <c r="AA57" s="535" t="s">
        <v>1254</v>
      </c>
      <c r="AB57" s="288" t="s">
        <v>1112</v>
      </c>
      <c r="AC57" s="538"/>
      <c r="AD57" s="535" t="s">
        <v>1256</v>
      </c>
      <c r="AE57" s="288" t="s">
        <v>1112</v>
      </c>
      <c r="AF57" s="288" t="s">
        <v>1112</v>
      </c>
      <c r="AG57" s="676" t="s">
        <v>1112</v>
      </c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84" t="s">
        <v>1461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177"/>
      <c r="AZ57" s="177"/>
      <c r="BA57" s="177"/>
      <c r="BB57" s="177"/>
      <c r="BC57" s="177"/>
      <c r="BD57" s="177"/>
      <c r="BE57" s="177"/>
      <c r="BF57" s="177"/>
      <c r="BG57" s="177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 t="s">
        <v>1195</v>
      </c>
    </row>
    <row r="58" spans="1:66" ht="12.75">
      <c r="A58" s="24">
        <v>51</v>
      </c>
      <c r="B58" s="386" t="s">
        <v>752</v>
      </c>
      <c r="C58" s="382" t="s">
        <v>265</v>
      </c>
      <c r="D58" s="370">
        <v>340</v>
      </c>
      <c r="E58" s="383" t="s">
        <v>1094</v>
      </c>
      <c r="F58" s="384" t="str">
        <f t="shared" si="5"/>
        <v>0154</v>
      </c>
      <c r="G58" s="329">
        <v>6</v>
      </c>
      <c r="H58" s="323" t="s">
        <v>543</v>
      </c>
      <c r="I58" s="330" t="s">
        <v>775</v>
      </c>
      <c r="J58" s="331">
        <v>4</v>
      </c>
      <c r="K58" s="332" t="s">
        <v>199</v>
      </c>
      <c r="L58" s="371"/>
      <c r="M58" s="371"/>
      <c r="N58" s="371"/>
      <c r="O58" s="385" t="s">
        <v>210</v>
      </c>
      <c r="P58" s="323" t="s">
        <v>731</v>
      </c>
      <c r="Q58" s="332" t="s">
        <v>225</v>
      </c>
      <c r="R58" s="332" t="s">
        <v>247</v>
      </c>
      <c r="S58" s="332">
        <v>12</v>
      </c>
      <c r="T58" s="385" t="s">
        <v>210</v>
      </c>
      <c r="U58" s="37" t="s">
        <v>0</v>
      </c>
      <c r="V58" s="37" t="s">
        <v>199</v>
      </c>
      <c r="W58" s="37">
        <v>3</v>
      </c>
      <c r="X58" s="37">
        <f t="shared" si="1"/>
        <v>13</v>
      </c>
      <c r="Y58" s="37">
        <v>9</v>
      </c>
      <c r="Z58" s="38" t="s">
        <v>208</v>
      </c>
      <c r="AA58" s="288" t="s">
        <v>1112</v>
      </c>
      <c r="AB58" s="288" t="s">
        <v>1112</v>
      </c>
      <c r="AC58" s="538"/>
      <c r="AD58" s="288" t="s">
        <v>1112</v>
      </c>
      <c r="AE58" s="288" t="s">
        <v>1112</v>
      </c>
      <c r="AF58" s="288" t="s">
        <v>1112</v>
      </c>
      <c r="AG58" s="676" t="s">
        <v>1112</v>
      </c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1385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184" t="s">
        <v>1487</v>
      </c>
      <c r="AY58" s="177"/>
      <c r="AZ58" s="177"/>
      <c r="BA58" s="177"/>
      <c r="BB58" s="177"/>
      <c r="BC58" s="177"/>
      <c r="BD58" s="177"/>
      <c r="BE58" s="177"/>
      <c r="BF58" s="177"/>
      <c r="BG58" s="177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/>
    </row>
    <row r="59" spans="1:66" ht="12.75">
      <c r="A59" s="24">
        <v>52</v>
      </c>
      <c r="B59" s="386" t="s">
        <v>753</v>
      </c>
      <c r="C59" s="382" t="s">
        <v>265</v>
      </c>
      <c r="D59" s="370">
        <v>537</v>
      </c>
      <c r="E59" s="383" t="s">
        <v>1094</v>
      </c>
      <c r="F59" s="384" t="str">
        <f t="shared" si="5"/>
        <v>0219</v>
      </c>
      <c r="G59" s="329">
        <v>6</v>
      </c>
      <c r="H59" s="323" t="s">
        <v>543</v>
      </c>
      <c r="I59" s="330" t="s">
        <v>776</v>
      </c>
      <c r="J59" s="331">
        <v>4</v>
      </c>
      <c r="K59" s="332" t="s">
        <v>199</v>
      </c>
      <c r="L59" s="371"/>
      <c r="M59" s="371"/>
      <c r="N59" s="371"/>
      <c r="O59" s="385" t="s">
        <v>210</v>
      </c>
      <c r="P59" s="323" t="s">
        <v>731</v>
      </c>
      <c r="Q59" s="332" t="s">
        <v>225</v>
      </c>
      <c r="R59" s="332" t="s">
        <v>248</v>
      </c>
      <c r="S59" s="332">
        <v>7</v>
      </c>
      <c r="T59" s="385" t="s">
        <v>210</v>
      </c>
      <c r="U59" s="37" t="s">
        <v>0</v>
      </c>
      <c r="V59" s="37" t="s">
        <v>199</v>
      </c>
      <c r="W59" s="37">
        <v>3</v>
      </c>
      <c r="X59" s="37">
        <f t="shared" si="1"/>
        <v>14</v>
      </c>
      <c r="Y59" s="37">
        <v>10</v>
      </c>
      <c r="Z59" s="38" t="s">
        <v>207</v>
      </c>
      <c r="AA59" s="288" t="s">
        <v>1112</v>
      </c>
      <c r="AB59" s="288" t="s">
        <v>1112</v>
      </c>
      <c r="AC59" s="538"/>
      <c r="AD59" s="175" t="s">
        <v>1254</v>
      </c>
      <c r="AE59" s="288" t="s">
        <v>1112</v>
      </c>
      <c r="AF59" s="288" t="s">
        <v>1112</v>
      </c>
      <c r="AG59" s="676" t="s">
        <v>1112</v>
      </c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1370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177"/>
      <c r="AZ59" s="177"/>
      <c r="BA59" s="177"/>
      <c r="BB59" s="177"/>
      <c r="BC59" s="177"/>
      <c r="BD59" s="177"/>
      <c r="BE59" s="177"/>
      <c r="BF59" s="177"/>
      <c r="BG59" s="177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/>
    </row>
    <row r="60" spans="1:66" ht="12.75">
      <c r="A60" s="24">
        <v>53</v>
      </c>
      <c r="B60" s="386" t="s">
        <v>754</v>
      </c>
      <c r="C60" s="382" t="s">
        <v>265</v>
      </c>
      <c r="D60" s="370">
        <v>405</v>
      </c>
      <c r="E60" s="383" t="s">
        <v>1094</v>
      </c>
      <c r="F60" s="384" t="str">
        <f t="shared" si="5"/>
        <v>0195</v>
      </c>
      <c r="G60" s="329">
        <v>6</v>
      </c>
      <c r="H60" s="323" t="s">
        <v>543</v>
      </c>
      <c r="I60" s="330" t="s">
        <v>777</v>
      </c>
      <c r="J60" s="331">
        <v>4</v>
      </c>
      <c r="K60" s="332" t="s">
        <v>199</v>
      </c>
      <c r="L60" s="371"/>
      <c r="M60" s="371"/>
      <c r="N60" s="371"/>
      <c r="O60" s="385" t="s">
        <v>210</v>
      </c>
      <c r="P60" s="323" t="s">
        <v>731</v>
      </c>
      <c r="Q60" s="332" t="s">
        <v>225</v>
      </c>
      <c r="R60" s="332" t="s">
        <v>248</v>
      </c>
      <c r="S60" s="332">
        <v>8</v>
      </c>
      <c r="T60" s="385" t="s">
        <v>210</v>
      </c>
      <c r="U60" s="37" t="s">
        <v>0</v>
      </c>
      <c r="V60" s="37" t="s">
        <v>199</v>
      </c>
      <c r="W60" s="37">
        <v>3</v>
      </c>
      <c r="X60" s="37">
        <f t="shared" si="1"/>
        <v>14</v>
      </c>
      <c r="Y60" s="37">
        <v>10</v>
      </c>
      <c r="Z60" s="38" t="s">
        <v>208</v>
      </c>
      <c r="AA60" s="288" t="s">
        <v>1112</v>
      </c>
      <c r="AB60" s="288" t="s">
        <v>1112</v>
      </c>
      <c r="AC60" s="538"/>
      <c r="AD60" s="288" t="s">
        <v>1112</v>
      </c>
      <c r="AE60" s="288" t="s">
        <v>1112</v>
      </c>
      <c r="AF60" s="288" t="s">
        <v>1112</v>
      </c>
      <c r="AG60" s="676" t="s">
        <v>1112</v>
      </c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184" t="s">
        <v>1370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77"/>
      <c r="AZ60" s="177"/>
      <c r="BA60" s="177"/>
      <c r="BB60" s="177"/>
      <c r="BC60" s="177"/>
      <c r="BD60" s="177"/>
      <c r="BE60" s="177"/>
      <c r="BF60" s="177"/>
      <c r="BG60" s="177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/>
    </row>
    <row r="61" spans="1:66" ht="12.75">
      <c r="A61" s="24">
        <v>54</v>
      </c>
      <c r="B61" s="386" t="s">
        <v>755</v>
      </c>
      <c r="C61" s="382" t="s">
        <v>265</v>
      </c>
      <c r="D61" s="370">
        <v>483</v>
      </c>
      <c r="E61" s="383" t="s">
        <v>1094</v>
      </c>
      <c r="F61" s="384" t="str">
        <f t="shared" si="5"/>
        <v>01E3</v>
      </c>
      <c r="G61" s="329">
        <v>6</v>
      </c>
      <c r="H61" s="323" t="s">
        <v>543</v>
      </c>
      <c r="I61" s="330" t="s">
        <v>778</v>
      </c>
      <c r="J61" s="331">
        <v>4</v>
      </c>
      <c r="K61" s="332" t="s">
        <v>199</v>
      </c>
      <c r="L61" s="371"/>
      <c r="M61" s="371"/>
      <c r="N61" s="371"/>
      <c r="O61" s="385" t="s">
        <v>210</v>
      </c>
      <c r="P61" s="323" t="s">
        <v>731</v>
      </c>
      <c r="Q61" s="332" t="s">
        <v>225</v>
      </c>
      <c r="R61" s="332" t="s">
        <v>248</v>
      </c>
      <c r="S61" s="332">
        <v>9</v>
      </c>
      <c r="T61" s="385" t="s">
        <v>210</v>
      </c>
      <c r="U61" s="37" t="s">
        <v>0</v>
      </c>
      <c r="V61" s="37" t="s">
        <v>199</v>
      </c>
      <c r="W61" s="37">
        <v>3</v>
      </c>
      <c r="X61" s="37">
        <f t="shared" si="1"/>
        <v>15</v>
      </c>
      <c r="Y61" s="37">
        <v>11</v>
      </c>
      <c r="Z61" s="38" t="s">
        <v>207</v>
      </c>
      <c r="AA61" s="535" t="s">
        <v>1254</v>
      </c>
      <c r="AB61" s="288" t="s">
        <v>1112</v>
      </c>
      <c r="AC61" s="538"/>
      <c r="AD61" s="288" t="s">
        <v>1112</v>
      </c>
      <c r="AE61" s="288" t="s">
        <v>1112</v>
      </c>
      <c r="AF61" s="288" t="s">
        <v>1112</v>
      </c>
      <c r="AG61" s="676" t="s">
        <v>1112</v>
      </c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1370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77"/>
      <c r="AZ61" s="177"/>
      <c r="BA61" s="177"/>
      <c r="BB61" s="177"/>
      <c r="BC61" s="177"/>
      <c r="BD61" s="177"/>
      <c r="BE61" s="177"/>
      <c r="BF61" s="177"/>
      <c r="BG61" s="177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4">
        <v>55</v>
      </c>
      <c r="B62" s="386" t="s">
        <v>756</v>
      </c>
      <c r="C62" s="382" t="s">
        <v>265</v>
      </c>
      <c r="D62" s="370">
        <v>438</v>
      </c>
      <c r="E62" s="383" t="s">
        <v>1094</v>
      </c>
      <c r="F62" s="384" t="str">
        <f t="shared" si="5"/>
        <v>01B6</v>
      </c>
      <c r="G62" s="329">
        <v>6</v>
      </c>
      <c r="H62" s="323" t="s">
        <v>543</v>
      </c>
      <c r="I62" s="330" t="s">
        <v>779</v>
      </c>
      <c r="J62" s="331">
        <v>4</v>
      </c>
      <c r="K62" s="332" t="s">
        <v>199</v>
      </c>
      <c r="L62" s="371"/>
      <c r="M62" s="371"/>
      <c r="N62" s="371"/>
      <c r="O62" s="385" t="s">
        <v>210</v>
      </c>
      <c r="P62" s="323" t="s">
        <v>731</v>
      </c>
      <c r="Q62" s="332" t="s">
        <v>225</v>
      </c>
      <c r="R62" s="332" t="s">
        <v>248</v>
      </c>
      <c r="S62" s="332">
        <v>10</v>
      </c>
      <c r="T62" s="385" t="s">
        <v>210</v>
      </c>
      <c r="U62" s="37" t="s">
        <v>0</v>
      </c>
      <c r="V62" s="37" t="s">
        <v>199</v>
      </c>
      <c r="W62" s="37">
        <v>3</v>
      </c>
      <c r="X62" s="37">
        <f t="shared" si="1"/>
        <v>15</v>
      </c>
      <c r="Y62" s="37">
        <v>11</v>
      </c>
      <c r="Z62" s="38" t="s">
        <v>208</v>
      </c>
      <c r="AA62" s="535" t="s">
        <v>1250</v>
      </c>
      <c r="AB62" s="288" t="s">
        <v>1112</v>
      </c>
      <c r="AC62" s="538"/>
      <c r="AD62" s="535" t="s">
        <v>1250</v>
      </c>
      <c r="AE62" s="288" t="s">
        <v>1112</v>
      </c>
      <c r="AF62" s="535" t="s">
        <v>1250</v>
      </c>
      <c r="AG62" s="676" t="s">
        <v>1112</v>
      </c>
      <c r="AH62" s="690" t="s">
        <v>1112</v>
      </c>
      <c r="AI62" s="286" t="s">
        <v>1112</v>
      </c>
      <c r="AJ62" s="668" t="s">
        <v>1403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77"/>
      <c r="AP62" s="177"/>
      <c r="AQ62" s="177"/>
      <c r="AR62" s="177"/>
      <c r="AS62" s="177"/>
      <c r="AT62" s="177"/>
      <c r="AU62" s="177"/>
      <c r="AV62" s="177"/>
      <c r="AW62" s="177"/>
      <c r="AX62" s="184"/>
      <c r="AY62" s="177"/>
      <c r="AZ62" s="177"/>
      <c r="BA62" s="177"/>
      <c r="BB62" s="177"/>
      <c r="BC62" s="177"/>
      <c r="BD62" s="177"/>
      <c r="BE62" s="177"/>
      <c r="BF62" s="177"/>
      <c r="BG62" s="177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4">
        <v>56</v>
      </c>
      <c r="B63" s="386" t="s">
        <v>757</v>
      </c>
      <c r="C63" s="382" t="s">
        <v>265</v>
      </c>
      <c r="D63" s="370">
        <v>547</v>
      </c>
      <c r="E63" s="383" t="s">
        <v>1094</v>
      </c>
      <c r="F63" s="384" t="str">
        <f t="shared" si="5"/>
        <v>0223</v>
      </c>
      <c r="G63" s="329">
        <v>6</v>
      </c>
      <c r="H63" s="323" t="s">
        <v>543</v>
      </c>
      <c r="I63" s="330" t="s">
        <v>780</v>
      </c>
      <c r="J63" s="331">
        <v>4</v>
      </c>
      <c r="K63" s="332" t="s">
        <v>199</v>
      </c>
      <c r="L63" s="371"/>
      <c r="M63" s="371"/>
      <c r="N63" s="371"/>
      <c r="O63" s="385" t="s">
        <v>210</v>
      </c>
      <c r="P63" s="323" t="s">
        <v>731</v>
      </c>
      <c r="Q63" s="332" t="s">
        <v>225</v>
      </c>
      <c r="R63" s="332" t="s">
        <v>248</v>
      </c>
      <c r="S63" s="332">
        <v>11</v>
      </c>
      <c r="T63" s="385" t="s">
        <v>210</v>
      </c>
      <c r="U63" s="37" t="s">
        <v>0</v>
      </c>
      <c r="V63" s="37" t="s">
        <v>199</v>
      </c>
      <c r="W63" s="37">
        <v>3</v>
      </c>
      <c r="X63" s="37">
        <f t="shared" si="1"/>
        <v>16</v>
      </c>
      <c r="Y63" s="37">
        <v>12</v>
      </c>
      <c r="Z63" s="38" t="s">
        <v>207</v>
      </c>
      <c r="AA63" s="175" t="s">
        <v>1250</v>
      </c>
      <c r="AB63" s="175" t="s">
        <v>1250</v>
      </c>
      <c r="AC63" s="562" t="s">
        <v>1316</v>
      </c>
      <c r="AD63" s="535" t="s">
        <v>1254</v>
      </c>
      <c r="AE63" s="288" t="s">
        <v>1112</v>
      </c>
      <c r="AF63" s="288" t="s">
        <v>1112</v>
      </c>
      <c r="AG63" s="676" t="s">
        <v>1112</v>
      </c>
      <c r="AH63" s="691" t="s">
        <v>1256</v>
      </c>
      <c r="AI63" s="286" t="s">
        <v>1112</v>
      </c>
      <c r="AJ63" s="286" t="s">
        <v>1360</v>
      </c>
      <c r="AK63" s="286" t="s">
        <v>1360</v>
      </c>
      <c r="AL63" s="175" t="s">
        <v>1256</v>
      </c>
      <c r="AM63" s="286" t="s">
        <v>1112</v>
      </c>
      <c r="AN63" s="286" t="s">
        <v>1112</v>
      </c>
      <c r="AO63" s="184" t="s">
        <v>1363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77"/>
      <c r="AZ63" s="177"/>
      <c r="BA63" s="177"/>
      <c r="BB63" s="177"/>
      <c r="BC63" s="177"/>
      <c r="BD63" s="177"/>
      <c r="BE63" s="177"/>
      <c r="BF63" s="177"/>
      <c r="BG63" s="177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 t="s">
        <v>1209</v>
      </c>
    </row>
    <row r="64" spans="1:66" ht="12.75">
      <c r="A64" s="24">
        <v>57</v>
      </c>
      <c r="B64" s="386" t="s">
        <v>758</v>
      </c>
      <c r="C64" s="382" t="s">
        <v>265</v>
      </c>
      <c r="D64" s="370">
        <v>551</v>
      </c>
      <c r="E64" s="383" t="s">
        <v>1094</v>
      </c>
      <c r="F64" s="384" t="str">
        <f t="shared" si="5"/>
        <v>0227</v>
      </c>
      <c r="G64" s="329">
        <v>6</v>
      </c>
      <c r="H64" s="323" t="s">
        <v>543</v>
      </c>
      <c r="I64" s="330" t="s">
        <v>781</v>
      </c>
      <c r="J64" s="331">
        <v>4</v>
      </c>
      <c r="K64" s="332" t="s">
        <v>199</v>
      </c>
      <c r="L64" s="371"/>
      <c r="M64" s="371"/>
      <c r="N64" s="371"/>
      <c r="O64" s="385" t="s">
        <v>210</v>
      </c>
      <c r="P64" s="323" t="s">
        <v>731</v>
      </c>
      <c r="Q64" s="332" t="s">
        <v>225</v>
      </c>
      <c r="R64" s="332" t="s">
        <v>248</v>
      </c>
      <c r="S64" s="332">
        <v>12</v>
      </c>
      <c r="T64" s="385" t="s">
        <v>210</v>
      </c>
      <c r="U64" s="37" t="s">
        <v>0</v>
      </c>
      <c r="V64" s="37" t="s">
        <v>199</v>
      </c>
      <c r="W64" s="37">
        <v>3</v>
      </c>
      <c r="X64" s="37">
        <f t="shared" si="1"/>
        <v>16</v>
      </c>
      <c r="Y64" s="37">
        <v>12</v>
      </c>
      <c r="Z64" s="38" t="s">
        <v>208</v>
      </c>
      <c r="AA64" s="288" t="s">
        <v>1112</v>
      </c>
      <c r="AB64" s="288" t="s">
        <v>1112</v>
      </c>
      <c r="AC64" s="538"/>
      <c r="AD64" s="288" t="s">
        <v>1112</v>
      </c>
      <c r="AE64" s="288" t="s">
        <v>1112</v>
      </c>
      <c r="AF64" s="288" t="s">
        <v>1112</v>
      </c>
      <c r="AG64" s="676" t="s">
        <v>1112</v>
      </c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84" t="s">
        <v>1451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/>
    </row>
    <row r="65" spans="1:66" ht="12.75">
      <c r="A65" s="24">
        <v>58</v>
      </c>
      <c r="B65" s="386" t="s">
        <v>759</v>
      </c>
      <c r="C65" s="382" t="s">
        <v>265</v>
      </c>
      <c r="D65" s="370">
        <v>83</v>
      </c>
      <c r="E65" s="383" t="s">
        <v>1094</v>
      </c>
      <c r="F65" s="384" t="str">
        <f t="shared" si="5"/>
        <v>0053</v>
      </c>
      <c r="G65" s="329">
        <v>6</v>
      </c>
      <c r="H65" s="323" t="s">
        <v>543</v>
      </c>
      <c r="I65" s="330" t="s">
        <v>782</v>
      </c>
      <c r="J65" s="331">
        <v>4</v>
      </c>
      <c r="K65" s="332" t="s">
        <v>199</v>
      </c>
      <c r="L65" s="371"/>
      <c r="M65" s="371"/>
      <c r="N65" s="371"/>
      <c r="O65" s="385" t="s">
        <v>210</v>
      </c>
      <c r="P65" s="323" t="s">
        <v>731</v>
      </c>
      <c r="Q65" s="332" t="s">
        <v>225</v>
      </c>
      <c r="R65" s="332" t="s">
        <v>249</v>
      </c>
      <c r="S65" s="332">
        <v>7</v>
      </c>
      <c r="T65" s="385" t="s">
        <v>210</v>
      </c>
      <c r="U65" s="37" t="s">
        <v>0</v>
      </c>
      <c r="V65" s="37" t="s">
        <v>199</v>
      </c>
      <c r="W65" s="37">
        <v>3</v>
      </c>
      <c r="X65" s="37">
        <f t="shared" si="1"/>
        <v>17</v>
      </c>
      <c r="Y65" s="37">
        <v>13</v>
      </c>
      <c r="Z65" s="38" t="s">
        <v>207</v>
      </c>
      <c r="AA65" s="288" t="s">
        <v>1112</v>
      </c>
      <c r="AB65" s="288" t="s">
        <v>1112</v>
      </c>
      <c r="AC65" s="538"/>
      <c r="AD65" s="288" t="s">
        <v>1112</v>
      </c>
      <c r="AE65" s="288" t="s">
        <v>1112</v>
      </c>
      <c r="AF65" s="535" t="s">
        <v>1256</v>
      </c>
      <c r="AG65" s="676" t="s">
        <v>1112</v>
      </c>
      <c r="AH65" s="691" t="s">
        <v>1256</v>
      </c>
      <c r="AI65" s="286" t="s">
        <v>1112</v>
      </c>
      <c r="AJ65" s="286" t="s">
        <v>1360</v>
      </c>
      <c r="AK65" s="286" t="s">
        <v>1360</v>
      </c>
      <c r="AL65" s="175" t="s">
        <v>1256</v>
      </c>
      <c r="AM65" s="286" t="s">
        <v>1112</v>
      </c>
      <c r="AN65" s="286" t="s">
        <v>1112</v>
      </c>
      <c r="AO65" s="184" t="s">
        <v>1370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77"/>
      <c r="AZ65" s="177"/>
      <c r="BA65" s="177"/>
      <c r="BB65" s="177"/>
      <c r="BC65" s="177"/>
      <c r="BD65" s="177"/>
      <c r="BE65" s="177"/>
      <c r="BF65" s="177"/>
      <c r="BG65" s="177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4">
        <v>59</v>
      </c>
      <c r="B66" s="386" t="s">
        <v>760</v>
      </c>
      <c r="C66" s="382" t="s">
        <v>265</v>
      </c>
      <c r="D66" s="370">
        <v>435</v>
      </c>
      <c r="E66" s="383" t="s">
        <v>1094</v>
      </c>
      <c r="F66" s="384" t="str">
        <f t="shared" si="5"/>
        <v>01B3</v>
      </c>
      <c r="G66" s="329">
        <v>6</v>
      </c>
      <c r="H66" s="323" t="s">
        <v>543</v>
      </c>
      <c r="I66" s="330" t="s">
        <v>783</v>
      </c>
      <c r="J66" s="331">
        <v>4</v>
      </c>
      <c r="K66" s="332" t="s">
        <v>199</v>
      </c>
      <c r="L66" s="371"/>
      <c r="M66" s="371"/>
      <c r="N66" s="371"/>
      <c r="O66" s="385" t="s">
        <v>210</v>
      </c>
      <c r="P66" s="323" t="s">
        <v>731</v>
      </c>
      <c r="Q66" s="332" t="s">
        <v>225</v>
      </c>
      <c r="R66" s="332" t="s">
        <v>249</v>
      </c>
      <c r="S66" s="332">
        <v>8</v>
      </c>
      <c r="T66" s="385" t="s">
        <v>210</v>
      </c>
      <c r="U66" s="37" t="s">
        <v>0</v>
      </c>
      <c r="V66" s="37" t="s">
        <v>199</v>
      </c>
      <c r="W66" s="37">
        <v>3</v>
      </c>
      <c r="X66" s="37">
        <f t="shared" si="1"/>
        <v>17</v>
      </c>
      <c r="Y66" s="37">
        <v>13</v>
      </c>
      <c r="Z66" s="38" t="s">
        <v>208</v>
      </c>
      <c r="AA66" s="288" t="s">
        <v>1112</v>
      </c>
      <c r="AB66" s="288" t="s">
        <v>1112</v>
      </c>
      <c r="AC66" s="538"/>
      <c r="AD66" s="288" t="s">
        <v>1112</v>
      </c>
      <c r="AE66" s="288" t="s">
        <v>1112</v>
      </c>
      <c r="AF66" s="288" t="s">
        <v>1112</v>
      </c>
      <c r="AG66" s="676" t="s">
        <v>1112</v>
      </c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84" t="s">
        <v>1461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77"/>
      <c r="AZ66" s="177"/>
      <c r="BA66" s="177"/>
      <c r="BB66" s="177"/>
      <c r="BC66" s="177"/>
      <c r="BD66" s="177"/>
      <c r="BE66" s="177"/>
      <c r="BF66" s="177"/>
      <c r="BG66" s="177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 t="s">
        <v>1209</v>
      </c>
    </row>
    <row r="67" spans="1:66" ht="12.75">
      <c r="A67" s="24">
        <v>60</v>
      </c>
      <c r="B67" s="386" t="s">
        <v>761</v>
      </c>
      <c r="C67" s="382" t="s">
        <v>265</v>
      </c>
      <c r="D67" s="370">
        <v>40</v>
      </c>
      <c r="E67" s="383" t="s">
        <v>1094</v>
      </c>
      <c r="F67" s="384" t="str">
        <f t="shared" si="5"/>
        <v>0028</v>
      </c>
      <c r="G67" s="329">
        <v>6</v>
      </c>
      <c r="H67" s="323" t="s">
        <v>543</v>
      </c>
      <c r="I67" s="330" t="s">
        <v>784</v>
      </c>
      <c r="J67" s="331">
        <v>4</v>
      </c>
      <c r="K67" s="332" t="s">
        <v>199</v>
      </c>
      <c r="L67" s="371"/>
      <c r="M67" s="371"/>
      <c r="N67" s="371"/>
      <c r="O67" s="385" t="s">
        <v>210</v>
      </c>
      <c r="P67" s="323" t="s">
        <v>731</v>
      </c>
      <c r="Q67" s="332" t="s">
        <v>225</v>
      </c>
      <c r="R67" s="332" t="s">
        <v>249</v>
      </c>
      <c r="S67" s="332">
        <v>9</v>
      </c>
      <c r="T67" s="385" t="s">
        <v>210</v>
      </c>
      <c r="U67" s="37" t="s">
        <v>0</v>
      </c>
      <c r="V67" s="37" t="s">
        <v>199</v>
      </c>
      <c r="W67" s="37">
        <v>3</v>
      </c>
      <c r="X67" s="37">
        <f t="shared" si="1"/>
        <v>18</v>
      </c>
      <c r="Y67" s="37">
        <v>14</v>
      </c>
      <c r="Z67" s="38" t="s">
        <v>207</v>
      </c>
      <c r="AA67" s="535" t="s">
        <v>1268</v>
      </c>
      <c r="AB67" s="288" t="s">
        <v>1112</v>
      </c>
      <c r="AC67" s="538"/>
      <c r="AD67" s="288" t="s">
        <v>1112</v>
      </c>
      <c r="AE67" s="288" t="s">
        <v>1112</v>
      </c>
      <c r="AF67" s="288" t="s">
        <v>1112</v>
      </c>
      <c r="AG67" s="676" t="s">
        <v>1112</v>
      </c>
      <c r="AH67" s="690" t="s">
        <v>1112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184" t="s">
        <v>1413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288" t="s">
        <v>1361</v>
      </c>
      <c r="AY67" s="177"/>
      <c r="AZ67" s="177"/>
      <c r="BA67" s="177"/>
      <c r="BB67" s="177"/>
      <c r="BC67" s="177"/>
      <c r="BD67" s="177"/>
      <c r="BE67" s="177"/>
      <c r="BF67" s="177"/>
      <c r="BG67" s="177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/>
    </row>
    <row r="68" spans="1:66" ht="12.75">
      <c r="A68" s="24">
        <v>61</v>
      </c>
      <c r="B68" s="386" t="s">
        <v>762</v>
      </c>
      <c r="C68" s="382" t="s">
        <v>265</v>
      </c>
      <c r="D68" s="370">
        <v>192</v>
      </c>
      <c r="E68" s="383" t="s">
        <v>1094</v>
      </c>
      <c r="F68" s="384" t="str">
        <f t="shared" si="5"/>
        <v>00C0</v>
      </c>
      <c r="G68" s="329">
        <v>6</v>
      </c>
      <c r="H68" s="323" t="s">
        <v>543</v>
      </c>
      <c r="I68" s="330" t="s">
        <v>785</v>
      </c>
      <c r="J68" s="331">
        <v>4</v>
      </c>
      <c r="K68" s="332" t="s">
        <v>199</v>
      </c>
      <c r="L68" s="371"/>
      <c r="M68" s="371"/>
      <c r="N68" s="371"/>
      <c r="O68" s="385" t="s">
        <v>210</v>
      </c>
      <c r="P68" s="323" t="s">
        <v>731</v>
      </c>
      <c r="Q68" s="332" t="s">
        <v>225</v>
      </c>
      <c r="R68" s="332" t="s">
        <v>249</v>
      </c>
      <c r="S68" s="332">
        <v>10</v>
      </c>
      <c r="T68" s="385" t="s">
        <v>210</v>
      </c>
      <c r="U68" s="37" t="s">
        <v>0</v>
      </c>
      <c r="V68" s="37" t="s">
        <v>199</v>
      </c>
      <c r="W68" s="37">
        <v>3</v>
      </c>
      <c r="X68" s="37">
        <f t="shared" si="1"/>
        <v>18</v>
      </c>
      <c r="Y68" s="37">
        <v>14</v>
      </c>
      <c r="Z68" s="38" t="s">
        <v>208</v>
      </c>
      <c r="AA68" s="288" t="s">
        <v>1112</v>
      </c>
      <c r="AB68" s="288" t="s">
        <v>1112</v>
      </c>
      <c r="AC68" s="538"/>
      <c r="AD68" s="288" t="s">
        <v>1112</v>
      </c>
      <c r="AE68" s="288" t="s">
        <v>1112</v>
      </c>
      <c r="AF68" s="288" t="s">
        <v>1112</v>
      </c>
      <c r="AG68" s="676" t="s">
        <v>1112</v>
      </c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1413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77"/>
      <c r="AZ68" s="177"/>
      <c r="BA68" s="177"/>
      <c r="BB68" s="177"/>
      <c r="BC68" s="177"/>
      <c r="BD68" s="177"/>
      <c r="BE68" s="177"/>
      <c r="BF68" s="177"/>
      <c r="BG68" s="177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 t="s">
        <v>1209</v>
      </c>
    </row>
    <row r="69" spans="1:66" ht="12.75">
      <c r="A69" s="24">
        <v>62</v>
      </c>
      <c r="B69" s="386" t="s">
        <v>763</v>
      </c>
      <c r="C69" s="382" t="s">
        <v>265</v>
      </c>
      <c r="D69" s="370">
        <v>582</v>
      </c>
      <c r="E69" s="383" t="s">
        <v>1094</v>
      </c>
      <c r="F69" s="384" t="str">
        <f t="shared" si="5"/>
        <v>0246</v>
      </c>
      <c r="G69" s="329">
        <v>6</v>
      </c>
      <c r="H69" s="323" t="s">
        <v>543</v>
      </c>
      <c r="I69" s="330" t="s">
        <v>786</v>
      </c>
      <c r="J69" s="331">
        <v>4</v>
      </c>
      <c r="K69" s="332" t="s">
        <v>199</v>
      </c>
      <c r="L69" s="371"/>
      <c r="M69" s="371"/>
      <c r="N69" s="371"/>
      <c r="O69" s="385" t="s">
        <v>210</v>
      </c>
      <c r="P69" s="323" t="s">
        <v>731</v>
      </c>
      <c r="Q69" s="332" t="s">
        <v>225</v>
      </c>
      <c r="R69" s="332" t="s">
        <v>249</v>
      </c>
      <c r="S69" s="332">
        <v>11</v>
      </c>
      <c r="T69" s="385" t="s">
        <v>210</v>
      </c>
      <c r="U69" s="37" t="s">
        <v>0</v>
      </c>
      <c r="V69" s="37" t="s">
        <v>199</v>
      </c>
      <c r="W69" s="37">
        <v>3</v>
      </c>
      <c r="X69" s="37">
        <f t="shared" si="1"/>
        <v>19</v>
      </c>
      <c r="Y69" s="37">
        <v>15</v>
      </c>
      <c r="Z69" s="38" t="s">
        <v>207</v>
      </c>
      <c r="AA69" s="288" t="s">
        <v>1112</v>
      </c>
      <c r="AB69" s="288" t="s">
        <v>1112</v>
      </c>
      <c r="AC69" s="538"/>
      <c r="AD69" s="175" t="s">
        <v>1254</v>
      </c>
      <c r="AE69" s="288" t="s">
        <v>1112</v>
      </c>
      <c r="AF69" s="535" t="s">
        <v>1256</v>
      </c>
      <c r="AG69" s="676" t="s">
        <v>1112</v>
      </c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1413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177"/>
      <c r="AZ69" s="177"/>
      <c r="BA69" s="177"/>
      <c r="BB69" s="177"/>
      <c r="BC69" s="177"/>
      <c r="BD69" s="177"/>
      <c r="BE69" s="177"/>
      <c r="BF69" s="177"/>
      <c r="BG69" s="177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4">
        <v>63</v>
      </c>
      <c r="B70" s="386" t="s">
        <v>764</v>
      </c>
      <c r="C70" s="382" t="s">
        <v>265</v>
      </c>
      <c r="D70" s="370">
        <v>389</v>
      </c>
      <c r="E70" s="383" t="s">
        <v>1094</v>
      </c>
      <c r="F70" s="384" t="str">
        <f t="shared" si="5"/>
        <v>0185</v>
      </c>
      <c r="G70" s="329">
        <v>6</v>
      </c>
      <c r="H70" s="323" t="s">
        <v>543</v>
      </c>
      <c r="I70" s="330" t="s">
        <v>787</v>
      </c>
      <c r="J70" s="331">
        <v>4</v>
      </c>
      <c r="K70" s="332" t="s">
        <v>199</v>
      </c>
      <c r="L70" s="371"/>
      <c r="M70" s="371"/>
      <c r="N70" s="371"/>
      <c r="O70" s="385" t="s">
        <v>211</v>
      </c>
      <c r="P70" s="323" t="s">
        <v>731</v>
      </c>
      <c r="Q70" s="332" t="s">
        <v>225</v>
      </c>
      <c r="R70" s="332" t="s">
        <v>249</v>
      </c>
      <c r="S70" s="332">
        <v>12</v>
      </c>
      <c r="T70" s="385" t="s">
        <v>210</v>
      </c>
      <c r="U70" s="37" t="s">
        <v>0</v>
      </c>
      <c r="V70" s="37" t="s">
        <v>199</v>
      </c>
      <c r="W70" s="37">
        <v>3</v>
      </c>
      <c r="X70" s="37">
        <f t="shared" si="1"/>
        <v>19</v>
      </c>
      <c r="Y70" s="37">
        <v>15</v>
      </c>
      <c r="Z70" s="38" t="s">
        <v>208</v>
      </c>
      <c r="AA70" s="288" t="s">
        <v>1112</v>
      </c>
      <c r="AB70" s="288" t="s">
        <v>1112</v>
      </c>
      <c r="AC70" s="538"/>
      <c r="AD70" s="288" t="s">
        <v>1112</v>
      </c>
      <c r="AE70" s="288" t="s">
        <v>1112</v>
      </c>
      <c r="AF70" s="288" t="s">
        <v>1112</v>
      </c>
      <c r="AG70" s="676" t="s">
        <v>1112</v>
      </c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1413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77"/>
      <c r="AZ70" s="177"/>
      <c r="BA70" s="177"/>
      <c r="BB70" s="177"/>
      <c r="BC70" s="177"/>
      <c r="BD70" s="177"/>
      <c r="BE70" s="177"/>
      <c r="BF70" s="177"/>
      <c r="BG70" s="177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27:59" ht="12.75">
      <c r="AA71" s="31"/>
      <c r="AB71" s="31"/>
      <c r="AC71" s="287"/>
      <c r="AD71" s="31"/>
      <c r="AE71" s="31"/>
      <c r="AF71" s="31"/>
      <c r="AG71" s="31"/>
      <c r="AH71" s="71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21:59" ht="12.75">
      <c r="U72" s="12" t="s">
        <v>1318</v>
      </c>
      <c r="AA72" s="31"/>
      <c r="AB72" s="31"/>
      <c r="AC72" s="287"/>
      <c r="AD72" s="31"/>
      <c r="AE72" s="31"/>
      <c r="AF72" s="31"/>
      <c r="AG72" s="31"/>
      <c r="AH72" s="712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9:59" ht="12.75">
      <c r="I73" s="105"/>
      <c r="J73" s="105" t="s">
        <v>1110</v>
      </c>
      <c r="K73" s="117"/>
      <c r="L73" s="105"/>
      <c r="AA73" s="175" t="s">
        <v>1254</v>
      </c>
      <c r="AB73" s="289" t="s">
        <v>1259</v>
      </c>
      <c r="AC73" s="289"/>
      <c r="AH73" s="712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27:59" ht="12.75">
      <c r="AA74" s="175" t="s">
        <v>1255</v>
      </c>
      <c r="AB74" s="289" t="s">
        <v>1258</v>
      </c>
      <c r="AC74" s="289"/>
      <c r="AH74" s="712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27:59" ht="12.75">
      <c r="AA75" s="175" t="s">
        <v>1256</v>
      </c>
      <c r="AB75" s="289" t="s">
        <v>1260</v>
      </c>
      <c r="AC75" s="289"/>
      <c r="AH75" s="712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5:59" ht="12.75">
      <c r="E76" s="292"/>
      <c r="F76" s="293"/>
      <c r="G76" s="19" t="s">
        <v>1262</v>
      </c>
      <c r="H76" s="10"/>
      <c r="I76" s="10"/>
      <c r="AA76" s="175" t="s">
        <v>1250</v>
      </c>
      <c r="AB76" s="287" t="s">
        <v>1267</v>
      </c>
      <c r="AC76" s="287"/>
      <c r="AH76" s="712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5:59" ht="12.75">
      <c r="E77" s="71" t="s">
        <v>1094</v>
      </c>
      <c r="F77" s="70" t="str">
        <f>DEC2HEX(D77,4)</f>
        <v>0000</v>
      </c>
      <c r="G77" s="18" t="s">
        <v>1283</v>
      </c>
      <c r="AA77" s="175" t="s">
        <v>1252</v>
      </c>
      <c r="AB77" s="287" t="s">
        <v>1275</v>
      </c>
      <c r="AC77" s="287"/>
      <c r="AH77" s="712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5:59" ht="12.75">
      <c r="E78" s="294" t="s">
        <v>1094</v>
      </c>
      <c r="F78" s="295" t="s">
        <v>1284</v>
      </c>
      <c r="G78" s="18" t="s">
        <v>1285</v>
      </c>
      <c r="AA78" s="535"/>
      <c r="AB78" s="542" t="s">
        <v>1311</v>
      </c>
      <c r="AH78" s="712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34:59" ht="12.75">
      <c r="AH79" s="712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3:59" ht="12.75">
      <c r="C80" s="73" t="s">
        <v>265</v>
      </c>
      <c r="D80" s="194">
        <v>656</v>
      </c>
      <c r="E80" s="18" t="s">
        <v>1286</v>
      </c>
      <c r="AH80" s="712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27:59" ht="12.75">
      <c r="AA81" s="31"/>
      <c r="AB81" s="31"/>
      <c r="AC81" s="287"/>
      <c r="AD81" s="31"/>
      <c r="AE81" s="31"/>
      <c r="AF81" s="31"/>
      <c r="AG81" s="31"/>
      <c r="AH81" s="712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27:59" ht="12.75">
      <c r="AA82" s="31"/>
      <c r="AB82" s="31"/>
      <c r="AC82" s="287"/>
      <c r="AD82" s="31"/>
      <c r="AE82" s="31"/>
      <c r="AF82" s="31"/>
      <c r="AG82" s="31"/>
      <c r="AH82" s="712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27:59" ht="12.75">
      <c r="AA83" s="31"/>
      <c r="AB83" s="31"/>
      <c r="AC83" s="287"/>
      <c r="AD83" s="31"/>
      <c r="AE83" s="31"/>
      <c r="AF83" s="31"/>
      <c r="AG83" s="31"/>
      <c r="AH83" s="712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27:59" ht="12.75">
      <c r="AA84" s="31"/>
      <c r="AB84" s="31"/>
      <c r="AC84" s="287"/>
      <c r="AD84" s="31"/>
      <c r="AE84" s="31"/>
      <c r="AF84" s="31"/>
      <c r="AG84" s="31"/>
      <c r="AH84" s="712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27:59" ht="12.75">
      <c r="AA85" s="31"/>
      <c r="AB85" s="31"/>
      <c r="AC85" s="287"/>
      <c r="AD85" s="31"/>
      <c r="AE85" s="31"/>
      <c r="AF85" s="31"/>
      <c r="AG85" s="31"/>
      <c r="AH85" s="71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27:59" ht="12.75">
      <c r="AA86" s="31"/>
      <c r="AB86" s="31"/>
      <c r="AC86" s="287"/>
      <c r="AD86" s="31"/>
      <c r="AE86" s="31"/>
      <c r="AF86" s="31"/>
      <c r="AG86" s="31"/>
      <c r="AH86" s="712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27:59" ht="12.75">
      <c r="AA87" s="31"/>
      <c r="AB87" s="31"/>
      <c r="AC87" s="287"/>
      <c r="AD87" s="31"/>
      <c r="AE87" s="31"/>
      <c r="AF87" s="31"/>
      <c r="AG87" s="31"/>
      <c r="AH87" s="712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27:59" ht="12.75">
      <c r="AA88" s="31"/>
      <c r="AB88" s="31"/>
      <c r="AC88" s="287"/>
      <c r="AD88" s="31"/>
      <c r="AE88" s="31"/>
      <c r="AF88" s="31"/>
      <c r="AG88" s="31"/>
      <c r="AH88" s="712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27:59" ht="12.75">
      <c r="AA89" s="31"/>
      <c r="AB89" s="31"/>
      <c r="AC89" s="287"/>
      <c r="AD89" s="31"/>
      <c r="AE89" s="31"/>
      <c r="AF89" s="31"/>
      <c r="AG89" s="31"/>
      <c r="AH89" s="712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27:59" ht="12.75">
      <c r="AA90" s="31"/>
      <c r="AB90" s="31"/>
      <c r="AC90" s="287"/>
      <c r="AD90" s="31"/>
      <c r="AE90" s="31"/>
      <c r="AF90" s="31"/>
      <c r="AG90" s="31"/>
      <c r="AH90" s="712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27:59" ht="12.75">
      <c r="AA91" s="31"/>
      <c r="AB91" s="31"/>
      <c r="AC91" s="287"/>
      <c r="AD91" s="31"/>
      <c r="AE91" s="31"/>
      <c r="AF91" s="31"/>
      <c r="AG91" s="31"/>
      <c r="AH91" s="712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27:59" ht="12.75">
      <c r="AA92" s="31"/>
      <c r="AB92" s="31"/>
      <c r="AC92" s="287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27:59" ht="12.75">
      <c r="AA93" s="31"/>
      <c r="AB93" s="31"/>
      <c r="AC93" s="287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27:59" ht="12.75">
      <c r="AA94" s="31"/>
      <c r="AB94" s="31"/>
      <c r="AC94" s="287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27:59" ht="12.75">
      <c r="AA95" s="31"/>
      <c r="AB95" s="31"/>
      <c r="AC95" s="287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34:59" ht="12.75"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34:59" ht="12.75"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34:59" ht="12.75"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34:59" ht="12.75"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34:59" ht="12.75"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34:59" ht="12.75"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34:59" ht="12.75"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34:59" ht="12.75"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4:59" ht="12.75"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4:59" ht="12.75"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</sheetData>
  <sheetProtection/>
  <mergeCells count="17">
    <mergeCell ref="E3:F3"/>
    <mergeCell ref="C3:D3"/>
    <mergeCell ref="N2:O2"/>
    <mergeCell ref="H2:M2"/>
    <mergeCell ref="C2:F2"/>
    <mergeCell ref="AH3:AW3"/>
    <mergeCell ref="AF3:AG3"/>
    <mergeCell ref="AD3:AE3"/>
    <mergeCell ref="AA3:AB3"/>
    <mergeCell ref="BH1:BN1"/>
    <mergeCell ref="P1:Z1"/>
    <mergeCell ref="P2:T2"/>
    <mergeCell ref="B1:O1"/>
    <mergeCell ref="AA1:AG1"/>
    <mergeCell ref="U2:Z2"/>
    <mergeCell ref="AP1:AW1"/>
    <mergeCell ref="AY1:BF1"/>
  </mergeCells>
  <printOptions/>
  <pageMargins left="0.75" right="0.75" top="1" bottom="1" header="0.5" footer="0.5"/>
  <pageSetup fitToHeight="1" fitToWidth="1" horizontalDpi="600" verticalDpi="600" orientation="landscape" paperSize="8" scale="65" r:id="rId3"/>
  <headerFooter alignWithMargins="0">
    <oddHeader>&amp;C&amp;20&amp;A&amp;R&amp;20Echenevex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"/>
  <sheetViews>
    <sheetView zoomScalePageLayoutView="0" workbookViewId="0" topLeftCell="A1">
      <pane xSplit="4" ySplit="3" topLeftCell="X49" activePane="bottomRight" state="frozen"/>
      <selection pane="topLeft" activeCell="AX20" sqref="AX20"/>
      <selection pane="topRight" activeCell="AX20" sqref="AX20"/>
      <selection pane="bottomLeft" activeCell="AX20" sqref="AX20"/>
      <selection pane="bottomRight" activeCell="AQ53" sqref="AQ53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0039062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33.710937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53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28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65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2" t="s">
        <v>204</v>
      </c>
      <c r="W3" s="24" t="s">
        <v>556</v>
      </c>
      <c r="X3" s="24" t="s">
        <v>196</v>
      </c>
      <c r="Y3" s="24" t="s">
        <v>203</v>
      </c>
      <c r="Z3" s="185" t="s">
        <v>206</v>
      </c>
      <c r="AA3" s="759" t="s">
        <v>1251</v>
      </c>
      <c r="AB3" s="760"/>
      <c r="AC3" s="89"/>
      <c r="AD3" s="759" t="s">
        <v>1335</v>
      </c>
      <c r="AE3" s="760"/>
      <c r="AF3" s="185"/>
      <c r="AG3" s="185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61"/>
      <c r="AZ3" s="661"/>
      <c r="BA3" s="661"/>
      <c r="BB3" s="661"/>
      <c r="BC3" s="661"/>
      <c r="BD3" s="661"/>
      <c r="BE3" s="661"/>
      <c r="BF3" s="661"/>
      <c r="BG3" s="658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63"/>
      <c r="O4" s="78"/>
      <c r="P4" s="63"/>
      <c r="Q4" s="63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4">
        <v>1</v>
      </c>
      <c r="B5" s="372" t="s">
        <v>797</v>
      </c>
      <c r="C5" s="373" t="s">
        <v>265</v>
      </c>
      <c r="D5" s="344">
        <v>335</v>
      </c>
      <c r="E5" s="374" t="s">
        <v>1094</v>
      </c>
      <c r="F5" s="375" t="str">
        <f aca="true" t="shared" si="0" ref="F5:F26">DEC2HEX(D5,4)</f>
        <v>014F</v>
      </c>
      <c r="G5" s="314">
        <v>6</v>
      </c>
      <c r="H5" s="306" t="s">
        <v>543</v>
      </c>
      <c r="I5" s="315" t="s">
        <v>819</v>
      </c>
      <c r="J5" s="316">
        <v>5</v>
      </c>
      <c r="K5" s="317" t="s">
        <v>198</v>
      </c>
      <c r="L5" s="338"/>
      <c r="M5" s="338"/>
      <c r="N5" s="339"/>
      <c r="O5" s="345" t="s">
        <v>210</v>
      </c>
      <c r="P5" s="306" t="s">
        <v>686</v>
      </c>
      <c r="Q5" s="317" t="s">
        <v>225</v>
      </c>
      <c r="R5" s="317" t="s">
        <v>249</v>
      </c>
      <c r="S5" s="306">
        <v>5</v>
      </c>
      <c r="T5" s="345" t="s">
        <v>210</v>
      </c>
      <c r="U5" s="33" t="s">
        <v>0</v>
      </c>
      <c r="V5" s="33" t="s">
        <v>198</v>
      </c>
      <c r="W5" s="33">
        <v>1</v>
      </c>
      <c r="X5" s="33">
        <f aca="true" t="shared" si="1" ref="X5:X26">IF(Y5&lt;9,Y5+3,Y5+4)</f>
        <v>19</v>
      </c>
      <c r="Y5" s="33">
        <v>15</v>
      </c>
      <c r="Z5" s="34" t="s">
        <v>208</v>
      </c>
      <c r="AA5" s="288" t="s">
        <v>1112</v>
      </c>
      <c r="AB5" s="288" t="s">
        <v>1112</v>
      </c>
      <c r="AC5" s="288"/>
      <c r="AD5" s="288" t="s">
        <v>1112</v>
      </c>
      <c r="AE5" s="288" t="s">
        <v>1112</v>
      </c>
      <c r="AF5" s="177"/>
      <c r="AG5" s="666"/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84" t="s">
        <v>1365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77"/>
      <c r="AZ5" s="177"/>
      <c r="BA5" s="177"/>
      <c r="BB5" s="177"/>
      <c r="BC5" s="177"/>
      <c r="BD5" s="177"/>
      <c r="BE5" s="177"/>
      <c r="BF5" s="177"/>
      <c r="BG5" s="177"/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 t="s">
        <v>1209</v>
      </c>
    </row>
    <row r="6" spans="1:66" ht="12.75">
      <c r="A6" s="24">
        <v>2</v>
      </c>
      <c r="B6" s="372" t="s">
        <v>798</v>
      </c>
      <c r="C6" s="373" t="s">
        <v>265</v>
      </c>
      <c r="D6" s="344">
        <v>330</v>
      </c>
      <c r="E6" s="374" t="s">
        <v>1094</v>
      </c>
      <c r="F6" s="375" t="str">
        <f t="shared" si="0"/>
        <v>014A</v>
      </c>
      <c r="G6" s="314">
        <v>6</v>
      </c>
      <c r="H6" s="306" t="s">
        <v>543</v>
      </c>
      <c r="I6" s="315" t="s">
        <v>820</v>
      </c>
      <c r="J6" s="316">
        <v>5</v>
      </c>
      <c r="K6" s="317" t="s">
        <v>198</v>
      </c>
      <c r="L6" s="338"/>
      <c r="M6" s="338"/>
      <c r="N6" s="339"/>
      <c r="O6" s="345" t="s">
        <v>210</v>
      </c>
      <c r="P6" s="306" t="s">
        <v>686</v>
      </c>
      <c r="Q6" s="317" t="s">
        <v>225</v>
      </c>
      <c r="R6" s="317" t="s">
        <v>249</v>
      </c>
      <c r="S6" s="306">
        <v>4</v>
      </c>
      <c r="T6" s="345" t="s">
        <v>210</v>
      </c>
      <c r="U6" s="33" t="s">
        <v>0</v>
      </c>
      <c r="V6" s="33" t="s">
        <v>198</v>
      </c>
      <c r="W6" s="33">
        <v>1</v>
      </c>
      <c r="X6" s="33">
        <f t="shared" si="1"/>
        <v>19</v>
      </c>
      <c r="Y6" s="33">
        <v>15</v>
      </c>
      <c r="Z6" s="34" t="s">
        <v>207</v>
      </c>
      <c r="AA6" s="175" t="s">
        <v>1250</v>
      </c>
      <c r="AB6" s="175" t="s">
        <v>1250</v>
      </c>
      <c r="AC6" s="177" t="s">
        <v>1327</v>
      </c>
      <c r="AD6" s="535" t="s">
        <v>1256</v>
      </c>
      <c r="AE6" s="288" t="s">
        <v>1112</v>
      </c>
      <c r="AF6" s="177"/>
      <c r="AG6" s="666"/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1365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77"/>
      <c r="AZ6" s="177"/>
      <c r="BA6" s="177"/>
      <c r="BB6" s="177"/>
      <c r="BC6" s="177"/>
      <c r="BD6" s="177"/>
      <c r="BE6" s="177"/>
      <c r="BF6" s="177"/>
      <c r="BG6" s="177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0"/>
    </row>
    <row r="7" spans="1:66" ht="12.75">
      <c r="A7" s="24">
        <v>3</v>
      </c>
      <c r="B7" s="372" t="s">
        <v>799</v>
      </c>
      <c r="C7" s="373" t="s">
        <v>265</v>
      </c>
      <c r="D7" s="344">
        <v>650</v>
      </c>
      <c r="E7" s="374" t="s">
        <v>1094</v>
      </c>
      <c r="F7" s="375" t="str">
        <f t="shared" si="0"/>
        <v>028A</v>
      </c>
      <c r="G7" s="314">
        <v>6</v>
      </c>
      <c r="H7" s="306" t="s">
        <v>543</v>
      </c>
      <c r="I7" s="315" t="s">
        <v>821</v>
      </c>
      <c r="J7" s="316">
        <v>5</v>
      </c>
      <c r="K7" s="317" t="s">
        <v>198</v>
      </c>
      <c r="L7" s="338"/>
      <c r="M7" s="338"/>
      <c r="N7" s="339"/>
      <c r="O7" s="345" t="s">
        <v>210</v>
      </c>
      <c r="P7" s="306" t="s">
        <v>686</v>
      </c>
      <c r="Q7" s="317" t="s">
        <v>225</v>
      </c>
      <c r="R7" s="317" t="s">
        <v>249</v>
      </c>
      <c r="S7" s="306">
        <v>3</v>
      </c>
      <c r="T7" s="345" t="s">
        <v>210</v>
      </c>
      <c r="U7" s="33" t="s">
        <v>0</v>
      </c>
      <c r="V7" s="33" t="s">
        <v>198</v>
      </c>
      <c r="W7" s="33">
        <v>1</v>
      </c>
      <c r="X7" s="33">
        <f t="shared" si="1"/>
        <v>18</v>
      </c>
      <c r="Y7" s="33">
        <v>14</v>
      </c>
      <c r="Z7" s="34" t="s">
        <v>208</v>
      </c>
      <c r="AA7" s="288" t="s">
        <v>1112</v>
      </c>
      <c r="AB7" s="288" t="s">
        <v>1112</v>
      </c>
      <c r="AC7" s="177" t="s">
        <v>1327</v>
      </c>
      <c r="AD7" s="288" t="s">
        <v>1112</v>
      </c>
      <c r="AE7" s="288" t="s">
        <v>1112</v>
      </c>
      <c r="AF7" s="177"/>
      <c r="AG7" s="666"/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1365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177"/>
      <c r="AZ7" s="177"/>
      <c r="BA7" s="177"/>
      <c r="BB7" s="177"/>
      <c r="BC7" s="177"/>
      <c r="BD7" s="177"/>
      <c r="BE7" s="177"/>
      <c r="BF7" s="177"/>
      <c r="BG7" s="177"/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4">
        <v>4</v>
      </c>
      <c r="B8" s="372" t="s">
        <v>800</v>
      </c>
      <c r="C8" s="373" t="s">
        <v>265</v>
      </c>
      <c r="D8" s="344">
        <v>414</v>
      </c>
      <c r="E8" s="374" t="s">
        <v>1094</v>
      </c>
      <c r="F8" s="375" t="str">
        <f t="shared" si="0"/>
        <v>019E</v>
      </c>
      <c r="G8" s="314">
        <v>6</v>
      </c>
      <c r="H8" s="306" t="s">
        <v>543</v>
      </c>
      <c r="I8" s="315" t="s">
        <v>822</v>
      </c>
      <c r="J8" s="316">
        <v>5</v>
      </c>
      <c r="K8" s="317" t="s">
        <v>198</v>
      </c>
      <c r="L8" s="338"/>
      <c r="M8" s="338"/>
      <c r="N8" s="339"/>
      <c r="O8" s="345" t="s">
        <v>210</v>
      </c>
      <c r="P8" s="306" t="s">
        <v>686</v>
      </c>
      <c r="Q8" s="317" t="s">
        <v>225</v>
      </c>
      <c r="R8" s="317" t="s">
        <v>249</v>
      </c>
      <c r="S8" s="306">
        <v>2</v>
      </c>
      <c r="T8" s="345" t="s">
        <v>210</v>
      </c>
      <c r="U8" s="33" t="s">
        <v>0</v>
      </c>
      <c r="V8" s="33" t="s">
        <v>198</v>
      </c>
      <c r="W8" s="33">
        <v>1</v>
      </c>
      <c r="X8" s="33">
        <f t="shared" si="1"/>
        <v>18</v>
      </c>
      <c r="Y8" s="33">
        <v>14</v>
      </c>
      <c r="Z8" s="34" t="s">
        <v>207</v>
      </c>
      <c r="AA8" s="535" t="s">
        <v>1254</v>
      </c>
      <c r="AB8" s="288" t="s">
        <v>1112</v>
      </c>
      <c r="AC8" s="288"/>
      <c r="AD8" s="288" t="s">
        <v>1112</v>
      </c>
      <c r="AE8" s="288" t="s">
        <v>1112</v>
      </c>
      <c r="AF8" s="177"/>
      <c r="AG8" s="666"/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1365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177"/>
      <c r="AZ8" s="177"/>
      <c r="BA8" s="177"/>
      <c r="BB8" s="177"/>
      <c r="BC8" s="177"/>
      <c r="BD8" s="177"/>
      <c r="BE8" s="177"/>
      <c r="BF8" s="177"/>
      <c r="BG8" s="177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4">
        <v>5</v>
      </c>
      <c r="B9" s="372" t="s">
        <v>801</v>
      </c>
      <c r="C9" s="373" t="s">
        <v>265</v>
      </c>
      <c r="D9" s="344">
        <v>307</v>
      </c>
      <c r="E9" s="374" t="s">
        <v>1094</v>
      </c>
      <c r="F9" s="375" t="str">
        <f t="shared" si="0"/>
        <v>0133</v>
      </c>
      <c r="G9" s="314">
        <v>6</v>
      </c>
      <c r="H9" s="306" t="s">
        <v>543</v>
      </c>
      <c r="I9" s="315" t="s">
        <v>823</v>
      </c>
      <c r="J9" s="316">
        <v>5</v>
      </c>
      <c r="K9" s="317" t="s">
        <v>198</v>
      </c>
      <c r="L9" s="338"/>
      <c r="M9" s="338"/>
      <c r="N9" s="339"/>
      <c r="O9" s="345" t="s">
        <v>210</v>
      </c>
      <c r="P9" s="306" t="s">
        <v>686</v>
      </c>
      <c r="Q9" s="317" t="s">
        <v>225</v>
      </c>
      <c r="R9" s="317" t="s">
        <v>249</v>
      </c>
      <c r="S9" s="306">
        <v>1</v>
      </c>
      <c r="T9" s="345" t="s">
        <v>210</v>
      </c>
      <c r="U9" s="33" t="s">
        <v>0</v>
      </c>
      <c r="V9" s="33" t="s">
        <v>198</v>
      </c>
      <c r="W9" s="33">
        <v>1</v>
      </c>
      <c r="X9" s="33">
        <f t="shared" si="1"/>
        <v>17</v>
      </c>
      <c r="Y9" s="33">
        <v>13</v>
      </c>
      <c r="Z9" s="34" t="s">
        <v>208</v>
      </c>
      <c r="AA9" s="288" t="s">
        <v>1112</v>
      </c>
      <c r="AB9" s="288" t="s">
        <v>1112</v>
      </c>
      <c r="AC9" s="288"/>
      <c r="AD9" s="288" t="s">
        <v>1112</v>
      </c>
      <c r="AE9" s="288" t="s">
        <v>1112</v>
      </c>
      <c r="AF9" s="177"/>
      <c r="AG9" s="666"/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1365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4">
        <v>6</v>
      </c>
      <c r="B10" s="372" t="s">
        <v>802</v>
      </c>
      <c r="C10" s="373" t="s">
        <v>265</v>
      </c>
      <c r="D10" s="344">
        <v>447</v>
      </c>
      <c r="E10" s="374" t="s">
        <v>1094</v>
      </c>
      <c r="F10" s="375" t="str">
        <f t="shared" si="0"/>
        <v>01BF</v>
      </c>
      <c r="G10" s="314">
        <v>6</v>
      </c>
      <c r="H10" s="306" t="s">
        <v>543</v>
      </c>
      <c r="I10" s="315" t="s">
        <v>824</v>
      </c>
      <c r="J10" s="316">
        <v>5</v>
      </c>
      <c r="K10" s="317" t="s">
        <v>198</v>
      </c>
      <c r="L10" s="338"/>
      <c r="M10" s="338"/>
      <c r="N10" s="339"/>
      <c r="O10" s="345" t="s">
        <v>210</v>
      </c>
      <c r="P10" s="306" t="s">
        <v>686</v>
      </c>
      <c r="Q10" s="317" t="s">
        <v>225</v>
      </c>
      <c r="R10" s="317" t="s">
        <v>248</v>
      </c>
      <c r="S10" s="306">
        <v>6</v>
      </c>
      <c r="T10" s="345" t="s">
        <v>210</v>
      </c>
      <c r="U10" s="33" t="s">
        <v>0</v>
      </c>
      <c r="V10" s="33" t="s">
        <v>198</v>
      </c>
      <c r="W10" s="33">
        <v>1</v>
      </c>
      <c r="X10" s="33">
        <f t="shared" si="1"/>
        <v>17</v>
      </c>
      <c r="Y10" s="33">
        <v>13</v>
      </c>
      <c r="Z10" s="34" t="s">
        <v>207</v>
      </c>
      <c r="AA10" s="535" t="s">
        <v>1255</v>
      </c>
      <c r="AB10" s="288" t="s">
        <v>1112</v>
      </c>
      <c r="AC10" s="288"/>
      <c r="AD10" s="288" t="s">
        <v>1112</v>
      </c>
      <c r="AE10" s="288" t="s">
        <v>1112</v>
      </c>
      <c r="AF10" s="177"/>
      <c r="AG10" s="666"/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1365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4">
        <v>7</v>
      </c>
      <c r="B11" s="372" t="s">
        <v>803</v>
      </c>
      <c r="C11" s="373" t="s">
        <v>265</v>
      </c>
      <c r="D11" s="344">
        <v>226</v>
      </c>
      <c r="E11" s="374" t="s">
        <v>1094</v>
      </c>
      <c r="F11" s="375" t="str">
        <f t="shared" si="0"/>
        <v>00E2</v>
      </c>
      <c r="G11" s="314">
        <v>6</v>
      </c>
      <c r="H11" s="306" t="s">
        <v>543</v>
      </c>
      <c r="I11" s="315" t="s">
        <v>825</v>
      </c>
      <c r="J11" s="316">
        <v>5</v>
      </c>
      <c r="K11" s="317" t="s">
        <v>198</v>
      </c>
      <c r="L11" s="338"/>
      <c r="M11" s="338"/>
      <c r="N11" s="339"/>
      <c r="O11" s="345" t="s">
        <v>210</v>
      </c>
      <c r="P11" s="306" t="s">
        <v>686</v>
      </c>
      <c r="Q11" s="317" t="s">
        <v>225</v>
      </c>
      <c r="R11" s="317" t="s">
        <v>248</v>
      </c>
      <c r="S11" s="306">
        <v>5</v>
      </c>
      <c r="T11" s="345" t="s">
        <v>210</v>
      </c>
      <c r="U11" s="33" t="s">
        <v>0</v>
      </c>
      <c r="V11" s="33" t="s">
        <v>198</v>
      </c>
      <c r="W11" s="33">
        <v>1</v>
      </c>
      <c r="X11" s="33">
        <f t="shared" si="1"/>
        <v>16</v>
      </c>
      <c r="Y11" s="33">
        <v>12</v>
      </c>
      <c r="Z11" s="34" t="s">
        <v>208</v>
      </c>
      <c r="AA11" s="288" t="s">
        <v>1112</v>
      </c>
      <c r="AB11" s="288" t="s">
        <v>1112</v>
      </c>
      <c r="AC11" s="288"/>
      <c r="AD11" s="288" t="s">
        <v>1112</v>
      </c>
      <c r="AE11" s="288" t="s">
        <v>1112</v>
      </c>
      <c r="AF11" s="177"/>
      <c r="AG11" s="666"/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1365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77"/>
      <c r="AZ11" s="177"/>
      <c r="BA11" s="177"/>
      <c r="BB11" s="177"/>
      <c r="BC11" s="177"/>
      <c r="BD11" s="177"/>
      <c r="BE11" s="177"/>
      <c r="BF11" s="177"/>
      <c r="BG11" s="177"/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/>
    </row>
    <row r="12" spans="1:66" ht="12.75">
      <c r="A12" s="24">
        <v>8</v>
      </c>
      <c r="B12" s="372" t="s">
        <v>804</v>
      </c>
      <c r="C12" s="373" t="s">
        <v>265</v>
      </c>
      <c r="D12" s="344">
        <v>680</v>
      </c>
      <c r="E12" s="374" t="s">
        <v>1094</v>
      </c>
      <c r="F12" s="375" t="str">
        <f t="shared" si="0"/>
        <v>02A8</v>
      </c>
      <c r="G12" s="314">
        <v>6</v>
      </c>
      <c r="H12" s="306" t="s">
        <v>543</v>
      </c>
      <c r="I12" s="315" t="s">
        <v>826</v>
      </c>
      <c r="J12" s="316">
        <v>5</v>
      </c>
      <c r="K12" s="317" t="s">
        <v>198</v>
      </c>
      <c r="L12" s="338"/>
      <c r="M12" s="338"/>
      <c r="N12" s="339"/>
      <c r="O12" s="345" t="s">
        <v>210</v>
      </c>
      <c r="P12" s="306" t="s">
        <v>686</v>
      </c>
      <c r="Q12" s="317" t="s">
        <v>225</v>
      </c>
      <c r="R12" s="317" t="s">
        <v>248</v>
      </c>
      <c r="S12" s="306">
        <v>4</v>
      </c>
      <c r="T12" s="345" t="s">
        <v>210</v>
      </c>
      <c r="U12" s="33" t="s">
        <v>0</v>
      </c>
      <c r="V12" s="33" t="s">
        <v>198</v>
      </c>
      <c r="W12" s="33">
        <v>1</v>
      </c>
      <c r="X12" s="33">
        <f t="shared" si="1"/>
        <v>16</v>
      </c>
      <c r="Y12" s="33">
        <v>12</v>
      </c>
      <c r="Z12" s="34" t="s">
        <v>207</v>
      </c>
      <c r="AA12" s="175" t="s">
        <v>1255</v>
      </c>
      <c r="AB12" s="288" t="s">
        <v>1112</v>
      </c>
      <c r="AC12" s="177" t="s">
        <v>1327</v>
      </c>
      <c r="AD12" s="288" t="s">
        <v>1112</v>
      </c>
      <c r="AE12" s="288" t="s">
        <v>1112</v>
      </c>
      <c r="AF12" s="177"/>
      <c r="AG12" s="666"/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1365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177"/>
      <c r="AZ12" s="177"/>
      <c r="BA12" s="177"/>
      <c r="BB12" s="177"/>
      <c r="BC12" s="177"/>
      <c r="BD12" s="177"/>
      <c r="BE12" s="177"/>
      <c r="BF12" s="177"/>
      <c r="BG12" s="177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4">
        <v>9</v>
      </c>
      <c r="B13" s="372" t="s">
        <v>805</v>
      </c>
      <c r="C13" s="373" t="s">
        <v>265</v>
      </c>
      <c r="D13" s="344">
        <v>424</v>
      </c>
      <c r="E13" s="374" t="s">
        <v>1094</v>
      </c>
      <c r="F13" s="375" t="str">
        <f t="shared" si="0"/>
        <v>01A8</v>
      </c>
      <c r="G13" s="314">
        <v>6</v>
      </c>
      <c r="H13" s="306" t="s">
        <v>543</v>
      </c>
      <c r="I13" s="315" t="s">
        <v>827</v>
      </c>
      <c r="J13" s="316">
        <v>5</v>
      </c>
      <c r="K13" s="317" t="s">
        <v>198</v>
      </c>
      <c r="L13" s="338"/>
      <c r="M13" s="338"/>
      <c r="N13" s="339"/>
      <c r="O13" s="345" t="s">
        <v>210</v>
      </c>
      <c r="P13" s="306" t="s">
        <v>686</v>
      </c>
      <c r="Q13" s="317" t="s">
        <v>225</v>
      </c>
      <c r="R13" s="317" t="s">
        <v>248</v>
      </c>
      <c r="S13" s="306">
        <v>3</v>
      </c>
      <c r="T13" s="345" t="s">
        <v>210</v>
      </c>
      <c r="U13" s="33" t="s">
        <v>0</v>
      </c>
      <c r="V13" s="33" t="s">
        <v>198</v>
      </c>
      <c r="W13" s="33">
        <v>1</v>
      </c>
      <c r="X13" s="33">
        <f t="shared" si="1"/>
        <v>15</v>
      </c>
      <c r="Y13" s="33">
        <v>11</v>
      </c>
      <c r="Z13" s="34" t="s">
        <v>208</v>
      </c>
      <c r="AA13" s="288" t="s">
        <v>1112</v>
      </c>
      <c r="AB13" s="288" t="s">
        <v>1112</v>
      </c>
      <c r="AC13" s="288"/>
      <c r="AD13" s="288" t="s">
        <v>1112</v>
      </c>
      <c r="AE13" s="288" t="s">
        <v>1112</v>
      </c>
      <c r="AF13" s="177"/>
      <c r="AG13" s="666"/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1365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77"/>
      <c r="AZ13" s="177"/>
      <c r="BA13" s="177"/>
      <c r="BB13" s="177"/>
      <c r="BC13" s="177"/>
      <c r="BD13" s="177"/>
      <c r="BE13" s="177"/>
      <c r="BF13" s="177"/>
      <c r="BG13" s="177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4">
        <v>10</v>
      </c>
      <c r="B14" s="372" t="s">
        <v>806</v>
      </c>
      <c r="C14" s="373" t="s">
        <v>265</v>
      </c>
      <c r="D14" s="344">
        <v>419</v>
      </c>
      <c r="E14" s="374" t="s">
        <v>1094</v>
      </c>
      <c r="F14" s="375" t="str">
        <f t="shared" si="0"/>
        <v>01A3</v>
      </c>
      <c r="G14" s="314">
        <v>6</v>
      </c>
      <c r="H14" s="306" t="s">
        <v>543</v>
      </c>
      <c r="I14" s="315" t="s">
        <v>828</v>
      </c>
      <c r="J14" s="316">
        <v>5</v>
      </c>
      <c r="K14" s="317" t="s">
        <v>198</v>
      </c>
      <c r="L14" s="338"/>
      <c r="M14" s="338"/>
      <c r="N14" s="339"/>
      <c r="O14" s="345" t="s">
        <v>210</v>
      </c>
      <c r="P14" s="306" t="s">
        <v>686</v>
      </c>
      <c r="Q14" s="317" t="s">
        <v>225</v>
      </c>
      <c r="R14" s="317" t="s">
        <v>248</v>
      </c>
      <c r="S14" s="306">
        <v>2</v>
      </c>
      <c r="T14" s="345" t="s">
        <v>210</v>
      </c>
      <c r="U14" s="33" t="s">
        <v>0</v>
      </c>
      <c r="V14" s="33" t="s">
        <v>198</v>
      </c>
      <c r="W14" s="33">
        <v>1</v>
      </c>
      <c r="X14" s="33">
        <f t="shared" si="1"/>
        <v>15</v>
      </c>
      <c r="Y14" s="33">
        <v>11</v>
      </c>
      <c r="Z14" s="34" t="s">
        <v>207</v>
      </c>
      <c r="AA14" s="288" t="s">
        <v>1112</v>
      </c>
      <c r="AB14" s="288" t="s">
        <v>1112</v>
      </c>
      <c r="AC14" s="288"/>
      <c r="AD14" s="288" t="s">
        <v>1112</v>
      </c>
      <c r="AE14" s="288" t="s">
        <v>1112</v>
      </c>
      <c r="AF14" s="177"/>
      <c r="AG14" s="666"/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1365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177"/>
      <c r="AZ14" s="177"/>
      <c r="BA14" s="177"/>
      <c r="BB14" s="177"/>
      <c r="BC14" s="177"/>
      <c r="BD14" s="177"/>
      <c r="BE14" s="177"/>
      <c r="BF14" s="177"/>
      <c r="BG14" s="177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4">
        <v>11</v>
      </c>
      <c r="B15" s="372" t="s">
        <v>807</v>
      </c>
      <c r="C15" s="373" t="s">
        <v>265</v>
      </c>
      <c r="D15" s="344">
        <v>42</v>
      </c>
      <c r="E15" s="374" t="s">
        <v>1094</v>
      </c>
      <c r="F15" s="375" t="str">
        <f t="shared" si="0"/>
        <v>002A</v>
      </c>
      <c r="G15" s="314">
        <v>6</v>
      </c>
      <c r="H15" s="306" t="s">
        <v>543</v>
      </c>
      <c r="I15" s="315" t="s">
        <v>829</v>
      </c>
      <c r="J15" s="316">
        <v>5</v>
      </c>
      <c r="K15" s="317" t="s">
        <v>198</v>
      </c>
      <c r="L15" s="338"/>
      <c r="M15" s="338"/>
      <c r="N15" s="339"/>
      <c r="O15" s="345" t="s">
        <v>210</v>
      </c>
      <c r="P15" s="306" t="s">
        <v>686</v>
      </c>
      <c r="Q15" s="317" t="s">
        <v>225</v>
      </c>
      <c r="R15" s="317" t="s">
        <v>248</v>
      </c>
      <c r="S15" s="306">
        <v>1</v>
      </c>
      <c r="T15" s="345" t="s">
        <v>210</v>
      </c>
      <c r="U15" s="33" t="s">
        <v>0</v>
      </c>
      <c r="V15" s="33" t="s">
        <v>198</v>
      </c>
      <c r="W15" s="33">
        <v>1</v>
      </c>
      <c r="X15" s="33">
        <f t="shared" si="1"/>
        <v>14</v>
      </c>
      <c r="Y15" s="33">
        <v>10</v>
      </c>
      <c r="Z15" s="34" t="s">
        <v>208</v>
      </c>
      <c r="AA15" s="288" t="s">
        <v>1112</v>
      </c>
      <c r="AB15" s="288" t="s">
        <v>1112</v>
      </c>
      <c r="AC15" s="177" t="s">
        <v>1327</v>
      </c>
      <c r="AD15" s="288" t="s">
        <v>1112</v>
      </c>
      <c r="AE15" s="288" t="s">
        <v>1112</v>
      </c>
      <c r="AF15" s="177"/>
      <c r="AG15" s="666"/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1428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4">
        <v>12</v>
      </c>
      <c r="B16" s="372" t="s">
        <v>808</v>
      </c>
      <c r="C16" s="373" t="s">
        <v>265</v>
      </c>
      <c r="D16" s="344">
        <v>625</v>
      </c>
      <c r="E16" s="374" t="s">
        <v>1094</v>
      </c>
      <c r="F16" s="375" t="str">
        <f t="shared" si="0"/>
        <v>0271</v>
      </c>
      <c r="G16" s="314">
        <v>6</v>
      </c>
      <c r="H16" s="306" t="s">
        <v>543</v>
      </c>
      <c r="I16" s="315" t="s">
        <v>830</v>
      </c>
      <c r="J16" s="316">
        <v>5</v>
      </c>
      <c r="K16" s="317" t="s">
        <v>198</v>
      </c>
      <c r="L16" s="338"/>
      <c r="M16" s="338"/>
      <c r="N16" s="339"/>
      <c r="O16" s="345" t="s">
        <v>210</v>
      </c>
      <c r="P16" s="306" t="s">
        <v>686</v>
      </c>
      <c r="Q16" s="317" t="s">
        <v>225</v>
      </c>
      <c r="R16" s="317" t="s">
        <v>247</v>
      </c>
      <c r="S16" s="306">
        <v>6</v>
      </c>
      <c r="T16" s="345" t="s">
        <v>210</v>
      </c>
      <c r="U16" s="33" t="s">
        <v>0</v>
      </c>
      <c r="V16" s="33" t="s">
        <v>198</v>
      </c>
      <c r="W16" s="33">
        <v>1</v>
      </c>
      <c r="X16" s="33">
        <f t="shared" si="1"/>
        <v>14</v>
      </c>
      <c r="Y16" s="33">
        <v>10</v>
      </c>
      <c r="Z16" s="34" t="s">
        <v>207</v>
      </c>
      <c r="AA16" s="175" t="s">
        <v>1304</v>
      </c>
      <c r="AB16" s="288" t="s">
        <v>1112</v>
      </c>
      <c r="AC16" s="177" t="s">
        <v>1327</v>
      </c>
      <c r="AD16" s="535" t="s">
        <v>1256</v>
      </c>
      <c r="AE16" s="288" t="s">
        <v>1112</v>
      </c>
      <c r="AF16" s="177"/>
      <c r="AG16" s="666"/>
      <c r="AH16" s="691" t="s">
        <v>1256</v>
      </c>
      <c r="AI16" s="286" t="s">
        <v>1112</v>
      </c>
      <c r="AJ16" s="286" t="s">
        <v>1360</v>
      </c>
      <c r="AK16" s="286" t="s">
        <v>1360</v>
      </c>
      <c r="AL16" s="175" t="s">
        <v>1256</v>
      </c>
      <c r="AM16" s="286" t="s">
        <v>1112</v>
      </c>
      <c r="AN16" s="286" t="s">
        <v>1112</v>
      </c>
      <c r="AO16" s="184" t="s">
        <v>1365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177"/>
      <c r="AZ16" s="177"/>
      <c r="BA16" s="177"/>
      <c r="BB16" s="177"/>
      <c r="BC16" s="177"/>
      <c r="BD16" s="177"/>
      <c r="BE16" s="177"/>
      <c r="BF16" s="177"/>
      <c r="BG16" s="177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/>
    </row>
    <row r="17" spans="1:66" ht="13.5" thickBot="1">
      <c r="A17" s="180">
        <v>13</v>
      </c>
      <c r="B17" s="437" t="s">
        <v>809</v>
      </c>
      <c r="C17" s="438" t="s">
        <v>265</v>
      </c>
      <c r="D17" s="439">
        <v>506</v>
      </c>
      <c r="E17" s="426" t="s">
        <v>1094</v>
      </c>
      <c r="F17" s="427" t="str">
        <f t="shared" si="0"/>
        <v>01FA</v>
      </c>
      <c r="G17" s="428">
        <v>6</v>
      </c>
      <c r="H17" s="429" t="s">
        <v>543</v>
      </c>
      <c r="I17" s="430" t="s">
        <v>831</v>
      </c>
      <c r="J17" s="431">
        <v>5</v>
      </c>
      <c r="K17" s="432" t="s">
        <v>198</v>
      </c>
      <c r="L17" s="440"/>
      <c r="M17" s="440"/>
      <c r="N17" s="441"/>
      <c r="O17" s="442" t="s">
        <v>210</v>
      </c>
      <c r="P17" s="429" t="s">
        <v>686</v>
      </c>
      <c r="Q17" s="432" t="s">
        <v>225</v>
      </c>
      <c r="R17" s="432" t="s">
        <v>247</v>
      </c>
      <c r="S17" s="429">
        <v>5</v>
      </c>
      <c r="T17" s="442" t="s">
        <v>210</v>
      </c>
      <c r="U17" s="282" t="s">
        <v>0</v>
      </c>
      <c r="V17" s="282" t="s">
        <v>198</v>
      </c>
      <c r="W17" s="282">
        <v>1</v>
      </c>
      <c r="X17" s="282">
        <f t="shared" si="1"/>
        <v>13</v>
      </c>
      <c r="Y17" s="282">
        <v>9</v>
      </c>
      <c r="Z17" s="283" t="s">
        <v>208</v>
      </c>
      <c r="AA17" s="291" t="s">
        <v>1112</v>
      </c>
      <c r="AB17" s="291" t="s">
        <v>1112</v>
      </c>
      <c r="AC17" s="203" t="s">
        <v>1327</v>
      </c>
      <c r="AD17" s="291" t="s">
        <v>1112</v>
      </c>
      <c r="AE17" s="291" t="s">
        <v>1112</v>
      </c>
      <c r="AF17" s="203"/>
      <c r="AG17" s="686"/>
      <c r="AH17" s="705" t="s">
        <v>1112</v>
      </c>
      <c r="AI17" s="291" t="s">
        <v>1112</v>
      </c>
      <c r="AJ17" s="291" t="s">
        <v>1360</v>
      </c>
      <c r="AK17" s="291" t="s">
        <v>1360</v>
      </c>
      <c r="AL17" s="291" t="s">
        <v>1112</v>
      </c>
      <c r="AM17" s="291" t="s">
        <v>1112</v>
      </c>
      <c r="AN17" s="291" t="s">
        <v>1112</v>
      </c>
      <c r="AO17" s="268" t="s">
        <v>1365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203"/>
      <c r="AZ17" s="203"/>
      <c r="BA17" s="203"/>
      <c r="BB17" s="203"/>
      <c r="BC17" s="203"/>
      <c r="BD17" s="203"/>
      <c r="BE17" s="203"/>
      <c r="BF17" s="203"/>
      <c r="BG17" s="203"/>
      <c r="BH17" s="238" t="s">
        <v>1112</v>
      </c>
      <c r="BI17" s="238" t="s">
        <v>1112</v>
      </c>
      <c r="BJ17" s="238" t="s">
        <v>1112</v>
      </c>
      <c r="BK17" s="148"/>
      <c r="BL17" s="148"/>
      <c r="BM17" s="148"/>
      <c r="BN17" s="204"/>
    </row>
    <row r="18" spans="1:66" ht="12.75">
      <c r="A18" s="205">
        <v>14</v>
      </c>
      <c r="B18" s="443" t="s">
        <v>810</v>
      </c>
      <c r="C18" s="388" t="s">
        <v>265</v>
      </c>
      <c r="D18" s="389">
        <v>589</v>
      </c>
      <c r="E18" s="390" t="s">
        <v>1094</v>
      </c>
      <c r="F18" s="391" t="str">
        <f t="shared" si="0"/>
        <v>024D</v>
      </c>
      <c r="G18" s="444">
        <v>6</v>
      </c>
      <c r="H18" s="392" t="s">
        <v>543</v>
      </c>
      <c r="I18" s="445" t="s">
        <v>832</v>
      </c>
      <c r="J18" s="446">
        <v>5</v>
      </c>
      <c r="K18" s="393" t="s">
        <v>198</v>
      </c>
      <c r="L18" s="447"/>
      <c r="M18" s="447"/>
      <c r="N18" s="448"/>
      <c r="O18" s="394" t="s">
        <v>210</v>
      </c>
      <c r="P18" s="392" t="s">
        <v>686</v>
      </c>
      <c r="Q18" s="393" t="s">
        <v>225</v>
      </c>
      <c r="R18" s="393" t="s">
        <v>247</v>
      </c>
      <c r="S18" s="392">
        <v>4</v>
      </c>
      <c r="T18" s="394" t="s">
        <v>210</v>
      </c>
      <c r="U18" s="284" t="s">
        <v>0</v>
      </c>
      <c r="V18" s="284" t="s">
        <v>198</v>
      </c>
      <c r="W18" s="284">
        <v>1</v>
      </c>
      <c r="X18" s="284">
        <f t="shared" si="1"/>
        <v>13</v>
      </c>
      <c r="Y18" s="284">
        <v>9</v>
      </c>
      <c r="Z18" s="285" t="s">
        <v>207</v>
      </c>
      <c r="AA18" s="290" t="s">
        <v>1112</v>
      </c>
      <c r="AB18" s="290" t="s">
        <v>1112</v>
      </c>
      <c r="AC18" s="290"/>
      <c r="AD18" s="572" t="s">
        <v>1256</v>
      </c>
      <c r="AE18" s="290" t="s">
        <v>1112</v>
      </c>
      <c r="AF18" s="208"/>
      <c r="AG18" s="665"/>
      <c r="AH18" s="706" t="s">
        <v>1256</v>
      </c>
      <c r="AI18" s="290" t="s">
        <v>1112</v>
      </c>
      <c r="AJ18" s="290" t="s">
        <v>1360</v>
      </c>
      <c r="AK18" s="290" t="s">
        <v>1360</v>
      </c>
      <c r="AL18" s="290" t="s">
        <v>1112</v>
      </c>
      <c r="AM18" s="290" t="s">
        <v>1112</v>
      </c>
      <c r="AN18" s="290" t="s">
        <v>1112</v>
      </c>
      <c r="AO18" s="269" t="s">
        <v>1365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208"/>
      <c r="AZ18" s="208"/>
      <c r="BA18" s="208"/>
      <c r="BB18" s="208"/>
      <c r="BC18" s="208"/>
      <c r="BD18" s="208"/>
      <c r="BE18" s="208"/>
      <c r="BF18" s="208"/>
      <c r="BG18" s="208"/>
      <c r="BH18" s="239" t="s">
        <v>1112</v>
      </c>
      <c r="BI18" s="239" t="s">
        <v>1112</v>
      </c>
      <c r="BJ18" s="239" t="s">
        <v>1112</v>
      </c>
      <c r="BK18" s="209"/>
      <c r="BL18" s="209"/>
      <c r="BM18" s="209"/>
      <c r="BN18" s="210"/>
    </row>
    <row r="19" spans="1:66" ht="12.75">
      <c r="A19" s="24">
        <v>15</v>
      </c>
      <c r="B19" s="372" t="s">
        <v>811</v>
      </c>
      <c r="C19" s="373" t="s">
        <v>265</v>
      </c>
      <c r="D19" s="344">
        <v>546</v>
      </c>
      <c r="E19" s="374" t="s">
        <v>1094</v>
      </c>
      <c r="F19" s="375" t="str">
        <f t="shared" si="0"/>
        <v>0222</v>
      </c>
      <c r="G19" s="314">
        <v>6</v>
      </c>
      <c r="H19" s="306" t="s">
        <v>543</v>
      </c>
      <c r="I19" s="315" t="s">
        <v>833</v>
      </c>
      <c r="J19" s="316">
        <v>5</v>
      </c>
      <c r="K19" s="317" t="s">
        <v>198</v>
      </c>
      <c r="L19" s="338"/>
      <c r="M19" s="338"/>
      <c r="N19" s="339"/>
      <c r="O19" s="345" t="s">
        <v>210</v>
      </c>
      <c r="P19" s="306" t="s">
        <v>686</v>
      </c>
      <c r="Q19" s="317" t="s">
        <v>225</v>
      </c>
      <c r="R19" s="317" t="s">
        <v>247</v>
      </c>
      <c r="S19" s="306">
        <v>3</v>
      </c>
      <c r="T19" s="345" t="s">
        <v>210</v>
      </c>
      <c r="U19" s="33" t="s">
        <v>0</v>
      </c>
      <c r="V19" s="33" t="s">
        <v>198</v>
      </c>
      <c r="W19" s="33">
        <v>1</v>
      </c>
      <c r="X19" s="33">
        <f t="shared" si="1"/>
        <v>11</v>
      </c>
      <c r="Y19" s="33">
        <v>8</v>
      </c>
      <c r="Z19" s="34" t="s">
        <v>208</v>
      </c>
      <c r="AA19" s="288" t="s">
        <v>1112</v>
      </c>
      <c r="AB19" s="288" t="s">
        <v>1112</v>
      </c>
      <c r="AC19" s="288"/>
      <c r="AD19" s="288" t="s">
        <v>1112</v>
      </c>
      <c r="AE19" s="288" t="s">
        <v>1112</v>
      </c>
      <c r="AF19" s="177"/>
      <c r="AG19" s="666"/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1365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77"/>
      <c r="AZ19" s="177"/>
      <c r="BA19" s="177"/>
      <c r="BB19" s="177"/>
      <c r="BC19" s="177"/>
      <c r="BD19" s="177"/>
      <c r="BE19" s="177"/>
      <c r="BF19" s="177"/>
      <c r="BG19" s="177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4">
        <v>16</v>
      </c>
      <c r="B20" s="372" t="s">
        <v>812</v>
      </c>
      <c r="C20" s="373" t="s">
        <v>265</v>
      </c>
      <c r="D20" s="344">
        <v>473</v>
      </c>
      <c r="E20" s="374" t="s">
        <v>1094</v>
      </c>
      <c r="F20" s="375" t="str">
        <f t="shared" si="0"/>
        <v>01D9</v>
      </c>
      <c r="G20" s="314">
        <v>6</v>
      </c>
      <c r="H20" s="306" t="s">
        <v>543</v>
      </c>
      <c r="I20" s="315" t="s">
        <v>834</v>
      </c>
      <c r="J20" s="316">
        <v>5</v>
      </c>
      <c r="K20" s="317" t="s">
        <v>198</v>
      </c>
      <c r="L20" s="338"/>
      <c r="M20" s="338"/>
      <c r="N20" s="339"/>
      <c r="O20" s="345" t="s">
        <v>210</v>
      </c>
      <c r="P20" s="306" t="s">
        <v>686</v>
      </c>
      <c r="Q20" s="317" t="s">
        <v>225</v>
      </c>
      <c r="R20" s="317" t="s">
        <v>247</v>
      </c>
      <c r="S20" s="306">
        <v>2</v>
      </c>
      <c r="T20" s="345" t="s">
        <v>210</v>
      </c>
      <c r="U20" s="33" t="s">
        <v>0</v>
      </c>
      <c r="V20" s="33" t="s">
        <v>198</v>
      </c>
      <c r="W20" s="33">
        <v>1</v>
      </c>
      <c r="X20" s="33">
        <f t="shared" si="1"/>
        <v>11</v>
      </c>
      <c r="Y20" s="33">
        <v>8</v>
      </c>
      <c r="Z20" s="34" t="s">
        <v>207</v>
      </c>
      <c r="AA20" s="175" t="s">
        <v>1255</v>
      </c>
      <c r="AB20" s="288" t="s">
        <v>1112</v>
      </c>
      <c r="AC20" s="177" t="s">
        <v>1327</v>
      </c>
      <c r="AD20" s="535" t="s">
        <v>1256</v>
      </c>
      <c r="AE20" s="288" t="s">
        <v>1112</v>
      </c>
      <c r="AF20" s="177"/>
      <c r="AG20" s="666"/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1365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77"/>
      <c r="AZ20" s="177"/>
      <c r="BA20" s="177"/>
      <c r="BB20" s="177"/>
      <c r="BC20" s="177"/>
      <c r="BD20" s="177"/>
      <c r="BE20" s="177"/>
      <c r="BF20" s="177"/>
      <c r="BG20" s="177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4">
        <v>17</v>
      </c>
      <c r="B21" s="372" t="s">
        <v>813</v>
      </c>
      <c r="C21" s="373" t="s">
        <v>265</v>
      </c>
      <c r="D21" s="344">
        <v>475</v>
      </c>
      <c r="E21" s="374" t="s">
        <v>1094</v>
      </c>
      <c r="F21" s="375" t="str">
        <f t="shared" si="0"/>
        <v>01DB</v>
      </c>
      <c r="G21" s="314">
        <v>6</v>
      </c>
      <c r="H21" s="306" t="s">
        <v>543</v>
      </c>
      <c r="I21" s="315" t="s">
        <v>835</v>
      </c>
      <c r="J21" s="316">
        <v>5</v>
      </c>
      <c r="K21" s="317" t="s">
        <v>198</v>
      </c>
      <c r="L21" s="338"/>
      <c r="M21" s="338"/>
      <c r="N21" s="339"/>
      <c r="O21" s="345" t="s">
        <v>210</v>
      </c>
      <c r="P21" s="306" t="s">
        <v>686</v>
      </c>
      <c r="Q21" s="317" t="s">
        <v>225</v>
      </c>
      <c r="R21" s="317" t="s">
        <v>247</v>
      </c>
      <c r="S21" s="306">
        <v>1</v>
      </c>
      <c r="T21" s="345" t="s">
        <v>210</v>
      </c>
      <c r="U21" s="33" t="s">
        <v>0</v>
      </c>
      <c r="V21" s="33" t="s">
        <v>198</v>
      </c>
      <c r="W21" s="33">
        <v>1</v>
      </c>
      <c r="X21" s="33">
        <f t="shared" si="1"/>
        <v>10</v>
      </c>
      <c r="Y21" s="33">
        <v>7</v>
      </c>
      <c r="Z21" s="34" t="s">
        <v>208</v>
      </c>
      <c r="AA21" s="288" t="s">
        <v>1112</v>
      </c>
      <c r="AB21" s="288" t="s">
        <v>1112</v>
      </c>
      <c r="AC21" s="288"/>
      <c r="AD21" s="288" t="s">
        <v>1112</v>
      </c>
      <c r="AE21" s="288" t="s">
        <v>1112</v>
      </c>
      <c r="AF21" s="177"/>
      <c r="AG21" s="666"/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1365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77"/>
      <c r="AZ21" s="177"/>
      <c r="BA21" s="177"/>
      <c r="BB21" s="177"/>
      <c r="BC21" s="177"/>
      <c r="BD21" s="177"/>
      <c r="BE21" s="177"/>
      <c r="BF21" s="177"/>
      <c r="BG21" s="177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4">
        <v>18</v>
      </c>
      <c r="B22" s="372" t="s">
        <v>814</v>
      </c>
      <c r="C22" s="373" t="s">
        <v>265</v>
      </c>
      <c r="D22" s="344">
        <v>196</v>
      </c>
      <c r="E22" s="374" t="s">
        <v>1094</v>
      </c>
      <c r="F22" s="375" t="str">
        <f t="shared" si="0"/>
        <v>00C4</v>
      </c>
      <c r="G22" s="314">
        <v>6</v>
      </c>
      <c r="H22" s="306" t="s">
        <v>543</v>
      </c>
      <c r="I22" s="315" t="s">
        <v>836</v>
      </c>
      <c r="J22" s="316">
        <v>5</v>
      </c>
      <c r="K22" s="317" t="s">
        <v>198</v>
      </c>
      <c r="L22" s="338"/>
      <c r="M22" s="338"/>
      <c r="N22" s="339"/>
      <c r="O22" s="345" t="s">
        <v>210</v>
      </c>
      <c r="P22" s="306" t="s">
        <v>686</v>
      </c>
      <c r="Q22" s="317" t="s">
        <v>225</v>
      </c>
      <c r="R22" s="317" t="s">
        <v>195</v>
      </c>
      <c r="S22" s="306">
        <v>5</v>
      </c>
      <c r="T22" s="345" t="s">
        <v>210</v>
      </c>
      <c r="U22" s="33" t="s">
        <v>0</v>
      </c>
      <c r="V22" s="33" t="s">
        <v>198</v>
      </c>
      <c r="W22" s="33">
        <v>1</v>
      </c>
      <c r="X22" s="33">
        <f t="shared" si="1"/>
        <v>10</v>
      </c>
      <c r="Y22" s="33">
        <v>7</v>
      </c>
      <c r="Z22" s="34" t="s">
        <v>207</v>
      </c>
      <c r="AA22" s="288" t="s">
        <v>1112</v>
      </c>
      <c r="AB22" s="288" t="s">
        <v>1112</v>
      </c>
      <c r="AC22" s="288"/>
      <c r="AD22" s="535" t="s">
        <v>1256</v>
      </c>
      <c r="AE22" s="288" t="s">
        <v>1112</v>
      </c>
      <c r="AF22" s="177"/>
      <c r="AG22" s="666"/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1365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77"/>
      <c r="AZ22" s="177"/>
      <c r="BA22" s="177"/>
      <c r="BB22" s="177"/>
      <c r="BC22" s="177"/>
      <c r="BD22" s="177"/>
      <c r="BE22" s="177"/>
      <c r="BF22" s="177"/>
      <c r="BG22" s="177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 t="s">
        <v>1195</v>
      </c>
    </row>
    <row r="23" spans="1:66" ht="12.75">
      <c r="A23" s="24">
        <v>19</v>
      </c>
      <c r="B23" s="372" t="s">
        <v>815</v>
      </c>
      <c r="C23" s="373" t="s">
        <v>265</v>
      </c>
      <c r="D23" s="344">
        <v>346</v>
      </c>
      <c r="E23" s="374" t="s">
        <v>1094</v>
      </c>
      <c r="F23" s="375" t="str">
        <f t="shared" si="0"/>
        <v>015A</v>
      </c>
      <c r="G23" s="314">
        <v>6</v>
      </c>
      <c r="H23" s="306" t="s">
        <v>543</v>
      </c>
      <c r="I23" s="315" t="s">
        <v>837</v>
      </c>
      <c r="J23" s="316">
        <v>5</v>
      </c>
      <c r="K23" s="317" t="s">
        <v>198</v>
      </c>
      <c r="L23" s="338"/>
      <c r="M23" s="338"/>
      <c r="N23" s="339"/>
      <c r="O23" s="345" t="s">
        <v>210</v>
      </c>
      <c r="P23" s="306" t="s">
        <v>686</v>
      </c>
      <c r="Q23" s="317" t="s">
        <v>225</v>
      </c>
      <c r="R23" s="317" t="s">
        <v>195</v>
      </c>
      <c r="S23" s="306">
        <v>4</v>
      </c>
      <c r="T23" s="345" t="s">
        <v>210</v>
      </c>
      <c r="U23" s="33" t="s">
        <v>0</v>
      </c>
      <c r="V23" s="33" t="s">
        <v>198</v>
      </c>
      <c r="W23" s="33">
        <v>1</v>
      </c>
      <c r="X23" s="33">
        <f t="shared" si="1"/>
        <v>9</v>
      </c>
      <c r="Y23" s="33">
        <v>6</v>
      </c>
      <c r="Z23" s="34" t="s">
        <v>208</v>
      </c>
      <c r="AA23" s="288" t="s">
        <v>1112</v>
      </c>
      <c r="AB23" s="288" t="s">
        <v>1112</v>
      </c>
      <c r="AC23" s="288"/>
      <c r="AD23" s="288" t="s">
        <v>1112</v>
      </c>
      <c r="AE23" s="288" t="s">
        <v>1112</v>
      </c>
      <c r="AF23" s="177"/>
      <c r="AG23" s="666"/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1365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/>
    </row>
    <row r="24" spans="1:66" ht="12.75">
      <c r="A24" s="24">
        <v>20</v>
      </c>
      <c r="B24" s="372" t="s">
        <v>816</v>
      </c>
      <c r="C24" s="373" t="s">
        <v>265</v>
      </c>
      <c r="D24" s="344">
        <v>48</v>
      </c>
      <c r="E24" s="374" t="s">
        <v>1094</v>
      </c>
      <c r="F24" s="375" t="str">
        <f t="shared" si="0"/>
        <v>0030</v>
      </c>
      <c r="G24" s="314">
        <v>6</v>
      </c>
      <c r="H24" s="306" t="s">
        <v>543</v>
      </c>
      <c r="I24" s="315" t="s">
        <v>838</v>
      </c>
      <c r="J24" s="316">
        <v>5</v>
      </c>
      <c r="K24" s="317" t="s">
        <v>198</v>
      </c>
      <c r="L24" s="338"/>
      <c r="M24" s="338"/>
      <c r="N24" s="339"/>
      <c r="O24" s="345" t="s">
        <v>210</v>
      </c>
      <c r="P24" s="306" t="s">
        <v>686</v>
      </c>
      <c r="Q24" s="317" t="s">
        <v>225</v>
      </c>
      <c r="R24" s="317" t="s">
        <v>195</v>
      </c>
      <c r="S24" s="306">
        <v>3</v>
      </c>
      <c r="T24" s="345" t="s">
        <v>210</v>
      </c>
      <c r="U24" s="33" t="s">
        <v>0</v>
      </c>
      <c r="V24" s="33" t="s">
        <v>198</v>
      </c>
      <c r="W24" s="33">
        <v>1</v>
      </c>
      <c r="X24" s="33">
        <f t="shared" si="1"/>
        <v>9</v>
      </c>
      <c r="Y24" s="33">
        <v>6</v>
      </c>
      <c r="Z24" s="34" t="s">
        <v>207</v>
      </c>
      <c r="AA24" s="288" t="s">
        <v>1112</v>
      </c>
      <c r="AB24" s="288" t="s">
        <v>1112</v>
      </c>
      <c r="AC24" s="288"/>
      <c r="AD24" s="288" t="s">
        <v>1112</v>
      </c>
      <c r="AE24" s="288" t="s">
        <v>1112</v>
      </c>
      <c r="AF24" s="177"/>
      <c r="AG24" s="666"/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1451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77"/>
      <c r="AZ24" s="177"/>
      <c r="BA24" s="177"/>
      <c r="BB24" s="177"/>
      <c r="BC24" s="177"/>
      <c r="BD24" s="177"/>
      <c r="BE24" s="177"/>
      <c r="BF24" s="177"/>
      <c r="BG24" s="177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4">
        <v>21</v>
      </c>
      <c r="B25" s="372" t="s">
        <v>817</v>
      </c>
      <c r="C25" s="373" t="s">
        <v>265</v>
      </c>
      <c r="D25" s="344">
        <v>640</v>
      </c>
      <c r="E25" s="374" t="s">
        <v>1094</v>
      </c>
      <c r="F25" s="375" t="str">
        <f t="shared" si="0"/>
        <v>0280</v>
      </c>
      <c r="G25" s="314">
        <v>6</v>
      </c>
      <c r="H25" s="306" t="s">
        <v>543</v>
      </c>
      <c r="I25" s="315" t="s">
        <v>839</v>
      </c>
      <c r="J25" s="316">
        <v>5</v>
      </c>
      <c r="K25" s="317" t="s">
        <v>198</v>
      </c>
      <c r="L25" s="338"/>
      <c r="M25" s="338"/>
      <c r="N25" s="339"/>
      <c r="O25" s="345" t="s">
        <v>210</v>
      </c>
      <c r="P25" s="306" t="s">
        <v>686</v>
      </c>
      <c r="Q25" s="317" t="s">
        <v>225</v>
      </c>
      <c r="R25" s="317" t="s">
        <v>195</v>
      </c>
      <c r="S25" s="306">
        <v>2</v>
      </c>
      <c r="T25" s="345" t="s">
        <v>210</v>
      </c>
      <c r="U25" s="33" t="s">
        <v>0</v>
      </c>
      <c r="V25" s="33" t="s">
        <v>198</v>
      </c>
      <c r="W25" s="33">
        <v>1</v>
      </c>
      <c r="X25" s="33">
        <f t="shared" si="1"/>
        <v>8</v>
      </c>
      <c r="Y25" s="33">
        <v>5</v>
      </c>
      <c r="Z25" s="34" t="s">
        <v>208</v>
      </c>
      <c r="AA25" s="288" t="s">
        <v>1112</v>
      </c>
      <c r="AB25" s="288" t="s">
        <v>1112</v>
      </c>
      <c r="AC25" s="177" t="s">
        <v>1327</v>
      </c>
      <c r="AD25" s="288" t="s">
        <v>1112</v>
      </c>
      <c r="AE25" s="288" t="s">
        <v>1112</v>
      </c>
      <c r="AF25" s="177"/>
      <c r="AG25" s="666"/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1365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77"/>
      <c r="AZ25" s="177"/>
      <c r="BA25" s="177"/>
      <c r="BB25" s="177"/>
      <c r="BC25" s="177"/>
      <c r="BD25" s="177"/>
      <c r="BE25" s="177"/>
      <c r="BF25" s="177"/>
      <c r="BG25" s="177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4">
        <v>22</v>
      </c>
      <c r="B26" s="372" t="s">
        <v>818</v>
      </c>
      <c r="C26" s="373" t="s">
        <v>265</v>
      </c>
      <c r="D26" s="344">
        <v>477</v>
      </c>
      <c r="E26" s="374" t="s">
        <v>1094</v>
      </c>
      <c r="F26" s="375" t="str">
        <f t="shared" si="0"/>
        <v>01DD</v>
      </c>
      <c r="G26" s="314">
        <v>6</v>
      </c>
      <c r="H26" s="306" t="s">
        <v>543</v>
      </c>
      <c r="I26" s="315" t="s">
        <v>840</v>
      </c>
      <c r="J26" s="316">
        <v>5</v>
      </c>
      <c r="K26" s="317" t="s">
        <v>198</v>
      </c>
      <c r="L26" s="338"/>
      <c r="M26" s="338"/>
      <c r="N26" s="339"/>
      <c r="O26" s="345" t="s">
        <v>210</v>
      </c>
      <c r="P26" s="306" t="s">
        <v>686</v>
      </c>
      <c r="Q26" s="317" t="s">
        <v>225</v>
      </c>
      <c r="R26" s="317" t="s">
        <v>195</v>
      </c>
      <c r="S26" s="306">
        <v>1</v>
      </c>
      <c r="T26" s="345" t="s">
        <v>210</v>
      </c>
      <c r="U26" s="33" t="s">
        <v>0</v>
      </c>
      <c r="V26" s="33" t="s">
        <v>198</v>
      </c>
      <c r="W26" s="33">
        <v>1</v>
      </c>
      <c r="X26" s="33">
        <f t="shared" si="1"/>
        <v>8</v>
      </c>
      <c r="Y26" s="33">
        <v>5</v>
      </c>
      <c r="Z26" s="34" t="s">
        <v>207</v>
      </c>
      <c r="AA26" s="535" t="s">
        <v>1254</v>
      </c>
      <c r="AB26" s="288" t="s">
        <v>1112</v>
      </c>
      <c r="AC26" s="288"/>
      <c r="AD26" s="535" t="s">
        <v>1256</v>
      </c>
      <c r="AE26" s="288" t="s">
        <v>1112</v>
      </c>
      <c r="AF26" s="177"/>
      <c r="AG26" s="666"/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1365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77"/>
      <c r="AZ26" s="177"/>
      <c r="BA26" s="177"/>
      <c r="BB26" s="177"/>
      <c r="BC26" s="177"/>
      <c r="BD26" s="177"/>
      <c r="BE26" s="177"/>
      <c r="BF26" s="177"/>
      <c r="BG26" s="177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 t="s">
        <v>1210</v>
      </c>
    </row>
    <row r="27" spans="1:60" ht="12.75">
      <c r="A27" s="63"/>
      <c r="B27" s="77"/>
      <c r="C27" s="74"/>
      <c r="D27" s="75"/>
      <c r="E27" s="76"/>
      <c r="F27" s="66"/>
      <c r="G27" s="67"/>
      <c r="H27" s="67"/>
      <c r="I27" s="63"/>
      <c r="J27" s="82"/>
      <c r="K27" s="63"/>
      <c r="L27" s="63"/>
      <c r="M27" s="63"/>
      <c r="N27" s="63"/>
      <c r="O27" s="78"/>
      <c r="P27" s="67"/>
      <c r="Q27" s="68"/>
      <c r="R27" s="63"/>
      <c r="S27" s="63"/>
      <c r="T27" s="78"/>
      <c r="U27" s="79"/>
      <c r="V27" s="79"/>
      <c r="W27" s="79"/>
      <c r="X27" s="79"/>
      <c r="Y27" s="79"/>
      <c r="Z27" s="80"/>
      <c r="AA27" s="176"/>
      <c r="AB27" s="176"/>
      <c r="AC27" s="176"/>
      <c r="AD27" s="176"/>
      <c r="AE27" s="176"/>
      <c r="AF27" s="176"/>
      <c r="AG27" s="176"/>
      <c r="AH27" s="694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22"/>
    </row>
    <row r="28" spans="1:66" ht="12.75">
      <c r="A28" s="24">
        <v>23</v>
      </c>
      <c r="B28" s="303" t="s">
        <v>859</v>
      </c>
      <c r="C28" s="373" t="s">
        <v>265</v>
      </c>
      <c r="D28" s="344">
        <v>753</v>
      </c>
      <c r="E28" s="374" t="s">
        <v>1094</v>
      </c>
      <c r="F28" s="375" t="str">
        <f aca="true" t="shared" si="2" ref="F28:F46">DEC2HEX(D28,4)</f>
        <v>02F1</v>
      </c>
      <c r="G28" s="306">
        <v>6</v>
      </c>
      <c r="H28" s="306" t="s">
        <v>860</v>
      </c>
      <c r="I28" s="317" t="s">
        <v>0</v>
      </c>
      <c r="J28" s="316">
        <v>5</v>
      </c>
      <c r="K28" s="317" t="s">
        <v>1102</v>
      </c>
      <c r="L28" s="317">
        <v>2</v>
      </c>
      <c r="M28" s="317">
        <v>9</v>
      </c>
      <c r="N28" s="317" t="s">
        <v>223</v>
      </c>
      <c r="O28" s="345" t="s">
        <v>217</v>
      </c>
      <c r="P28" s="306" t="s">
        <v>686</v>
      </c>
      <c r="Q28" s="317" t="s">
        <v>225</v>
      </c>
      <c r="R28" s="317" t="s">
        <v>205</v>
      </c>
      <c r="S28" s="317">
        <v>4</v>
      </c>
      <c r="T28" s="345" t="s">
        <v>212</v>
      </c>
      <c r="U28" s="33" t="s">
        <v>0</v>
      </c>
      <c r="V28" s="33" t="s">
        <v>198</v>
      </c>
      <c r="W28" s="33">
        <v>1</v>
      </c>
      <c r="X28" s="33">
        <f aca="true" t="shared" si="3" ref="X28:X46">IF(Y28&lt;9,Y28+3,Y28+4)</f>
        <v>7</v>
      </c>
      <c r="Y28" s="33">
        <v>4</v>
      </c>
      <c r="Z28" s="34" t="s">
        <v>208</v>
      </c>
      <c r="AA28" s="535" t="s">
        <v>1254</v>
      </c>
      <c r="AB28" s="288" t="s">
        <v>1112</v>
      </c>
      <c r="AC28" s="288"/>
      <c r="AD28" s="288" t="s">
        <v>1112</v>
      </c>
      <c r="AE28" s="535" t="s">
        <v>1254</v>
      </c>
      <c r="AF28" s="177"/>
      <c r="AG28" s="666"/>
      <c r="AH28" s="691" t="s">
        <v>1254</v>
      </c>
      <c r="AI28" s="286" t="s">
        <v>1112</v>
      </c>
      <c r="AJ28" s="286" t="s">
        <v>1360</v>
      </c>
      <c r="AK28" s="286" t="s">
        <v>1360</v>
      </c>
      <c r="AL28" s="175" t="s">
        <v>1255</v>
      </c>
      <c r="AM28" s="286" t="s">
        <v>1112</v>
      </c>
      <c r="AN28" s="286" t="s">
        <v>1112</v>
      </c>
      <c r="AO28" s="184" t="s">
        <v>1365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288" t="s">
        <v>1361</v>
      </c>
      <c r="AY28" s="177"/>
      <c r="AZ28" s="177"/>
      <c r="BA28" s="177"/>
      <c r="BB28" s="177"/>
      <c r="BC28" s="177"/>
      <c r="BD28" s="177"/>
      <c r="BE28" s="177"/>
      <c r="BF28" s="177"/>
      <c r="BG28" s="177"/>
      <c r="BH28" s="44" t="s">
        <v>1112</v>
      </c>
      <c r="BI28" s="44" t="s">
        <v>1112</v>
      </c>
      <c r="BJ28" s="44" t="s">
        <v>1112</v>
      </c>
      <c r="BK28" s="39"/>
      <c r="BL28" s="39"/>
      <c r="BM28" s="39"/>
      <c r="BN28" s="190" t="s">
        <v>1198</v>
      </c>
    </row>
    <row r="29" spans="1:66" ht="12.75">
      <c r="A29" s="24">
        <v>24</v>
      </c>
      <c r="B29" s="376" t="s">
        <v>858</v>
      </c>
      <c r="C29" s="377" t="s">
        <v>265</v>
      </c>
      <c r="D29" s="350">
        <v>581</v>
      </c>
      <c r="E29" s="378" t="s">
        <v>1094</v>
      </c>
      <c r="F29" s="379" t="str">
        <f t="shared" si="2"/>
        <v>0245</v>
      </c>
      <c r="G29" s="354">
        <v>7</v>
      </c>
      <c r="H29" s="354" t="s">
        <v>860</v>
      </c>
      <c r="I29" s="380" t="s">
        <v>0</v>
      </c>
      <c r="J29" s="352">
        <v>5</v>
      </c>
      <c r="K29" s="380" t="s">
        <v>1102</v>
      </c>
      <c r="L29" s="380">
        <v>2</v>
      </c>
      <c r="M29" s="380">
        <v>8</v>
      </c>
      <c r="N29" s="380" t="s">
        <v>223</v>
      </c>
      <c r="O29" s="381" t="s">
        <v>216</v>
      </c>
      <c r="P29" s="354" t="s">
        <v>686</v>
      </c>
      <c r="Q29" s="380" t="s">
        <v>225</v>
      </c>
      <c r="R29" s="380" t="s">
        <v>205</v>
      </c>
      <c r="S29" s="380">
        <v>3</v>
      </c>
      <c r="T29" s="381" t="s">
        <v>216</v>
      </c>
      <c r="U29" s="35" t="s">
        <v>0</v>
      </c>
      <c r="V29" s="35" t="s">
        <v>205</v>
      </c>
      <c r="W29" s="35">
        <v>2</v>
      </c>
      <c r="X29" s="35">
        <f t="shared" si="3"/>
        <v>9</v>
      </c>
      <c r="Y29" s="35">
        <v>6</v>
      </c>
      <c r="Z29" s="36" t="s">
        <v>207</v>
      </c>
      <c r="AA29" s="288" t="s">
        <v>1112</v>
      </c>
      <c r="AB29" s="288" t="s">
        <v>1112</v>
      </c>
      <c r="AC29" s="288"/>
      <c r="AD29" s="288" t="s">
        <v>1112</v>
      </c>
      <c r="AE29" s="288" t="s">
        <v>1112</v>
      </c>
      <c r="AF29" s="177"/>
      <c r="AG29" s="666"/>
      <c r="AH29" s="690" t="s">
        <v>1112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2" t="s">
        <v>1365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77"/>
      <c r="AZ29" s="177"/>
      <c r="BA29" s="177"/>
      <c r="BB29" s="177"/>
      <c r="BC29" s="177"/>
      <c r="BD29" s="177"/>
      <c r="BE29" s="177"/>
      <c r="BF29" s="177"/>
      <c r="BG29" s="177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 t="s">
        <v>1195</v>
      </c>
    </row>
    <row r="30" spans="1:66" ht="12.75">
      <c r="A30" s="24">
        <v>25</v>
      </c>
      <c r="B30" s="303" t="s">
        <v>857</v>
      </c>
      <c r="C30" s="373" t="s">
        <v>265</v>
      </c>
      <c r="D30" s="344">
        <v>14</v>
      </c>
      <c r="E30" s="374" t="s">
        <v>1094</v>
      </c>
      <c r="F30" s="375" t="str">
        <f t="shared" si="2"/>
        <v>000E</v>
      </c>
      <c r="G30" s="306">
        <v>6</v>
      </c>
      <c r="H30" s="306" t="s">
        <v>860</v>
      </c>
      <c r="I30" s="317" t="s">
        <v>0</v>
      </c>
      <c r="J30" s="316">
        <v>5</v>
      </c>
      <c r="K30" s="317" t="s">
        <v>1102</v>
      </c>
      <c r="L30" s="317">
        <v>2</v>
      </c>
      <c r="M30" s="317">
        <v>7</v>
      </c>
      <c r="N30" s="317" t="s">
        <v>223</v>
      </c>
      <c r="O30" s="345" t="s">
        <v>215</v>
      </c>
      <c r="P30" s="306" t="s">
        <v>686</v>
      </c>
      <c r="Q30" s="317" t="s">
        <v>225</v>
      </c>
      <c r="R30" s="317" t="s">
        <v>205</v>
      </c>
      <c r="S30" s="317">
        <v>3</v>
      </c>
      <c r="T30" s="345" t="s">
        <v>215</v>
      </c>
      <c r="U30" s="33" t="s">
        <v>0</v>
      </c>
      <c r="V30" s="33" t="s">
        <v>198</v>
      </c>
      <c r="W30" s="33">
        <v>1</v>
      </c>
      <c r="X30" s="33">
        <f t="shared" si="3"/>
        <v>7</v>
      </c>
      <c r="Y30" s="33">
        <v>4</v>
      </c>
      <c r="Z30" s="34" t="s">
        <v>207</v>
      </c>
      <c r="AA30" s="288" t="s">
        <v>1112</v>
      </c>
      <c r="AB30" s="288" t="s">
        <v>1112</v>
      </c>
      <c r="AC30" s="288"/>
      <c r="AD30" s="288" t="s">
        <v>1112</v>
      </c>
      <c r="AE30" s="288" t="s">
        <v>1112</v>
      </c>
      <c r="AF30" s="177"/>
      <c r="AG30" s="666"/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84" t="s">
        <v>1365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288" t="s">
        <v>1361</v>
      </c>
      <c r="AY30" s="177"/>
      <c r="AZ30" s="177"/>
      <c r="BA30" s="177"/>
      <c r="BB30" s="177"/>
      <c r="BC30" s="177"/>
      <c r="BD30" s="177"/>
      <c r="BE30" s="177"/>
      <c r="BF30" s="177"/>
      <c r="BG30" s="177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 t="s">
        <v>1203</v>
      </c>
    </row>
    <row r="31" spans="1:66" ht="12.75">
      <c r="A31" s="24">
        <v>26</v>
      </c>
      <c r="B31" s="376" t="s">
        <v>856</v>
      </c>
      <c r="C31" s="377" t="s">
        <v>265</v>
      </c>
      <c r="D31" s="350">
        <v>124</v>
      </c>
      <c r="E31" s="378" t="s">
        <v>1094</v>
      </c>
      <c r="F31" s="379" t="str">
        <f t="shared" si="2"/>
        <v>007C</v>
      </c>
      <c r="G31" s="354">
        <v>2</v>
      </c>
      <c r="H31" s="354" t="s">
        <v>860</v>
      </c>
      <c r="I31" s="380" t="s">
        <v>0</v>
      </c>
      <c r="J31" s="352">
        <v>5</v>
      </c>
      <c r="K31" s="380" t="s">
        <v>1102</v>
      </c>
      <c r="L31" s="380">
        <v>2</v>
      </c>
      <c r="M31" s="380">
        <v>6</v>
      </c>
      <c r="N31" s="380" t="s">
        <v>223</v>
      </c>
      <c r="O31" s="381" t="s">
        <v>210</v>
      </c>
      <c r="P31" s="354" t="s">
        <v>686</v>
      </c>
      <c r="Q31" s="380" t="s">
        <v>225</v>
      </c>
      <c r="R31" s="380" t="s">
        <v>205</v>
      </c>
      <c r="S31" s="380">
        <v>3</v>
      </c>
      <c r="T31" s="381" t="s">
        <v>210</v>
      </c>
      <c r="U31" s="35" t="s">
        <v>0</v>
      </c>
      <c r="V31" s="35" t="s">
        <v>205</v>
      </c>
      <c r="W31" s="35">
        <v>2</v>
      </c>
      <c r="X31" s="35">
        <f t="shared" si="3"/>
        <v>8</v>
      </c>
      <c r="Y31" s="35">
        <v>5</v>
      </c>
      <c r="Z31" s="36" t="s">
        <v>208</v>
      </c>
      <c r="AA31" s="288" t="s">
        <v>1112</v>
      </c>
      <c r="AB31" s="288" t="s">
        <v>1112</v>
      </c>
      <c r="AC31" s="288"/>
      <c r="AD31" s="288" t="s">
        <v>1112</v>
      </c>
      <c r="AE31" s="288" t="s">
        <v>1112</v>
      </c>
      <c r="AF31" s="177"/>
      <c r="AG31" s="666"/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2" t="s">
        <v>1413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177"/>
      <c r="AZ31" s="177"/>
      <c r="BA31" s="177"/>
      <c r="BB31" s="177"/>
      <c r="BC31" s="177"/>
      <c r="BD31" s="177"/>
      <c r="BE31" s="177"/>
      <c r="BF31" s="177"/>
      <c r="BG31" s="177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 t="s">
        <v>1203</v>
      </c>
    </row>
    <row r="32" spans="1:66" ht="12.75">
      <c r="A32" s="24">
        <v>27</v>
      </c>
      <c r="B32" s="303" t="s">
        <v>855</v>
      </c>
      <c r="C32" s="373" t="s">
        <v>265</v>
      </c>
      <c r="D32" s="344">
        <v>757</v>
      </c>
      <c r="E32" s="374" t="s">
        <v>1094</v>
      </c>
      <c r="F32" s="375" t="str">
        <f t="shared" si="2"/>
        <v>02F5</v>
      </c>
      <c r="G32" s="306">
        <v>6</v>
      </c>
      <c r="H32" s="306" t="s">
        <v>860</v>
      </c>
      <c r="I32" s="317" t="s">
        <v>0</v>
      </c>
      <c r="J32" s="316">
        <v>5</v>
      </c>
      <c r="K32" s="317" t="s">
        <v>1102</v>
      </c>
      <c r="L32" s="317">
        <v>2</v>
      </c>
      <c r="M32" s="317">
        <v>5</v>
      </c>
      <c r="N32" s="317" t="s">
        <v>223</v>
      </c>
      <c r="O32" s="345" t="s">
        <v>214</v>
      </c>
      <c r="P32" s="306" t="s">
        <v>686</v>
      </c>
      <c r="Q32" s="317" t="s">
        <v>225</v>
      </c>
      <c r="R32" s="317" t="s">
        <v>205</v>
      </c>
      <c r="S32" s="317">
        <v>3</v>
      </c>
      <c r="T32" s="345" t="s">
        <v>214</v>
      </c>
      <c r="U32" s="346" t="s">
        <v>0</v>
      </c>
      <c r="V32" s="33" t="s">
        <v>198</v>
      </c>
      <c r="W32" s="33">
        <v>1</v>
      </c>
      <c r="X32" s="33">
        <f t="shared" si="3"/>
        <v>6</v>
      </c>
      <c r="Y32" s="33">
        <v>3</v>
      </c>
      <c r="Z32" s="34" t="s">
        <v>208</v>
      </c>
      <c r="AA32" s="288" t="s">
        <v>1112</v>
      </c>
      <c r="AB32" s="288" t="s">
        <v>1112</v>
      </c>
      <c r="AC32" s="288"/>
      <c r="AD32" s="288" t="s">
        <v>1112</v>
      </c>
      <c r="AE32" s="288" t="s">
        <v>1112</v>
      </c>
      <c r="AF32" s="177"/>
      <c r="AG32" s="666"/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84" t="s">
        <v>1428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77"/>
      <c r="AZ32" s="177"/>
      <c r="BA32" s="177"/>
      <c r="BB32" s="177"/>
      <c r="BC32" s="177"/>
      <c r="BD32" s="177"/>
      <c r="BE32" s="177"/>
      <c r="BF32" s="177"/>
      <c r="BG32" s="177"/>
      <c r="BH32" s="44" t="s">
        <v>1112</v>
      </c>
      <c r="BI32" s="44" t="s">
        <v>1112</v>
      </c>
      <c r="BJ32" s="44" t="s">
        <v>1112</v>
      </c>
      <c r="BK32" s="39"/>
      <c r="BL32" s="39"/>
      <c r="BM32" s="39"/>
      <c r="BN32" s="190" t="s">
        <v>1195</v>
      </c>
    </row>
    <row r="33" spans="1:66" ht="12.75">
      <c r="A33" s="24">
        <v>28</v>
      </c>
      <c r="B33" s="303" t="s">
        <v>854</v>
      </c>
      <c r="C33" s="373" t="s">
        <v>265</v>
      </c>
      <c r="D33" s="344">
        <v>190</v>
      </c>
      <c r="E33" s="374" t="s">
        <v>1094</v>
      </c>
      <c r="F33" s="375" t="str">
        <f t="shared" si="2"/>
        <v>00BE</v>
      </c>
      <c r="G33" s="306">
        <v>6</v>
      </c>
      <c r="H33" s="306" t="s">
        <v>860</v>
      </c>
      <c r="I33" s="317" t="s">
        <v>0</v>
      </c>
      <c r="J33" s="316">
        <v>5</v>
      </c>
      <c r="K33" s="317" t="s">
        <v>1102</v>
      </c>
      <c r="L33" s="317">
        <v>2</v>
      </c>
      <c r="M33" s="317">
        <v>4</v>
      </c>
      <c r="N33" s="317" t="s">
        <v>223</v>
      </c>
      <c r="O33" s="345" t="s">
        <v>213</v>
      </c>
      <c r="P33" s="306" t="s">
        <v>686</v>
      </c>
      <c r="Q33" s="317" t="s">
        <v>225</v>
      </c>
      <c r="R33" s="317" t="s">
        <v>205</v>
      </c>
      <c r="S33" s="317">
        <v>3</v>
      </c>
      <c r="T33" s="345" t="s">
        <v>213</v>
      </c>
      <c r="U33" s="346" t="s">
        <v>0</v>
      </c>
      <c r="V33" s="33" t="s">
        <v>198</v>
      </c>
      <c r="W33" s="33">
        <v>1</v>
      </c>
      <c r="X33" s="33">
        <f t="shared" si="3"/>
        <v>6</v>
      </c>
      <c r="Y33" s="33">
        <v>3</v>
      </c>
      <c r="Z33" s="34" t="s">
        <v>207</v>
      </c>
      <c r="AA33" s="288" t="s">
        <v>1112</v>
      </c>
      <c r="AB33" s="288" t="s">
        <v>1112</v>
      </c>
      <c r="AC33" s="288"/>
      <c r="AD33" s="288" t="s">
        <v>1112</v>
      </c>
      <c r="AE33" s="288" t="s">
        <v>1112</v>
      </c>
      <c r="AF33" s="177"/>
      <c r="AG33" s="666"/>
      <c r="AH33" s="690" t="s">
        <v>1112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84" t="s">
        <v>1428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288" t="s">
        <v>1361</v>
      </c>
      <c r="AY33" s="177"/>
      <c r="AZ33" s="177"/>
      <c r="BA33" s="177"/>
      <c r="BB33" s="177"/>
      <c r="BC33" s="177"/>
      <c r="BD33" s="177"/>
      <c r="BE33" s="177"/>
      <c r="BF33" s="177"/>
      <c r="BG33" s="177"/>
      <c r="BH33" s="44" t="s">
        <v>1112</v>
      </c>
      <c r="BI33" s="44" t="s">
        <v>1112</v>
      </c>
      <c r="BJ33" s="44" t="s">
        <v>1112</v>
      </c>
      <c r="BK33" s="39"/>
      <c r="BL33" s="39"/>
      <c r="BM33" s="39"/>
      <c r="BN33" s="190" t="s">
        <v>1207</v>
      </c>
    </row>
    <row r="34" spans="1:66" ht="12.75">
      <c r="A34" s="24">
        <v>29</v>
      </c>
      <c r="B34" s="376" t="s">
        <v>853</v>
      </c>
      <c r="C34" s="377" t="s">
        <v>265</v>
      </c>
      <c r="D34" s="350">
        <v>9</v>
      </c>
      <c r="E34" s="378" t="s">
        <v>1094</v>
      </c>
      <c r="F34" s="379" t="str">
        <f t="shared" si="2"/>
        <v>0009</v>
      </c>
      <c r="G34" s="354">
        <v>6</v>
      </c>
      <c r="H34" s="354" t="s">
        <v>860</v>
      </c>
      <c r="I34" s="380" t="s">
        <v>0</v>
      </c>
      <c r="J34" s="352">
        <v>5</v>
      </c>
      <c r="K34" s="380" t="s">
        <v>1102</v>
      </c>
      <c r="L34" s="380">
        <v>2</v>
      </c>
      <c r="M34" s="380">
        <v>3</v>
      </c>
      <c r="N34" s="380" t="s">
        <v>223</v>
      </c>
      <c r="O34" s="381" t="s">
        <v>212</v>
      </c>
      <c r="P34" s="354" t="s">
        <v>686</v>
      </c>
      <c r="Q34" s="380" t="s">
        <v>225</v>
      </c>
      <c r="R34" s="380" t="s">
        <v>205</v>
      </c>
      <c r="S34" s="380">
        <v>3</v>
      </c>
      <c r="T34" s="381" t="s">
        <v>212</v>
      </c>
      <c r="U34" s="35" t="s">
        <v>0</v>
      </c>
      <c r="V34" s="35" t="s">
        <v>205</v>
      </c>
      <c r="W34" s="35">
        <v>2</v>
      </c>
      <c r="X34" s="35">
        <f t="shared" si="3"/>
        <v>8</v>
      </c>
      <c r="Y34" s="35">
        <v>5</v>
      </c>
      <c r="Z34" s="36" t="s">
        <v>207</v>
      </c>
      <c r="AA34" s="535" t="s">
        <v>1254</v>
      </c>
      <c r="AB34" s="288" t="s">
        <v>1112</v>
      </c>
      <c r="AC34" s="288"/>
      <c r="AD34" s="288" t="s">
        <v>1112</v>
      </c>
      <c r="AE34" s="288" t="s">
        <v>1112</v>
      </c>
      <c r="AF34" s="177"/>
      <c r="AG34" s="666"/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2" t="s">
        <v>1365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288" t="s">
        <v>1361</v>
      </c>
      <c r="AY34" s="177"/>
      <c r="AZ34" s="177"/>
      <c r="BA34" s="177"/>
      <c r="BB34" s="177"/>
      <c r="BC34" s="177"/>
      <c r="BD34" s="177"/>
      <c r="BE34" s="177"/>
      <c r="BF34" s="177"/>
      <c r="BG34" s="177"/>
      <c r="BH34" s="44" t="s">
        <v>1112</v>
      </c>
      <c r="BI34" s="44" t="s">
        <v>1112</v>
      </c>
      <c r="BJ34" s="44" t="s">
        <v>1112</v>
      </c>
      <c r="BK34" s="39"/>
      <c r="BL34" s="39"/>
      <c r="BM34" s="39"/>
      <c r="BN34" s="190" t="s">
        <v>1204</v>
      </c>
    </row>
    <row r="35" spans="1:66" ht="12.75">
      <c r="A35" s="24">
        <v>30</v>
      </c>
      <c r="B35" s="303" t="s">
        <v>852</v>
      </c>
      <c r="C35" s="373" t="s">
        <v>265</v>
      </c>
      <c r="D35" s="344">
        <v>525</v>
      </c>
      <c r="E35" s="374" t="s">
        <v>1094</v>
      </c>
      <c r="F35" s="375" t="str">
        <f t="shared" si="2"/>
        <v>020D</v>
      </c>
      <c r="G35" s="306">
        <v>6</v>
      </c>
      <c r="H35" s="306" t="s">
        <v>860</v>
      </c>
      <c r="I35" s="317" t="s">
        <v>0</v>
      </c>
      <c r="J35" s="316">
        <v>5</v>
      </c>
      <c r="K35" s="317" t="s">
        <v>1102</v>
      </c>
      <c r="L35" s="317">
        <v>2</v>
      </c>
      <c r="M35" s="317">
        <v>2</v>
      </c>
      <c r="N35" s="317" t="s">
        <v>54</v>
      </c>
      <c r="O35" s="345" t="s">
        <v>222</v>
      </c>
      <c r="P35" s="306" t="s">
        <v>686</v>
      </c>
      <c r="Q35" s="317" t="s">
        <v>225</v>
      </c>
      <c r="R35" s="317" t="s">
        <v>205</v>
      </c>
      <c r="S35" s="317">
        <v>2</v>
      </c>
      <c r="T35" s="345" t="s">
        <v>216</v>
      </c>
      <c r="U35" s="33" t="s">
        <v>0</v>
      </c>
      <c r="V35" s="33" t="s">
        <v>198</v>
      </c>
      <c r="W35" s="33">
        <v>1</v>
      </c>
      <c r="X35" s="33">
        <f t="shared" si="3"/>
        <v>5</v>
      </c>
      <c r="Y35" s="33">
        <v>2</v>
      </c>
      <c r="Z35" s="34" t="s">
        <v>208</v>
      </c>
      <c r="AA35" s="288" t="s">
        <v>1112</v>
      </c>
      <c r="AB35" s="288" t="s">
        <v>1112</v>
      </c>
      <c r="AC35" s="288"/>
      <c r="AD35" s="288" t="s">
        <v>1112</v>
      </c>
      <c r="AE35" s="288" t="s">
        <v>1112</v>
      </c>
      <c r="AF35" s="177"/>
      <c r="AG35" s="666"/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184" t="s">
        <v>1428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177"/>
      <c r="AZ35" s="177"/>
      <c r="BA35" s="177"/>
      <c r="BB35" s="177"/>
      <c r="BC35" s="177"/>
      <c r="BD35" s="177"/>
      <c r="BE35" s="177"/>
      <c r="BF35" s="177"/>
      <c r="BG35" s="177"/>
      <c r="BH35" s="44" t="s">
        <v>1112</v>
      </c>
      <c r="BI35" s="44" t="s">
        <v>1112</v>
      </c>
      <c r="BJ35" s="44" t="s">
        <v>1112</v>
      </c>
      <c r="BK35" s="39"/>
      <c r="BL35" s="39"/>
      <c r="BM35" s="39"/>
      <c r="BN35" s="190" t="s">
        <v>1194</v>
      </c>
    </row>
    <row r="36" spans="1:66" ht="12.75">
      <c r="A36" s="24">
        <v>31</v>
      </c>
      <c r="B36" s="303" t="s">
        <v>851</v>
      </c>
      <c r="C36" s="373" t="s">
        <v>265</v>
      </c>
      <c r="D36" s="344">
        <v>632</v>
      </c>
      <c r="E36" s="374" t="s">
        <v>1094</v>
      </c>
      <c r="F36" s="375" t="str">
        <f t="shared" si="2"/>
        <v>0278</v>
      </c>
      <c r="G36" s="306">
        <v>7</v>
      </c>
      <c r="H36" s="306" t="s">
        <v>860</v>
      </c>
      <c r="I36" s="317" t="s">
        <v>0</v>
      </c>
      <c r="J36" s="316">
        <v>5</v>
      </c>
      <c r="K36" s="317" t="s">
        <v>1102</v>
      </c>
      <c r="L36" s="317">
        <v>2</v>
      </c>
      <c r="M36" s="317">
        <v>1</v>
      </c>
      <c r="N36" s="317" t="s">
        <v>54</v>
      </c>
      <c r="O36" s="345" t="s">
        <v>221</v>
      </c>
      <c r="P36" s="306" t="s">
        <v>686</v>
      </c>
      <c r="Q36" s="317" t="s">
        <v>225</v>
      </c>
      <c r="R36" s="317" t="s">
        <v>205</v>
      </c>
      <c r="S36" s="317">
        <v>2</v>
      </c>
      <c r="T36" s="345" t="s">
        <v>215</v>
      </c>
      <c r="U36" s="33" t="s">
        <v>0</v>
      </c>
      <c r="V36" s="33" t="s">
        <v>198</v>
      </c>
      <c r="W36" s="33">
        <v>1</v>
      </c>
      <c r="X36" s="33">
        <f t="shared" si="3"/>
        <v>5</v>
      </c>
      <c r="Y36" s="33">
        <v>2</v>
      </c>
      <c r="Z36" s="34" t="s">
        <v>207</v>
      </c>
      <c r="AA36" s="288" t="s">
        <v>1112</v>
      </c>
      <c r="AB36" s="288" t="s">
        <v>1112</v>
      </c>
      <c r="AC36" s="288"/>
      <c r="AD36" s="288" t="s">
        <v>1112</v>
      </c>
      <c r="AE36" s="288" t="s">
        <v>1112</v>
      </c>
      <c r="AF36" s="177"/>
      <c r="AG36" s="666"/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84" t="s">
        <v>1428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288" t="s">
        <v>1361</v>
      </c>
      <c r="AY36" s="177"/>
      <c r="AZ36" s="177"/>
      <c r="BA36" s="177"/>
      <c r="BB36" s="177"/>
      <c r="BC36" s="177"/>
      <c r="BD36" s="177"/>
      <c r="BE36" s="177"/>
      <c r="BF36" s="177"/>
      <c r="BG36" s="177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 t="s">
        <v>1208</v>
      </c>
    </row>
    <row r="37" spans="1:66" ht="12.75">
      <c r="A37" s="24">
        <v>32</v>
      </c>
      <c r="B37" s="376" t="s">
        <v>850</v>
      </c>
      <c r="C37" s="377" t="s">
        <v>265</v>
      </c>
      <c r="D37" s="350">
        <v>103</v>
      </c>
      <c r="E37" s="378" t="s">
        <v>1094</v>
      </c>
      <c r="F37" s="379" t="str">
        <f t="shared" si="2"/>
        <v>0067</v>
      </c>
      <c r="G37" s="354">
        <v>1</v>
      </c>
      <c r="H37" s="354" t="s">
        <v>860</v>
      </c>
      <c r="I37" s="380" t="s">
        <v>0</v>
      </c>
      <c r="J37" s="352">
        <v>5</v>
      </c>
      <c r="K37" s="380" t="s">
        <v>1102</v>
      </c>
      <c r="L37" s="380">
        <v>1</v>
      </c>
      <c r="M37" s="380">
        <v>10</v>
      </c>
      <c r="N37" s="380" t="s">
        <v>54</v>
      </c>
      <c r="O37" s="381" t="s">
        <v>220</v>
      </c>
      <c r="P37" s="354" t="s">
        <v>686</v>
      </c>
      <c r="Q37" s="380" t="s">
        <v>225</v>
      </c>
      <c r="R37" s="380" t="s">
        <v>205</v>
      </c>
      <c r="S37" s="380">
        <v>2</v>
      </c>
      <c r="T37" s="381" t="s">
        <v>210</v>
      </c>
      <c r="U37" s="35" t="s">
        <v>0</v>
      </c>
      <c r="V37" s="35" t="s">
        <v>205</v>
      </c>
      <c r="W37" s="35">
        <v>2</v>
      </c>
      <c r="X37" s="35">
        <f t="shared" si="3"/>
        <v>7</v>
      </c>
      <c r="Y37" s="35">
        <v>4</v>
      </c>
      <c r="Z37" s="36" t="s">
        <v>208</v>
      </c>
      <c r="AA37" s="175" t="s">
        <v>1250</v>
      </c>
      <c r="AB37" s="288" t="s">
        <v>1112</v>
      </c>
      <c r="AC37" s="177" t="s">
        <v>1327</v>
      </c>
      <c r="AD37" s="288" t="s">
        <v>1112</v>
      </c>
      <c r="AE37" s="288" t="s">
        <v>1112</v>
      </c>
      <c r="AF37" s="177"/>
      <c r="AG37" s="666"/>
      <c r="AH37" s="690" t="s">
        <v>1112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2" t="s">
        <v>1428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288" t="s">
        <v>1361</v>
      </c>
      <c r="AY37" s="177"/>
      <c r="AZ37" s="177"/>
      <c r="BA37" s="177"/>
      <c r="BB37" s="177"/>
      <c r="BC37" s="177"/>
      <c r="BD37" s="177"/>
      <c r="BE37" s="177"/>
      <c r="BF37" s="177"/>
      <c r="BG37" s="177"/>
      <c r="BH37" s="44" t="s">
        <v>1112</v>
      </c>
      <c r="BI37" s="44" t="s">
        <v>1112</v>
      </c>
      <c r="BJ37" s="44" t="s">
        <v>1112</v>
      </c>
      <c r="BK37" s="39"/>
      <c r="BL37" s="39"/>
      <c r="BM37" s="39"/>
      <c r="BN37" s="190" t="s">
        <v>1194</v>
      </c>
    </row>
    <row r="38" spans="1:66" ht="12.75">
      <c r="A38" s="24">
        <v>33</v>
      </c>
      <c r="B38" s="303" t="s">
        <v>849</v>
      </c>
      <c r="C38" s="373" t="s">
        <v>265</v>
      </c>
      <c r="D38" s="344">
        <v>313</v>
      </c>
      <c r="E38" s="374" t="s">
        <v>1094</v>
      </c>
      <c r="F38" s="375" t="str">
        <f t="shared" si="2"/>
        <v>0139</v>
      </c>
      <c r="G38" s="306">
        <v>6</v>
      </c>
      <c r="H38" s="306" t="s">
        <v>860</v>
      </c>
      <c r="I38" s="317" t="s">
        <v>0</v>
      </c>
      <c r="J38" s="316">
        <v>5</v>
      </c>
      <c r="K38" s="317" t="s">
        <v>1102</v>
      </c>
      <c r="L38" s="317">
        <v>1</v>
      </c>
      <c r="M38" s="317">
        <v>9</v>
      </c>
      <c r="N38" s="317" t="s">
        <v>54</v>
      </c>
      <c r="O38" s="345" t="s">
        <v>219</v>
      </c>
      <c r="P38" s="306" t="s">
        <v>686</v>
      </c>
      <c r="Q38" s="317" t="s">
        <v>225</v>
      </c>
      <c r="R38" s="317" t="s">
        <v>205</v>
      </c>
      <c r="S38" s="317">
        <v>2</v>
      </c>
      <c r="T38" s="345" t="s">
        <v>214</v>
      </c>
      <c r="U38" s="33" t="s">
        <v>0</v>
      </c>
      <c r="V38" s="33" t="s">
        <v>198</v>
      </c>
      <c r="W38" s="33">
        <v>1</v>
      </c>
      <c r="X38" s="33">
        <f t="shared" si="3"/>
        <v>4</v>
      </c>
      <c r="Y38" s="33">
        <v>1</v>
      </c>
      <c r="Z38" s="34" t="s">
        <v>208</v>
      </c>
      <c r="AA38" s="288" t="s">
        <v>1112</v>
      </c>
      <c r="AB38" s="288" t="s">
        <v>1112</v>
      </c>
      <c r="AC38" s="288"/>
      <c r="AD38" s="288" t="s">
        <v>1112</v>
      </c>
      <c r="AE38" s="288" t="s">
        <v>1112</v>
      </c>
      <c r="AF38" s="177"/>
      <c r="AG38" s="666"/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1428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715"/>
      <c r="AY38" s="177"/>
      <c r="AZ38" s="177"/>
      <c r="BA38" s="177"/>
      <c r="BB38" s="177"/>
      <c r="BC38" s="177"/>
      <c r="BD38" s="177"/>
      <c r="BE38" s="177"/>
      <c r="BF38" s="177"/>
      <c r="BG38" s="177"/>
      <c r="BH38" s="44" t="s">
        <v>1112</v>
      </c>
      <c r="BI38" s="44" t="s">
        <v>1112</v>
      </c>
      <c r="BJ38" s="44" t="s">
        <v>1112</v>
      </c>
      <c r="BK38" s="39"/>
      <c r="BL38" s="39"/>
      <c r="BM38" s="39"/>
      <c r="BN38" s="190" t="s">
        <v>1197</v>
      </c>
    </row>
    <row r="39" spans="1:66" ht="12.75">
      <c r="A39" s="24">
        <v>34</v>
      </c>
      <c r="B39" s="376" t="s">
        <v>848</v>
      </c>
      <c r="C39" s="377" t="s">
        <v>265</v>
      </c>
      <c r="D39" s="350">
        <v>521</v>
      </c>
      <c r="E39" s="378" t="s">
        <v>1094</v>
      </c>
      <c r="F39" s="379" t="str">
        <f t="shared" si="2"/>
        <v>0209</v>
      </c>
      <c r="G39" s="354">
        <v>2</v>
      </c>
      <c r="H39" s="354" t="s">
        <v>860</v>
      </c>
      <c r="I39" s="380" t="s">
        <v>0</v>
      </c>
      <c r="J39" s="352">
        <v>5</v>
      </c>
      <c r="K39" s="380" t="s">
        <v>1102</v>
      </c>
      <c r="L39" s="380">
        <v>1</v>
      </c>
      <c r="M39" s="380">
        <v>8</v>
      </c>
      <c r="N39" s="380" t="s">
        <v>54</v>
      </c>
      <c r="O39" s="381" t="s">
        <v>218</v>
      </c>
      <c r="P39" s="354" t="s">
        <v>686</v>
      </c>
      <c r="Q39" s="380" t="s">
        <v>225</v>
      </c>
      <c r="R39" s="380" t="s">
        <v>205</v>
      </c>
      <c r="S39" s="380">
        <v>2</v>
      </c>
      <c r="T39" s="381" t="s">
        <v>213</v>
      </c>
      <c r="U39" s="35" t="s">
        <v>0</v>
      </c>
      <c r="V39" s="35" t="s">
        <v>205</v>
      </c>
      <c r="W39" s="35">
        <v>2</v>
      </c>
      <c r="X39" s="35">
        <f t="shared" si="3"/>
        <v>7</v>
      </c>
      <c r="Y39" s="35">
        <v>4</v>
      </c>
      <c r="Z39" s="36" t="s">
        <v>207</v>
      </c>
      <c r="AA39" s="288" t="s">
        <v>1112</v>
      </c>
      <c r="AB39" s="288" t="s">
        <v>1112</v>
      </c>
      <c r="AC39" s="288"/>
      <c r="AD39" s="288" t="s">
        <v>1112</v>
      </c>
      <c r="AE39" s="288" t="s">
        <v>1112</v>
      </c>
      <c r="AF39" s="177"/>
      <c r="AG39" s="666"/>
      <c r="AH39" s="691" t="s">
        <v>1256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2" t="s">
        <v>1451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715"/>
      <c r="AY39" s="177"/>
      <c r="AZ39" s="177"/>
      <c r="BA39" s="177"/>
      <c r="BB39" s="177"/>
      <c r="BC39" s="177"/>
      <c r="BD39" s="177"/>
      <c r="BE39" s="177"/>
      <c r="BF39" s="177"/>
      <c r="BG39" s="177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 t="s">
        <v>1195</v>
      </c>
    </row>
    <row r="40" spans="1:66" ht="12.75">
      <c r="A40" s="24">
        <v>35</v>
      </c>
      <c r="B40" s="303" t="s">
        <v>847</v>
      </c>
      <c r="C40" s="373" t="s">
        <v>265</v>
      </c>
      <c r="D40" s="344">
        <v>356</v>
      </c>
      <c r="E40" s="374" t="s">
        <v>1094</v>
      </c>
      <c r="F40" s="375" t="str">
        <f t="shared" si="2"/>
        <v>0164</v>
      </c>
      <c r="G40" s="306">
        <v>6</v>
      </c>
      <c r="H40" s="306" t="s">
        <v>860</v>
      </c>
      <c r="I40" s="317" t="s">
        <v>0</v>
      </c>
      <c r="J40" s="316">
        <v>5</v>
      </c>
      <c r="K40" s="317" t="s">
        <v>1102</v>
      </c>
      <c r="L40" s="317">
        <v>1</v>
      </c>
      <c r="M40" s="317">
        <v>7</v>
      </c>
      <c r="N40" s="317" t="s">
        <v>54</v>
      </c>
      <c r="O40" s="345" t="s">
        <v>217</v>
      </c>
      <c r="P40" s="306" t="s">
        <v>686</v>
      </c>
      <c r="Q40" s="317" t="s">
        <v>225</v>
      </c>
      <c r="R40" s="317" t="s">
        <v>205</v>
      </c>
      <c r="S40" s="317">
        <v>2</v>
      </c>
      <c r="T40" s="345" t="s">
        <v>212</v>
      </c>
      <c r="U40" s="33" t="s">
        <v>0</v>
      </c>
      <c r="V40" s="33" t="s">
        <v>198</v>
      </c>
      <c r="W40" s="33">
        <v>1</v>
      </c>
      <c r="X40" s="33">
        <f t="shared" si="3"/>
        <v>4</v>
      </c>
      <c r="Y40" s="33">
        <v>1</v>
      </c>
      <c r="Z40" s="34" t="s">
        <v>207</v>
      </c>
      <c r="AA40" s="535" t="s">
        <v>1254</v>
      </c>
      <c r="AB40" s="288" t="s">
        <v>1112</v>
      </c>
      <c r="AC40" s="288"/>
      <c r="AD40" s="535" t="s">
        <v>1256</v>
      </c>
      <c r="AE40" s="288" t="s">
        <v>1112</v>
      </c>
      <c r="AF40" s="177"/>
      <c r="AG40" s="666"/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84" t="s">
        <v>1474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77"/>
      <c r="AZ40" s="177"/>
      <c r="BA40" s="177"/>
      <c r="BB40" s="177"/>
      <c r="BC40" s="177"/>
      <c r="BD40" s="177"/>
      <c r="BE40" s="177"/>
      <c r="BF40" s="177"/>
      <c r="BG40" s="177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 t="s">
        <v>1197</v>
      </c>
    </row>
    <row r="41" spans="1:66" ht="12.75">
      <c r="A41" s="24">
        <v>36</v>
      </c>
      <c r="B41" s="376" t="s">
        <v>846</v>
      </c>
      <c r="C41" s="377" t="s">
        <v>265</v>
      </c>
      <c r="D41" s="350">
        <v>370</v>
      </c>
      <c r="E41" s="378" t="s">
        <v>1094</v>
      </c>
      <c r="F41" s="379" t="str">
        <f t="shared" si="2"/>
        <v>0172</v>
      </c>
      <c r="G41" s="354">
        <v>7</v>
      </c>
      <c r="H41" s="354" t="s">
        <v>860</v>
      </c>
      <c r="I41" s="380" t="s">
        <v>0</v>
      </c>
      <c r="J41" s="352">
        <v>5</v>
      </c>
      <c r="K41" s="380" t="s">
        <v>1102</v>
      </c>
      <c r="L41" s="380">
        <v>1</v>
      </c>
      <c r="M41" s="380">
        <v>6</v>
      </c>
      <c r="N41" s="380" t="s">
        <v>54</v>
      </c>
      <c r="O41" s="381" t="s">
        <v>216</v>
      </c>
      <c r="P41" s="354" t="s">
        <v>686</v>
      </c>
      <c r="Q41" s="380" t="s">
        <v>225</v>
      </c>
      <c r="R41" s="380" t="s">
        <v>205</v>
      </c>
      <c r="S41" s="380">
        <v>1</v>
      </c>
      <c r="T41" s="381" t="s">
        <v>216</v>
      </c>
      <c r="U41" s="35" t="s">
        <v>0</v>
      </c>
      <c r="V41" s="35" t="s">
        <v>205</v>
      </c>
      <c r="W41" s="35">
        <v>2</v>
      </c>
      <c r="X41" s="35">
        <f t="shared" si="3"/>
        <v>6</v>
      </c>
      <c r="Y41" s="35">
        <v>3</v>
      </c>
      <c r="Z41" s="36" t="s">
        <v>208</v>
      </c>
      <c r="AA41" s="288" t="s">
        <v>1112</v>
      </c>
      <c r="AB41" s="288" t="s">
        <v>1112</v>
      </c>
      <c r="AC41" s="288"/>
      <c r="AD41" s="288" t="s">
        <v>1112</v>
      </c>
      <c r="AE41" s="288" t="s">
        <v>1112</v>
      </c>
      <c r="AF41" s="177"/>
      <c r="AG41" s="666"/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2" t="s">
        <v>1475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177"/>
      <c r="AZ41" s="177"/>
      <c r="BA41" s="177"/>
      <c r="BB41" s="177"/>
      <c r="BC41" s="177"/>
      <c r="BD41" s="177"/>
      <c r="BE41" s="177"/>
      <c r="BF41" s="177"/>
      <c r="BG41" s="177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 t="s">
        <v>1197</v>
      </c>
    </row>
    <row r="42" spans="1:66" ht="12.75">
      <c r="A42" s="24">
        <v>37</v>
      </c>
      <c r="B42" s="376" t="s">
        <v>845</v>
      </c>
      <c r="C42" s="377" t="s">
        <v>265</v>
      </c>
      <c r="D42" s="350">
        <v>3</v>
      </c>
      <c r="E42" s="378" t="s">
        <v>1094</v>
      </c>
      <c r="F42" s="379" t="str">
        <f t="shared" si="2"/>
        <v>0003</v>
      </c>
      <c r="G42" s="354">
        <v>2</v>
      </c>
      <c r="H42" s="354" t="s">
        <v>860</v>
      </c>
      <c r="I42" s="380" t="s">
        <v>0</v>
      </c>
      <c r="J42" s="352">
        <v>5</v>
      </c>
      <c r="K42" s="380" t="s">
        <v>1102</v>
      </c>
      <c r="L42" s="380">
        <v>1</v>
      </c>
      <c r="M42" s="380">
        <v>5</v>
      </c>
      <c r="N42" s="380" t="s">
        <v>54</v>
      </c>
      <c r="O42" s="381" t="s">
        <v>215</v>
      </c>
      <c r="P42" s="354" t="s">
        <v>686</v>
      </c>
      <c r="Q42" s="380" t="s">
        <v>225</v>
      </c>
      <c r="R42" s="380" t="s">
        <v>205</v>
      </c>
      <c r="S42" s="380">
        <v>1</v>
      </c>
      <c r="T42" s="381" t="s">
        <v>215</v>
      </c>
      <c r="U42" s="35" t="s">
        <v>0</v>
      </c>
      <c r="V42" s="35" t="s">
        <v>205</v>
      </c>
      <c r="W42" s="35">
        <v>2</v>
      </c>
      <c r="X42" s="35">
        <f t="shared" si="3"/>
        <v>6</v>
      </c>
      <c r="Y42" s="35">
        <v>3</v>
      </c>
      <c r="Z42" s="36" t="s">
        <v>207</v>
      </c>
      <c r="AA42" s="535" t="s">
        <v>1254</v>
      </c>
      <c r="AB42" s="288" t="s">
        <v>1112</v>
      </c>
      <c r="AC42" s="288"/>
      <c r="AD42" s="288" t="s">
        <v>1112</v>
      </c>
      <c r="AE42" s="288" t="s">
        <v>1112</v>
      </c>
      <c r="AF42" s="177"/>
      <c r="AG42" s="666"/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2" t="s">
        <v>1413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" t="s">
        <v>1487</v>
      </c>
      <c r="AY42" s="177"/>
      <c r="AZ42" s="177"/>
      <c r="BA42" s="177"/>
      <c r="BB42" s="177"/>
      <c r="BC42" s="177"/>
      <c r="BD42" s="177"/>
      <c r="BE42" s="177"/>
      <c r="BF42" s="177"/>
      <c r="BG42" s="177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 t="s">
        <v>1195</v>
      </c>
    </row>
    <row r="43" spans="1:66" ht="12.75">
      <c r="A43" s="24">
        <v>38</v>
      </c>
      <c r="B43" s="376" t="s">
        <v>844</v>
      </c>
      <c r="C43" s="377" t="s">
        <v>265</v>
      </c>
      <c r="D43" s="350">
        <v>121</v>
      </c>
      <c r="E43" s="378" t="s">
        <v>1094</v>
      </c>
      <c r="F43" s="379" t="str">
        <f t="shared" si="2"/>
        <v>0079</v>
      </c>
      <c r="G43" s="354">
        <v>5</v>
      </c>
      <c r="H43" s="354" t="s">
        <v>860</v>
      </c>
      <c r="I43" s="380" t="s">
        <v>0</v>
      </c>
      <c r="J43" s="352">
        <v>5</v>
      </c>
      <c r="K43" s="380" t="s">
        <v>1102</v>
      </c>
      <c r="L43" s="380">
        <v>1</v>
      </c>
      <c r="M43" s="380">
        <v>4</v>
      </c>
      <c r="N43" s="380" t="s">
        <v>54</v>
      </c>
      <c r="O43" s="381" t="s">
        <v>210</v>
      </c>
      <c r="P43" s="354" t="s">
        <v>686</v>
      </c>
      <c r="Q43" s="380" t="s">
        <v>225</v>
      </c>
      <c r="R43" s="380" t="s">
        <v>205</v>
      </c>
      <c r="S43" s="380">
        <v>1</v>
      </c>
      <c r="T43" s="381" t="s">
        <v>210</v>
      </c>
      <c r="U43" s="35" t="s">
        <v>0</v>
      </c>
      <c r="V43" s="35" t="s">
        <v>205</v>
      </c>
      <c r="W43" s="35">
        <v>2</v>
      </c>
      <c r="X43" s="35">
        <f t="shared" si="3"/>
        <v>5</v>
      </c>
      <c r="Y43" s="35">
        <v>2</v>
      </c>
      <c r="Z43" s="36" t="s">
        <v>208</v>
      </c>
      <c r="AA43" s="288" t="s">
        <v>1112</v>
      </c>
      <c r="AB43" s="288" t="s">
        <v>1112</v>
      </c>
      <c r="AC43" s="288"/>
      <c r="AD43" s="288" t="s">
        <v>1112</v>
      </c>
      <c r="AE43" s="288" t="s">
        <v>1112</v>
      </c>
      <c r="AF43" s="177"/>
      <c r="AG43" s="666"/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2" t="s">
        <v>1476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 t="s">
        <v>1207</v>
      </c>
    </row>
    <row r="44" spans="1:66" ht="12.75">
      <c r="A44" s="24">
        <v>39</v>
      </c>
      <c r="B44" s="376" t="s">
        <v>843</v>
      </c>
      <c r="C44" s="377" t="s">
        <v>265</v>
      </c>
      <c r="D44" s="350">
        <v>312</v>
      </c>
      <c r="E44" s="378" t="s">
        <v>1094</v>
      </c>
      <c r="F44" s="379" t="str">
        <f t="shared" si="2"/>
        <v>0138</v>
      </c>
      <c r="G44" s="354">
        <v>8</v>
      </c>
      <c r="H44" s="354" t="s">
        <v>860</v>
      </c>
      <c r="I44" s="380" t="s">
        <v>0</v>
      </c>
      <c r="J44" s="352">
        <v>5</v>
      </c>
      <c r="K44" s="380" t="s">
        <v>1102</v>
      </c>
      <c r="L44" s="380">
        <v>1</v>
      </c>
      <c r="M44" s="380">
        <v>3</v>
      </c>
      <c r="N44" s="380" t="s">
        <v>54</v>
      </c>
      <c r="O44" s="381" t="s">
        <v>214</v>
      </c>
      <c r="P44" s="354" t="s">
        <v>686</v>
      </c>
      <c r="Q44" s="380" t="s">
        <v>225</v>
      </c>
      <c r="R44" s="380" t="s">
        <v>205</v>
      </c>
      <c r="S44" s="380">
        <v>1</v>
      </c>
      <c r="T44" s="381" t="s">
        <v>214</v>
      </c>
      <c r="U44" s="35" t="s">
        <v>0</v>
      </c>
      <c r="V44" s="35" t="s">
        <v>205</v>
      </c>
      <c r="W44" s="35">
        <v>2</v>
      </c>
      <c r="X44" s="35">
        <f t="shared" si="3"/>
        <v>5</v>
      </c>
      <c r="Y44" s="35">
        <v>2</v>
      </c>
      <c r="Z44" s="36" t="s">
        <v>207</v>
      </c>
      <c r="AA44" s="288" t="s">
        <v>1112</v>
      </c>
      <c r="AB44" s="288" t="s">
        <v>1112</v>
      </c>
      <c r="AC44" s="288"/>
      <c r="AD44" s="288" t="s">
        <v>1112</v>
      </c>
      <c r="AE44" s="288" t="s">
        <v>1112</v>
      </c>
      <c r="AF44" s="177"/>
      <c r="AG44" s="666"/>
      <c r="AH44" s="691" t="s">
        <v>1256</v>
      </c>
      <c r="AI44" s="286" t="s">
        <v>1112</v>
      </c>
      <c r="AJ44" s="286" t="s">
        <v>1360</v>
      </c>
      <c r="AK44" s="286" t="s">
        <v>1360</v>
      </c>
      <c r="AL44" s="175" t="s">
        <v>1256</v>
      </c>
      <c r="AM44" s="286" t="s">
        <v>1112</v>
      </c>
      <c r="AN44" s="286" t="s">
        <v>1112</v>
      </c>
      <c r="AO44" s="2" t="s">
        <v>1428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288" t="s">
        <v>1361</v>
      </c>
      <c r="AY44" s="177"/>
      <c r="AZ44" s="177"/>
      <c r="BA44" s="177"/>
      <c r="BB44" s="177"/>
      <c r="BC44" s="177"/>
      <c r="BD44" s="177"/>
      <c r="BE44" s="177"/>
      <c r="BF44" s="177"/>
      <c r="BG44" s="177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 t="s">
        <v>1205</v>
      </c>
    </row>
    <row r="45" spans="1:66" ht="12.75">
      <c r="A45" s="24">
        <v>40</v>
      </c>
      <c r="B45" s="376" t="s">
        <v>842</v>
      </c>
      <c r="C45" s="377" t="s">
        <v>265</v>
      </c>
      <c r="D45" s="350">
        <v>586</v>
      </c>
      <c r="E45" s="378" t="s">
        <v>1094</v>
      </c>
      <c r="F45" s="379" t="str">
        <f t="shared" si="2"/>
        <v>024A</v>
      </c>
      <c r="G45" s="354">
        <v>4</v>
      </c>
      <c r="H45" s="354" t="s">
        <v>860</v>
      </c>
      <c r="I45" s="380" t="s">
        <v>0</v>
      </c>
      <c r="J45" s="352">
        <v>5</v>
      </c>
      <c r="K45" s="380" t="s">
        <v>1102</v>
      </c>
      <c r="L45" s="380">
        <v>1</v>
      </c>
      <c r="M45" s="380">
        <v>2</v>
      </c>
      <c r="N45" s="380" t="s">
        <v>54</v>
      </c>
      <c r="O45" s="381" t="s">
        <v>213</v>
      </c>
      <c r="P45" s="354" t="s">
        <v>686</v>
      </c>
      <c r="Q45" s="380" t="s">
        <v>225</v>
      </c>
      <c r="R45" s="380" t="s">
        <v>205</v>
      </c>
      <c r="S45" s="380">
        <v>1</v>
      </c>
      <c r="T45" s="381" t="s">
        <v>213</v>
      </c>
      <c r="U45" s="35" t="s">
        <v>0</v>
      </c>
      <c r="V45" s="35" t="s">
        <v>205</v>
      </c>
      <c r="W45" s="35">
        <v>2</v>
      </c>
      <c r="X45" s="35">
        <f t="shared" si="3"/>
        <v>4</v>
      </c>
      <c r="Y45" s="35">
        <v>1</v>
      </c>
      <c r="Z45" s="36" t="s">
        <v>208</v>
      </c>
      <c r="AA45" s="288" t="s">
        <v>1112</v>
      </c>
      <c r="AB45" s="288" t="s">
        <v>1112</v>
      </c>
      <c r="AC45" s="288"/>
      <c r="AD45" s="288" t="s">
        <v>1112</v>
      </c>
      <c r="AE45" s="288" t="s">
        <v>1112</v>
      </c>
      <c r="AF45" s="177"/>
      <c r="AG45" s="666"/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2" t="s">
        <v>1365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288" t="s">
        <v>1361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 t="s">
        <v>1206</v>
      </c>
    </row>
    <row r="46" spans="1:66" ht="12.75">
      <c r="A46" s="24">
        <v>41</v>
      </c>
      <c r="B46" s="376" t="s">
        <v>841</v>
      </c>
      <c r="C46" s="377" t="s">
        <v>265</v>
      </c>
      <c r="D46" s="350">
        <v>579</v>
      </c>
      <c r="E46" s="378" t="s">
        <v>1094</v>
      </c>
      <c r="F46" s="379" t="str">
        <f t="shared" si="2"/>
        <v>0243</v>
      </c>
      <c r="G46" s="354">
        <v>2</v>
      </c>
      <c r="H46" s="354" t="s">
        <v>860</v>
      </c>
      <c r="I46" s="380" t="s">
        <v>0</v>
      </c>
      <c r="J46" s="352">
        <v>5</v>
      </c>
      <c r="K46" s="380" t="s">
        <v>1102</v>
      </c>
      <c r="L46" s="380">
        <v>1</v>
      </c>
      <c r="M46" s="380">
        <v>1</v>
      </c>
      <c r="N46" s="380" t="s">
        <v>54</v>
      </c>
      <c r="O46" s="381" t="s">
        <v>212</v>
      </c>
      <c r="P46" s="354" t="s">
        <v>686</v>
      </c>
      <c r="Q46" s="380" t="s">
        <v>225</v>
      </c>
      <c r="R46" s="380" t="s">
        <v>205</v>
      </c>
      <c r="S46" s="380">
        <v>1</v>
      </c>
      <c r="T46" s="381" t="s">
        <v>212</v>
      </c>
      <c r="U46" s="35" t="s">
        <v>0</v>
      </c>
      <c r="V46" s="35" t="s">
        <v>205</v>
      </c>
      <c r="W46" s="35">
        <v>2</v>
      </c>
      <c r="X46" s="35">
        <f t="shared" si="3"/>
        <v>4</v>
      </c>
      <c r="Y46" s="35">
        <v>1</v>
      </c>
      <c r="Z46" s="36" t="s">
        <v>207</v>
      </c>
      <c r="AA46" s="535" t="s">
        <v>1254</v>
      </c>
      <c r="AB46" s="288" t="s">
        <v>1112</v>
      </c>
      <c r="AC46" s="288"/>
      <c r="AD46" s="288" t="s">
        <v>1112</v>
      </c>
      <c r="AE46" s="288" t="s">
        <v>1112</v>
      </c>
      <c r="AF46" s="177"/>
      <c r="AG46" s="666"/>
      <c r="AH46" s="690" t="s">
        <v>1112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2" t="s">
        <v>1477</v>
      </c>
      <c r="AP46" s="288" t="s">
        <v>1361</v>
      </c>
      <c r="AQ46" s="288" t="s">
        <v>1361</v>
      </c>
      <c r="AR46" s="288" t="s">
        <v>1361</v>
      </c>
      <c r="AS46" s="288" t="s">
        <v>1361</v>
      </c>
      <c r="AT46" s="288" t="s">
        <v>1361</v>
      </c>
      <c r="AU46" s="288" t="s">
        <v>1361</v>
      </c>
      <c r="AV46" s="288" t="s">
        <v>1361</v>
      </c>
      <c r="AW46" s="288" t="s">
        <v>1361</v>
      </c>
      <c r="AX46" s="288" t="s">
        <v>1361</v>
      </c>
      <c r="AY46" s="177"/>
      <c r="AZ46" s="177"/>
      <c r="BA46" s="177"/>
      <c r="BB46" s="177"/>
      <c r="BC46" s="177"/>
      <c r="BD46" s="177"/>
      <c r="BE46" s="177"/>
      <c r="BF46" s="177"/>
      <c r="BG46" s="177"/>
      <c r="BH46" s="44" t="s">
        <v>1112</v>
      </c>
      <c r="BI46" s="44" t="s">
        <v>1112</v>
      </c>
      <c r="BJ46" s="44" t="s">
        <v>1112</v>
      </c>
      <c r="BK46" s="39"/>
      <c r="BL46" s="39"/>
      <c r="BM46" s="39"/>
      <c r="BN46" s="190" t="s">
        <v>1197</v>
      </c>
    </row>
    <row r="47" spans="1:60" ht="12.75">
      <c r="A47" s="63"/>
      <c r="B47" s="77"/>
      <c r="C47" s="74"/>
      <c r="D47" s="75"/>
      <c r="E47" s="76"/>
      <c r="F47" s="66"/>
      <c r="G47" s="67"/>
      <c r="H47" s="67"/>
      <c r="I47" s="63"/>
      <c r="J47" s="82"/>
      <c r="K47" s="63"/>
      <c r="L47" s="63"/>
      <c r="M47" s="63"/>
      <c r="N47" s="63"/>
      <c r="O47" s="78"/>
      <c r="P47" s="67"/>
      <c r="Q47" s="68"/>
      <c r="R47" s="63"/>
      <c r="S47" s="63"/>
      <c r="T47" s="78"/>
      <c r="U47" s="79"/>
      <c r="V47" s="79"/>
      <c r="W47" s="79"/>
      <c r="X47" s="79"/>
      <c r="Y47" s="79"/>
      <c r="Z47" s="80"/>
      <c r="AA47" s="176"/>
      <c r="AB47" s="176"/>
      <c r="AC47" s="176"/>
      <c r="AD47" s="176"/>
      <c r="AE47" s="176"/>
      <c r="AF47" s="176"/>
      <c r="AG47" s="176"/>
      <c r="AH47" s="694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84"/>
      <c r="AY47" s="176"/>
      <c r="AZ47" s="176"/>
      <c r="BA47" s="176"/>
      <c r="BB47" s="176"/>
      <c r="BC47" s="176"/>
      <c r="BD47" s="176"/>
      <c r="BE47" s="176"/>
      <c r="BF47" s="176"/>
      <c r="BG47" s="176"/>
      <c r="BH47" s="22"/>
    </row>
    <row r="48" spans="1:66" ht="12.75">
      <c r="A48" s="24">
        <v>42</v>
      </c>
      <c r="B48" s="376" t="s">
        <v>907</v>
      </c>
      <c r="C48" s="377" t="s">
        <v>265</v>
      </c>
      <c r="D48" s="350">
        <v>193</v>
      </c>
      <c r="E48" s="378" t="s">
        <v>1094</v>
      </c>
      <c r="F48" s="379" t="str">
        <f aca="true" t="shared" si="4" ref="F48:F66">DEC2HEX(D48,4)</f>
        <v>00C1</v>
      </c>
      <c r="G48" s="354">
        <v>2</v>
      </c>
      <c r="H48" s="354" t="s">
        <v>926</v>
      </c>
      <c r="I48" s="380" t="s">
        <v>0</v>
      </c>
      <c r="J48" s="352">
        <v>5</v>
      </c>
      <c r="K48" s="380" t="s">
        <v>1103</v>
      </c>
      <c r="L48" s="380">
        <v>1</v>
      </c>
      <c r="M48" s="380">
        <v>1</v>
      </c>
      <c r="N48" s="380" t="s">
        <v>54</v>
      </c>
      <c r="O48" s="381" t="s">
        <v>212</v>
      </c>
      <c r="P48" s="354" t="s">
        <v>686</v>
      </c>
      <c r="Q48" s="380" t="s">
        <v>225</v>
      </c>
      <c r="R48" s="380" t="s">
        <v>205</v>
      </c>
      <c r="S48" s="380">
        <v>12</v>
      </c>
      <c r="T48" s="381" t="s">
        <v>212</v>
      </c>
      <c r="U48" s="35" t="s">
        <v>0</v>
      </c>
      <c r="V48" s="35" t="s">
        <v>205</v>
      </c>
      <c r="W48" s="35">
        <v>2</v>
      </c>
      <c r="X48" s="35">
        <f aca="true" t="shared" si="5" ref="X48:X66">IF(Y48&lt;9,Y48+3,Y48+4)</f>
        <v>13</v>
      </c>
      <c r="Y48" s="35">
        <v>9</v>
      </c>
      <c r="Z48" s="36" t="s">
        <v>207</v>
      </c>
      <c r="AA48" s="288" t="s">
        <v>1112</v>
      </c>
      <c r="AB48" s="288" t="s">
        <v>1112</v>
      </c>
      <c r="AC48" s="288"/>
      <c r="AD48" s="288" t="s">
        <v>1112</v>
      </c>
      <c r="AE48" s="288" t="s">
        <v>1112</v>
      </c>
      <c r="AF48" s="177"/>
      <c r="AG48" s="666"/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2" t="s">
        <v>1478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288" t="s">
        <v>1361</v>
      </c>
      <c r="AY48" s="177"/>
      <c r="AZ48" s="177"/>
      <c r="BA48" s="177"/>
      <c r="BB48" s="177"/>
      <c r="BC48" s="177"/>
      <c r="BD48" s="177"/>
      <c r="BE48" s="177"/>
      <c r="BF48" s="177"/>
      <c r="BG48" s="177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/>
    </row>
    <row r="49" spans="1:66" ht="12.75">
      <c r="A49" s="24">
        <v>43</v>
      </c>
      <c r="B49" s="376" t="s">
        <v>908</v>
      </c>
      <c r="C49" s="377" t="s">
        <v>265</v>
      </c>
      <c r="D49" s="350">
        <v>749</v>
      </c>
      <c r="E49" s="378" t="s">
        <v>1094</v>
      </c>
      <c r="F49" s="379" t="str">
        <f t="shared" si="4"/>
        <v>02ED</v>
      </c>
      <c r="G49" s="354">
        <v>6</v>
      </c>
      <c r="H49" s="354" t="s">
        <v>926</v>
      </c>
      <c r="I49" s="380" t="s">
        <v>0</v>
      </c>
      <c r="J49" s="352">
        <v>5</v>
      </c>
      <c r="K49" s="380" t="s">
        <v>1103</v>
      </c>
      <c r="L49" s="380">
        <v>1</v>
      </c>
      <c r="M49" s="380">
        <v>2</v>
      </c>
      <c r="N49" s="380" t="s">
        <v>54</v>
      </c>
      <c r="O49" s="381" t="s">
        <v>213</v>
      </c>
      <c r="P49" s="354" t="s">
        <v>686</v>
      </c>
      <c r="Q49" s="380" t="s">
        <v>225</v>
      </c>
      <c r="R49" s="380" t="s">
        <v>205</v>
      </c>
      <c r="S49" s="380">
        <v>12</v>
      </c>
      <c r="T49" s="381" t="s">
        <v>213</v>
      </c>
      <c r="U49" s="35" t="s">
        <v>0</v>
      </c>
      <c r="V49" s="35" t="s">
        <v>205</v>
      </c>
      <c r="W49" s="35">
        <v>2</v>
      </c>
      <c r="X49" s="35">
        <f t="shared" si="5"/>
        <v>13</v>
      </c>
      <c r="Y49" s="35">
        <v>9</v>
      </c>
      <c r="Z49" s="36" t="s">
        <v>208</v>
      </c>
      <c r="AA49" s="288" t="s">
        <v>1112</v>
      </c>
      <c r="AB49" s="288" t="s">
        <v>1112</v>
      </c>
      <c r="AC49" s="288"/>
      <c r="AD49" s="288" t="s">
        <v>1112</v>
      </c>
      <c r="AE49" s="288" t="s">
        <v>1112</v>
      </c>
      <c r="AF49" s="177"/>
      <c r="AG49" s="666"/>
      <c r="AH49" s="690" t="s">
        <v>1112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2" t="s">
        <v>1479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288" t="s">
        <v>1361</v>
      </c>
      <c r="AY49" s="177"/>
      <c r="AZ49" s="177"/>
      <c r="BA49" s="177"/>
      <c r="BB49" s="177"/>
      <c r="BC49" s="177"/>
      <c r="BD49" s="177"/>
      <c r="BE49" s="177"/>
      <c r="BF49" s="177"/>
      <c r="BG49" s="177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/>
    </row>
    <row r="50" spans="1:66" ht="12.75">
      <c r="A50" s="24">
        <v>44</v>
      </c>
      <c r="B50" s="376" t="s">
        <v>909</v>
      </c>
      <c r="C50" s="377" t="s">
        <v>265</v>
      </c>
      <c r="D50" s="350">
        <v>671</v>
      </c>
      <c r="E50" s="378" t="s">
        <v>1094</v>
      </c>
      <c r="F50" s="379" t="str">
        <f t="shared" si="4"/>
        <v>029F</v>
      </c>
      <c r="G50" s="354">
        <v>6</v>
      </c>
      <c r="H50" s="354" t="s">
        <v>926</v>
      </c>
      <c r="I50" s="380" t="s">
        <v>0</v>
      </c>
      <c r="J50" s="352">
        <v>5</v>
      </c>
      <c r="K50" s="380" t="s">
        <v>1103</v>
      </c>
      <c r="L50" s="380">
        <v>1</v>
      </c>
      <c r="M50" s="380">
        <v>3</v>
      </c>
      <c r="N50" s="380" t="s">
        <v>54</v>
      </c>
      <c r="O50" s="381" t="s">
        <v>214</v>
      </c>
      <c r="P50" s="354" t="s">
        <v>686</v>
      </c>
      <c r="Q50" s="380" t="s">
        <v>225</v>
      </c>
      <c r="R50" s="380" t="s">
        <v>205</v>
      </c>
      <c r="S50" s="380">
        <v>12</v>
      </c>
      <c r="T50" s="381" t="s">
        <v>214</v>
      </c>
      <c r="U50" s="35" t="s">
        <v>0</v>
      </c>
      <c r="V50" s="35" t="s">
        <v>205</v>
      </c>
      <c r="W50" s="35">
        <v>2</v>
      </c>
      <c r="X50" s="35">
        <f t="shared" si="5"/>
        <v>14</v>
      </c>
      <c r="Y50" s="35">
        <v>10</v>
      </c>
      <c r="Z50" s="36" t="s">
        <v>207</v>
      </c>
      <c r="AA50" s="535" t="s">
        <v>1303</v>
      </c>
      <c r="AB50" s="288" t="s">
        <v>1112</v>
      </c>
      <c r="AC50" s="288"/>
      <c r="AD50" s="535" t="s">
        <v>1256</v>
      </c>
      <c r="AE50" s="288" t="s">
        <v>1112</v>
      </c>
      <c r="AF50" s="177"/>
      <c r="AG50" s="666"/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2" t="s">
        <v>1480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288" t="s">
        <v>1361</v>
      </c>
      <c r="AY50" s="177"/>
      <c r="AZ50" s="177"/>
      <c r="BA50" s="177"/>
      <c r="BB50" s="177"/>
      <c r="BC50" s="177"/>
      <c r="BD50" s="177"/>
      <c r="BE50" s="177"/>
      <c r="BF50" s="177"/>
      <c r="BG50" s="177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/>
    </row>
    <row r="51" spans="1:66" ht="12.75">
      <c r="A51" s="24">
        <v>45</v>
      </c>
      <c r="B51" s="376" t="s">
        <v>910</v>
      </c>
      <c r="C51" s="377" t="s">
        <v>265</v>
      </c>
      <c r="D51" s="350">
        <v>750</v>
      </c>
      <c r="E51" s="378" t="s">
        <v>1094</v>
      </c>
      <c r="F51" s="379" t="str">
        <f t="shared" si="4"/>
        <v>02EE</v>
      </c>
      <c r="G51" s="354">
        <v>6</v>
      </c>
      <c r="H51" s="354" t="s">
        <v>926</v>
      </c>
      <c r="I51" s="380" t="s">
        <v>0</v>
      </c>
      <c r="J51" s="352">
        <v>5</v>
      </c>
      <c r="K51" s="380" t="s">
        <v>1103</v>
      </c>
      <c r="L51" s="380">
        <v>1</v>
      </c>
      <c r="M51" s="380">
        <v>4</v>
      </c>
      <c r="N51" s="380" t="s">
        <v>54</v>
      </c>
      <c r="O51" s="381" t="s">
        <v>210</v>
      </c>
      <c r="P51" s="354" t="s">
        <v>686</v>
      </c>
      <c r="Q51" s="380" t="s">
        <v>225</v>
      </c>
      <c r="R51" s="380" t="s">
        <v>205</v>
      </c>
      <c r="S51" s="380">
        <v>12</v>
      </c>
      <c r="T51" s="381" t="s">
        <v>210</v>
      </c>
      <c r="U51" s="35" t="s">
        <v>0</v>
      </c>
      <c r="V51" s="35" t="s">
        <v>205</v>
      </c>
      <c r="W51" s="35">
        <v>2</v>
      </c>
      <c r="X51" s="35">
        <f t="shared" si="5"/>
        <v>14</v>
      </c>
      <c r="Y51" s="35">
        <v>10</v>
      </c>
      <c r="Z51" s="36" t="s">
        <v>208</v>
      </c>
      <c r="AA51" s="288" t="s">
        <v>1112</v>
      </c>
      <c r="AB51" s="288" t="s">
        <v>1112</v>
      </c>
      <c r="AC51" s="288"/>
      <c r="AD51" s="288" t="s">
        <v>1112</v>
      </c>
      <c r="AE51" s="288" t="s">
        <v>1112</v>
      </c>
      <c r="AF51" s="177"/>
      <c r="AG51" s="666"/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2" t="s">
        <v>1428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715"/>
      <c r="AY51" s="177"/>
      <c r="AZ51" s="177"/>
      <c r="BA51" s="177"/>
      <c r="BB51" s="177"/>
      <c r="BC51" s="177"/>
      <c r="BD51" s="177"/>
      <c r="BE51" s="177"/>
      <c r="BF51" s="177"/>
      <c r="BG51" s="177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/>
    </row>
    <row r="52" spans="1:66" ht="12.75">
      <c r="A52" s="24">
        <v>46</v>
      </c>
      <c r="B52" s="376" t="s">
        <v>911</v>
      </c>
      <c r="C52" s="377" t="s">
        <v>265</v>
      </c>
      <c r="D52" s="350">
        <v>726</v>
      </c>
      <c r="E52" s="378" t="s">
        <v>1094</v>
      </c>
      <c r="F52" s="379" t="str">
        <f t="shared" si="4"/>
        <v>02D6</v>
      </c>
      <c r="G52" s="354">
        <v>2</v>
      </c>
      <c r="H52" s="354" t="s">
        <v>926</v>
      </c>
      <c r="I52" s="380" t="s">
        <v>0</v>
      </c>
      <c r="J52" s="352">
        <v>5</v>
      </c>
      <c r="K52" s="380" t="s">
        <v>1103</v>
      </c>
      <c r="L52" s="380">
        <v>1</v>
      </c>
      <c r="M52" s="380">
        <v>5</v>
      </c>
      <c r="N52" s="380" t="s">
        <v>54</v>
      </c>
      <c r="O52" s="381" t="s">
        <v>215</v>
      </c>
      <c r="P52" s="354" t="s">
        <v>686</v>
      </c>
      <c r="Q52" s="380" t="s">
        <v>225</v>
      </c>
      <c r="R52" s="380" t="s">
        <v>205</v>
      </c>
      <c r="S52" s="380">
        <v>12</v>
      </c>
      <c r="T52" s="381" t="s">
        <v>215</v>
      </c>
      <c r="U52" s="35" t="s">
        <v>0</v>
      </c>
      <c r="V52" s="35" t="s">
        <v>205</v>
      </c>
      <c r="W52" s="35">
        <v>2</v>
      </c>
      <c r="X52" s="35">
        <f t="shared" si="5"/>
        <v>15</v>
      </c>
      <c r="Y52" s="35">
        <v>11</v>
      </c>
      <c r="Z52" s="36" t="s">
        <v>207</v>
      </c>
      <c r="AA52" s="288" t="s">
        <v>1112</v>
      </c>
      <c r="AB52" s="288" t="s">
        <v>1112</v>
      </c>
      <c r="AC52" s="288"/>
      <c r="AD52" s="535" t="s">
        <v>1256</v>
      </c>
      <c r="AE52" s="288" t="s">
        <v>1112</v>
      </c>
      <c r="AF52" s="177"/>
      <c r="AG52" s="666"/>
      <c r="AH52" s="690" t="s">
        <v>1112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2" t="s">
        <v>1428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288" t="s">
        <v>1361</v>
      </c>
      <c r="AY52" s="177"/>
      <c r="AZ52" s="177"/>
      <c r="BA52" s="177"/>
      <c r="BB52" s="177"/>
      <c r="BC52" s="177"/>
      <c r="BD52" s="177"/>
      <c r="BE52" s="177"/>
      <c r="BF52" s="177"/>
      <c r="BG52" s="177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/>
    </row>
    <row r="53" spans="1:66" ht="12.75">
      <c r="A53" s="24">
        <v>47</v>
      </c>
      <c r="B53" s="376" t="s">
        <v>912</v>
      </c>
      <c r="C53" s="377" t="s">
        <v>265</v>
      </c>
      <c r="D53" s="350">
        <v>663</v>
      </c>
      <c r="E53" s="378" t="s">
        <v>1094</v>
      </c>
      <c r="F53" s="379" t="str">
        <f t="shared" si="4"/>
        <v>0297</v>
      </c>
      <c r="G53" s="354">
        <v>8</v>
      </c>
      <c r="H53" s="354" t="s">
        <v>926</v>
      </c>
      <c r="I53" s="380" t="s">
        <v>0</v>
      </c>
      <c r="J53" s="352">
        <v>5</v>
      </c>
      <c r="K53" s="380" t="s">
        <v>1103</v>
      </c>
      <c r="L53" s="380">
        <v>1</v>
      </c>
      <c r="M53" s="380">
        <v>6</v>
      </c>
      <c r="N53" s="380" t="s">
        <v>54</v>
      </c>
      <c r="O53" s="381" t="s">
        <v>216</v>
      </c>
      <c r="P53" s="354" t="s">
        <v>686</v>
      </c>
      <c r="Q53" s="380" t="s">
        <v>225</v>
      </c>
      <c r="R53" s="380" t="s">
        <v>205</v>
      </c>
      <c r="S53" s="380">
        <v>12</v>
      </c>
      <c r="T53" s="381" t="s">
        <v>216</v>
      </c>
      <c r="U53" s="35" t="s">
        <v>0</v>
      </c>
      <c r="V53" s="35" t="s">
        <v>205</v>
      </c>
      <c r="W53" s="35">
        <v>2</v>
      </c>
      <c r="X53" s="35">
        <f t="shared" si="5"/>
        <v>15</v>
      </c>
      <c r="Y53" s="35">
        <v>11</v>
      </c>
      <c r="Z53" s="36" t="s">
        <v>208</v>
      </c>
      <c r="AA53" s="288" t="s">
        <v>1112</v>
      </c>
      <c r="AB53" s="288" t="s">
        <v>1112</v>
      </c>
      <c r="AC53" s="288"/>
      <c r="AD53" s="288" t="s">
        <v>1112</v>
      </c>
      <c r="AE53" s="288" t="s">
        <v>1112</v>
      </c>
      <c r="AF53" s="177"/>
      <c r="AG53" s="666"/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2" t="s">
        <v>1428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77"/>
      <c r="AZ53" s="177"/>
      <c r="BA53" s="177"/>
      <c r="BB53" s="177"/>
      <c r="BC53" s="177"/>
      <c r="BD53" s="177"/>
      <c r="BE53" s="177"/>
      <c r="BF53" s="177"/>
      <c r="BG53" s="177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/>
    </row>
    <row r="54" spans="1:66" ht="12.75">
      <c r="A54" s="24">
        <v>48</v>
      </c>
      <c r="B54" s="320" t="s">
        <v>913</v>
      </c>
      <c r="C54" s="382" t="s">
        <v>265</v>
      </c>
      <c r="D54" s="370">
        <v>710</v>
      </c>
      <c r="E54" s="383" t="s">
        <v>1094</v>
      </c>
      <c r="F54" s="384" t="str">
        <f t="shared" si="4"/>
        <v>02C6</v>
      </c>
      <c r="G54" s="323">
        <v>6</v>
      </c>
      <c r="H54" s="323" t="s">
        <v>926</v>
      </c>
      <c r="I54" s="332" t="s">
        <v>0</v>
      </c>
      <c r="J54" s="331">
        <v>5</v>
      </c>
      <c r="K54" s="332" t="s">
        <v>1103</v>
      </c>
      <c r="L54" s="332">
        <v>1</v>
      </c>
      <c r="M54" s="332">
        <v>7</v>
      </c>
      <c r="N54" s="332" t="s">
        <v>54</v>
      </c>
      <c r="O54" s="385" t="s">
        <v>217</v>
      </c>
      <c r="P54" s="323" t="s">
        <v>686</v>
      </c>
      <c r="Q54" s="332" t="s">
        <v>225</v>
      </c>
      <c r="R54" s="332" t="s">
        <v>205</v>
      </c>
      <c r="S54" s="332">
        <v>11</v>
      </c>
      <c r="T54" s="385" t="s">
        <v>212</v>
      </c>
      <c r="U54" s="37" t="s">
        <v>0</v>
      </c>
      <c r="V54" s="37" t="s">
        <v>199</v>
      </c>
      <c r="W54" s="37">
        <v>3</v>
      </c>
      <c r="X54" s="37">
        <f t="shared" si="5"/>
        <v>4</v>
      </c>
      <c r="Y54" s="37">
        <v>1</v>
      </c>
      <c r="Z54" s="38" t="s">
        <v>207</v>
      </c>
      <c r="AA54" s="288" t="s">
        <v>1112</v>
      </c>
      <c r="AB54" s="288" t="s">
        <v>1112</v>
      </c>
      <c r="AC54" s="288"/>
      <c r="AD54" s="535" t="s">
        <v>1254</v>
      </c>
      <c r="AE54" s="288" t="s">
        <v>1112</v>
      </c>
      <c r="AF54" s="177"/>
      <c r="AG54" s="666"/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84" t="s">
        <v>1365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77"/>
      <c r="AZ54" s="177"/>
      <c r="BA54" s="177"/>
      <c r="BB54" s="177"/>
      <c r="BC54" s="177"/>
      <c r="BD54" s="177"/>
      <c r="BE54" s="177"/>
      <c r="BF54" s="177"/>
      <c r="BG54" s="177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4">
        <v>49</v>
      </c>
      <c r="B55" s="376" t="s">
        <v>914</v>
      </c>
      <c r="C55" s="377" t="s">
        <v>265</v>
      </c>
      <c r="D55" s="350">
        <v>598</v>
      </c>
      <c r="E55" s="378" t="s">
        <v>1094</v>
      </c>
      <c r="F55" s="379" t="str">
        <f t="shared" si="4"/>
        <v>0256</v>
      </c>
      <c r="G55" s="354">
        <v>2</v>
      </c>
      <c r="H55" s="354" t="s">
        <v>926</v>
      </c>
      <c r="I55" s="380" t="s">
        <v>0</v>
      </c>
      <c r="J55" s="352">
        <v>5</v>
      </c>
      <c r="K55" s="380" t="s">
        <v>1103</v>
      </c>
      <c r="L55" s="380">
        <v>1</v>
      </c>
      <c r="M55" s="380">
        <v>8</v>
      </c>
      <c r="N55" s="380" t="s">
        <v>54</v>
      </c>
      <c r="O55" s="381" t="s">
        <v>218</v>
      </c>
      <c r="P55" s="354" t="s">
        <v>686</v>
      </c>
      <c r="Q55" s="380" t="s">
        <v>225</v>
      </c>
      <c r="R55" s="380" t="s">
        <v>205</v>
      </c>
      <c r="S55" s="380">
        <v>11</v>
      </c>
      <c r="T55" s="381" t="s">
        <v>213</v>
      </c>
      <c r="U55" s="35" t="s">
        <v>0</v>
      </c>
      <c r="V55" s="35" t="s">
        <v>205</v>
      </c>
      <c r="W55" s="35">
        <v>2</v>
      </c>
      <c r="X55" s="35">
        <f t="shared" si="5"/>
        <v>16</v>
      </c>
      <c r="Y55" s="35">
        <v>12</v>
      </c>
      <c r="Z55" s="36" t="s">
        <v>207</v>
      </c>
      <c r="AA55" s="288" t="s">
        <v>1112</v>
      </c>
      <c r="AB55" s="288" t="s">
        <v>1112</v>
      </c>
      <c r="AC55" s="288"/>
      <c r="AD55" s="288" t="s">
        <v>1112</v>
      </c>
      <c r="AE55" s="288" t="s">
        <v>1112</v>
      </c>
      <c r="AF55" s="177"/>
      <c r="AG55" s="666"/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2" t="s">
        <v>1481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77"/>
      <c r="AZ55" s="177"/>
      <c r="BA55" s="177"/>
      <c r="BB55" s="177"/>
      <c r="BC55" s="177"/>
      <c r="BD55" s="177"/>
      <c r="BE55" s="177"/>
      <c r="BF55" s="177"/>
      <c r="BG55" s="177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/>
    </row>
    <row r="56" spans="1:66" ht="12.75">
      <c r="A56" s="24">
        <v>50</v>
      </c>
      <c r="B56" s="320" t="s">
        <v>915</v>
      </c>
      <c r="C56" s="382" t="s">
        <v>265</v>
      </c>
      <c r="D56" s="370">
        <v>697</v>
      </c>
      <c r="E56" s="383" t="s">
        <v>1094</v>
      </c>
      <c r="F56" s="384" t="str">
        <f t="shared" si="4"/>
        <v>02B9</v>
      </c>
      <c r="G56" s="323">
        <v>6</v>
      </c>
      <c r="H56" s="323" t="s">
        <v>926</v>
      </c>
      <c r="I56" s="332" t="s">
        <v>0</v>
      </c>
      <c r="J56" s="331">
        <v>5</v>
      </c>
      <c r="K56" s="332" t="s">
        <v>1103</v>
      </c>
      <c r="L56" s="332">
        <v>1</v>
      </c>
      <c r="M56" s="332">
        <v>9</v>
      </c>
      <c r="N56" s="332" t="s">
        <v>54</v>
      </c>
      <c r="O56" s="385" t="s">
        <v>219</v>
      </c>
      <c r="P56" s="323" t="s">
        <v>686</v>
      </c>
      <c r="Q56" s="332" t="s">
        <v>225</v>
      </c>
      <c r="R56" s="332" t="s">
        <v>205</v>
      </c>
      <c r="S56" s="332">
        <v>11</v>
      </c>
      <c r="T56" s="385" t="s">
        <v>214</v>
      </c>
      <c r="U56" s="37" t="s">
        <v>0</v>
      </c>
      <c r="V56" s="37" t="s">
        <v>199</v>
      </c>
      <c r="W56" s="37">
        <v>3</v>
      </c>
      <c r="X56" s="37">
        <f t="shared" si="5"/>
        <v>4</v>
      </c>
      <c r="Y56" s="37">
        <v>1</v>
      </c>
      <c r="Z56" s="38" t="s">
        <v>208</v>
      </c>
      <c r="AA56" s="288" t="s">
        <v>1112</v>
      </c>
      <c r="AB56" s="288" t="s">
        <v>1112</v>
      </c>
      <c r="AC56" s="288"/>
      <c r="AD56" s="288" t="s">
        <v>1112</v>
      </c>
      <c r="AE56" s="288" t="s">
        <v>1112</v>
      </c>
      <c r="AF56" s="177"/>
      <c r="AG56" s="666"/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84" t="s">
        <v>1365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77"/>
      <c r="AZ56" s="177"/>
      <c r="BA56" s="177"/>
      <c r="BB56" s="177"/>
      <c r="BC56" s="177"/>
      <c r="BD56" s="177"/>
      <c r="BE56" s="177"/>
      <c r="BF56" s="177"/>
      <c r="BG56" s="177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/>
    </row>
    <row r="57" spans="1:66" ht="12.75">
      <c r="A57" s="24">
        <v>51</v>
      </c>
      <c r="B57" s="376" t="s">
        <v>916</v>
      </c>
      <c r="C57" s="377" t="s">
        <v>265</v>
      </c>
      <c r="D57" s="350">
        <v>648</v>
      </c>
      <c r="E57" s="378" t="s">
        <v>1094</v>
      </c>
      <c r="F57" s="379" t="str">
        <f t="shared" si="4"/>
        <v>0288</v>
      </c>
      <c r="G57" s="354">
        <v>2</v>
      </c>
      <c r="H57" s="354" t="s">
        <v>926</v>
      </c>
      <c r="I57" s="380" t="s">
        <v>0</v>
      </c>
      <c r="J57" s="352">
        <v>5</v>
      </c>
      <c r="K57" s="380" t="s">
        <v>1103</v>
      </c>
      <c r="L57" s="380">
        <v>1</v>
      </c>
      <c r="M57" s="380">
        <v>10</v>
      </c>
      <c r="N57" s="380" t="s">
        <v>54</v>
      </c>
      <c r="O57" s="381" t="s">
        <v>220</v>
      </c>
      <c r="P57" s="354" t="s">
        <v>686</v>
      </c>
      <c r="Q57" s="380" t="s">
        <v>225</v>
      </c>
      <c r="R57" s="380" t="s">
        <v>205</v>
      </c>
      <c r="S57" s="380">
        <v>11</v>
      </c>
      <c r="T57" s="381" t="s">
        <v>210</v>
      </c>
      <c r="U57" s="35" t="s">
        <v>0</v>
      </c>
      <c r="V57" s="35" t="s">
        <v>205</v>
      </c>
      <c r="W57" s="35">
        <v>2</v>
      </c>
      <c r="X57" s="35">
        <f t="shared" si="5"/>
        <v>16</v>
      </c>
      <c r="Y57" s="35">
        <v>12</v>
      </c>
      <c r="Z57" s="36" t="s">
        <v>208</v>
      </c>
      <c r="AA57" s="288" t="s">
        <v>1112</v>
      </c>
      <c r="AB57" s="288" t="s">
        <v>1112</v>
      </c>
      <c r="AC57" s="288"/>
      <c r="AD57" s="288" t="s">
        <v>1112</v>
      </c>
      <c r="AE57" s="288" t="s">
        <v>1112</v>
      </c>
      <c r="AF57" s="177"/>
      <c r="AG57" s="666"/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2" t="s">
        <v>1482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177"/>
      <c r="AZ57" s="177"/>
      <c r="BA57" s="177"/>
      <c r="BB57" s="177"/>
      <c r="BC57" s="177"/>
      <c r="BD57" s="177"/>
      <c r="BE57" s="177"/>
      <c r="BF57" s="177"/>
      <c r="BG57" s="177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/>
    </row>
    <row r="58" spans="1:66" ht="12.75">
      <c r="A58" s="24">
        <v>52</v>
      </c>
      <c r="B58" s="320" t="s">
        <v>917</v>
      </c>
      <c r="C58" s="382" t="s">
        <v>265</v>
      </c>
      <c r="D58" s="449">
        <v>656</v>
      </c>
      <c r="E58" s="383" t="s">
        <v>1094</v>
      </c>
      <c r="F58" s="384" t="str">
        <f t="shared" si="4"/>
        <v>0290</v>
      </c>
      <c r="G58" s="323">
        <v>6</v>
      </c>
      <c r="H58" s="323" t="s">
        <v>926</v>
      </c>
      <c r="I58" s="332" t="s">
        <v>0</v>
      </c>
      <c r="J58" s="331">
        <v>5</v>
      </c>
      <c r="K58" s="332" t="s">
        <v>1103</v>
      </c>
      <c r="L58" s="332">
        <v>2</v>
      </c>
      <c r="M58" s="332">
        <v>1</v>
      </c>
      <c r="N58" s="332" t="s">
        <v>54</v>
      </c>
      <c r="O58" s="385" t="s">
        <v>221</v>
      </c>
      <c r="P58" s="323" t="s">
        <v>686</v>
      </c>
      <c r="Q58" s="332" t="s">
        <v>225</v>
      </c>
      <c r="R58" s="332" t="s">
        <v>205</v>
      </c>
      <c r="S58" s="332">
        <v>11</v>
      </c>
      <c r="T58" s="385" t="s">
        <v>215</v>
      </c>
      <c r="U58" s="367" t="s">
        <v>0</v>
      </c>
      <c r="V58" s="37" t="s">
        <v>199</v>
      </c>
      <c r="W58" s="37">
        <v>3</v>
      </c>
      <c r="X58" s="37">
        <f t="shared" si="5"/>
        <v>5</v>
      </c>
      <c r="Y58" s="37">
        <v>2</v>
      </c>
      <c r="Z58" s="38" t="s">
        <v>207</v>
      </c>
      <c r="AA58" s="535" t="s">
        <v>1254</v>
      </c>
      <c r="AB58" s="288" t="s">
        <v>1112</v>
      </c>
      <c r="AC58" s="288"/>
      <c r="AD58" s="288" t="s">
        <v>1112</v>
      </c>
      <c r="AE58" s="288" t="s">
        <v>1112</v>
      </c>
      <c r="AF58" s="177"/>
      <c r="AG58" s="666"/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1365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77"/>
      <c r="AZ58" s="177"/>
      <c r="BA58" s="177"/>
      <c r="BB58" s="177"/>
      <c r="BC58" s="177"/>
      <c r="BD58" s="177"/>
      <c r="BE58" s="177"/>
      <c r="BF58" s="177"/>
      <c r="BG58" s="177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/>
    </row>
    <row r="59" spans="1:66" ht="12.75">
      <c r="A59" s="24">
        <v>53</v>
      </c>
      <c r="B59" s="320" t="s">
        <v>918</v>
      </c>
      <c r="C59" s="382" t="s">
        <v>265</v>
      </c>
      <c r="D59" s="370">
        <v>618</v>
      </c>
      <c r="E59" s="383" t="s">
        <v>1094</v>
      </c>
      <c r="F59" s="384" t="str">
        <f t="shared" si="4"/>
        <v>026A</v>
      </c>
      <c r="G59" s="323">
        <v>6</v>
      </c>
      <c r="H59" s="323" t="s">
        <v>926</v>
      </c>
      <c r="I59" s="332" t="s">
        <v>0</v>
      </c>
      <c r="J59" s="331">
        <v>5</v>
      </c>
      <c r="K59" s="332" t="s">
        <v>1103</v>
      </c>
      <c r="L59" s="332">
        <v>2</v>
      </c>
      <c r="M59" s="332">
        <v>2</v>
      </c>
      <c r="N59" s="332" t="s">
        <v>54</v>
      </c>
      <c r="O59" s="385" t="s">
        <v>222</v>
      </c>
      <c r="P59" s="323" t="s">
        <v>686</v>
      </c>
      <c r="Q59" s="332" t="s">
        <v>225</v>
      </c>
      <c r="R59" s="332" t="s">
        <v>205</v>
      </c>
      <c r="S59" s="332">
        <v>11</v>
      </c>
      <c r="T59" s="385" t="s">
        <v>216</v>
      </c>
      <c r="U59" s="367" t="s">
        <v>0</v>
      </c>
      <c r="V59" s="37" t="s">
        <v>199</v>
      </c>
      <c r="W59" s="37">
        <v>3</v>
      </c>
      <c r="X59" s="37">
        <f t="shared" si="5"/>
        <v>5</v>
      </c>
      <c r="Y59" s="37">
        <v>2</v>
      </c>
      <c r="Z59" s="38" t="s">
        <v>208</v>
      </c>
      <c r="AA59" s="288" t="s">
        <v>1112</v>
      </c>
      <c r="AB59" s="288" t="s">
        <v>1112</v>
      </c>
      <c r="AC59" s="288"/>
      <c r="AD59" s="288" t="s">
        <v>1112</v>
      </c>
      <c r="AE59" s="288" t="s">
        <v>1112</v>
      </c>
      <c r="AF59" s="177"/>
      <c r="AG59" s="666"/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1428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177"/>
      <c r="AZ59" s="177"/>
      <c r="BA59" s="177"/>
      <c r="BB59" s="177"/>
      <c r="BC59" s="177"/>
      <c r="BD59" s="177"/>
      <c r="BE59" s="177"/>
      <c r="BF59" s="177"/>
      <c r="BG59" s="177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/>
    </row>
    <row r="60" spans="1:66" ht="12.75">
      <c r="A60" s="24">
        <v>54</v>
      </c>
      <c r="B60" s="376" t="s">
        <v>919</v>
      </c>
      <c r="C60" s="377" t="s">
        <v>265</v>
      </c>
      <c r="D60" s="350">
        <v>596</v>
      </c>
      <c r="E60" s="378" t="s">
        <v>1094</v>
      </c>
      <c r="F60" s="379" t="str">
        <f t="shared" si="4"/>
        <v>0254</v>
      </c>
      <c r="G60" s="354">
        <v>6</v>
      </c>
      <c r="H60" s="354" t="s">
        <v>926</v>
      </c>
      <c r="I60" s="380" t="s">
        <v>0</v>
      </c>
      <c r="J60" s="352">
        <v>5</v>
      </c>
      <c r="K60" s="380" t="s">
        <v>1103</v>
      </c>
      <c r="L60" s="380">
        <v>2</v>
      </c>
      <c r="M60" s="380">
        <v>3</v>
      </c>
      <c r="N60" s="380" t="s">
        <v>223</v>
      </c>
      <c r="O60" s="381" t="s">
        <v>212</v>
      </c>
      <c r="P60" s="354" t="s">
        <v>686</v>
      </c>
      <c r="Q60" s="380" t="s">
        <v>225</v>
      </c>
      <c r="R60" s="380" t="s">
        <v>205</v>
      </c>
      <c r="S60" s="380">
        <v>10</v>
      </c>
      <c r="T60" s="381" t="s">
        <v>212</v>
      </c>
      <c r="U60" s="35" t="s">
        <v>0</v>
      </c>
      <c r="V60" s="35" t="s">
        <v>205</v>
      </c>
      <c r="W60" s="35">
        <v>2</v>
      </c>
      <c r="X60" s="35">
        <f t="shared" si="5"/>
        <v>17</v>
      </c>
      <c r="Y60" s="35">
        <v>13</v>
      </c>
      <c r="Z60" s="36" t="s">
        <v>207</v>
      </c>
      <c r="AA60" s="288" t="s">
        <v>1112</v>
      </c>
      <c r="AB60" s="288" t="s">
        <v>1112</v>
      </c>
      <c r="AC60" s="288"/>
      <c r="AD60" s="535" t="s">
        <v>1256</v>
      </c>
      <c r="AE60" s="288" t="s">
        <v>1112</v>
      </c>
      <c r="AF60" s="177"/>
      <c r="AG60" s="666"/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2" t="s">
        <v>1365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77"/>
      <c r="AZ60" s="177"/>
      <c r="BA60" s="177"/>
      <c r="BB60" s="177"/>
      <c r="BC60" s="177"/>
      <c r="BD60" s="177"/>
      <c r="BE60" s="177"/>
      <c r="BF60" s="177"/>
      <c r="BG60" s="177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 t="s">
        <v>1289</v>
      </c>
    </row>
    <row r="61" spans="1:66" ht="12.75">
      <c r="A61" s="24">
        <v>55</v>
      </c>
      <c r="B61" s="320" t="s">
        <v>920</v>
      </c>
      <c r="C61" s="382" t="s">
        <v>265</v>
      </c>
      <c r="D61" s="370">
        <v>660</v>
      </c>
      <c r="E61" s="383" t="s">
        <v>1094</v>
      </c>
      <c r="F61" s="384" t="str">
        <f t="shared" si="4"/>
        <v>0294</v>
      </c>
      <c r="G61" s="323">
        <v>6</v>
      </c>
      <c r="H61" s="323" t="s">
        <v>926</v>
      </c>
      <c r="I61" s="332" t="s">
        <v>0</v>
      </c>
      <c r="J61" s="331">
        <v>5</v>
      </c>
      <c r="K61" s="332" t="s">
        <v>1103</v>
      </c>
      <c r="L61" s="332">
        <v>2</v>
      </c>
      <c r="M61" s="332">
        <v>4</v>
      </c>
      <c r="N61" s="332" t="s">
        <v>223</v>
      </c>
      <c r="O61" s="385" t="s">
        <v>213</v>
      </c>
      <c r="P61" s="323" t="s">
        <v>686</v>
      </c>
      <c r="Q61" s="332" t="s">
        <v>225</v>
      </c>
      <c r="R61" s="332" t="s">
        <v>205</v>
      </c>
      <c r="S61" s="332">
        <v>10</v>
      </c>
      <c r="T61" s="385" t="s">
        <v>213</v>
      </c>
      <c r="U61" s="37" t="s">
        <v>0</v>
      </c>
      <c r="V61" s="37" t="s">
        <v>199</v>
      </c>
      <c r="W61" s="37">
        <v>3</v>
      </c>
      <c r="X61" s="37">
        <f t="shared" si="5"/>
        <v>6</v>
      </c>
      <c r="Y61" s="37">
        <v>3</v>
      </c>
      <c r="Z61" s="38" t="s">
        <v>207</v>
      </c>
      <c r="AA61" s="535" t="s">
        <v>1254</v>
      </c>
      <c r="AB61" s="288" t="s">
        <v>1112</v>
      </c>
      <c r="AC61" s="288"/>
      <c r="AD61" s="288" t="s">
        <v>1112</v>
      </c>
      <c r="AE61" s="288" t="s">
        <v>1112</v>
      </c>
      <c r="AF61" s="177"/>
      <c r="AG61" s="666"/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1428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77"/>
      <c r="AZ61" s="177"/>
      <c r="BA61" s="177"/>
      <c r="BB61" s="177"/>
      <c r="BC61" s="177"/>
      <c r="BD61" s="177"/>
      <c r="BE61" s="177"/>
      <c r="BF61" s="177"/>
      <c r="BG61" s="177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4">
        <v>56</v>
      </c>
      <c r="B62" s="320" t="s">
        <v>921</v>
      </c>
      <c r="C62" s="382" t="s">
        <v>265</v>
      </c>
      <c r="D62" s="370">
        <v>149</v>
      </c>
      <c r="E62" s="383" t="s">
        <v>1094</v>
      </c>
      <c r="F62" s="384" t="str">
        <f t="shared" si="4"/>
        <v>0095</v>
      </c>
      <c r="G62" s="323">
        <v>6</v>
      </c>
      <c r="H62" s="323" t="s">
        <v>926</v>
      </c>
      <c r="I62" s="332" t="s">
        <v>0</v>
      </c>
      <c r="J62" s="331">
        <v>5</v>
      </c>
      <c r="K62" s="332" t="s">
        <v>1103</v>
      </c>
      <c r="L62" s="332">
        <v>2</v>
      </c>
      <c r="M62" s="332">
        <v>5</v>
      </c>
      <c r="N62" s="332" t="s">
        <v>223</v>
      </c>
      <c r="O62" s="385" t="s">
        <v>214</v>
      </c>
      <c r="P62" s="323" t="s">
        <v>686</v>
      </c>
      <c r="Q62" s="332" t="s">
        <v>225</v>
      </c>
      <c r="R62" s="332" t="s">
        <v>205</v>
      </c>
      <c r="S62" s="332">
        <v>10</v>
      </c>
      <c r="T62" s="385" t="s">
        <v>214</v>
      </c>
      <c r="U62" s="37" t="s">
        <v>0</v>
      </c>
      <c r="V62" s="37" t="s">
        <v>199</v>
      </c>
      <c r="W62" s="37">
        <v>3</v>
      </c>
      <c r="X62" s="37">
        <f t="shared" si="5"/>
        <v>6</v>
      </c>
      <c r="Y62" s="37">
        <v>3</v>
      </c>
      <c r="Z62" s="38" t="s">
        <v>208</v>
      </c>
      <c r="AA62" s="288" t="s">
        <v>1112</v>
      </c>
      <c r="AB62" s="288" t="s">
        <v>1112</v>
      </c>
      <c r="AC62" s="288"/>
      <c r="AD62" s="288" t="s">
        <v>1112</v>
      </c>
      <c r="AE62" s="288" t="s">
        <v>1112</v>
      </c>
      <c r="AF62" s="177"/>
      <c r="AG62" s="666"/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84" t="s">
        <v>1428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288" t="s">
        <v>1361</v>
      </c>
      <c r="AY62" s="177"/>
      <c r="AZ62" s="177"/>
      <c r="BA62" s="177"/>
      <c r="BB62" s="177"/>
      <c r="BC62" s="177"/>
      <c r="BD62" s="177"/>
      <c r="BE62" s="177"/>
      <c r="BF62" s="177"/>
      <c r="BG62" s="177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4">
        <v>57</v>
      </c>
      <c r="B63" s="376" t="s">
        <v>922</v>
      </c>
      <c r="C63" s="377" t="s">
        <v>265</v>
      </c>
      <c r="D63" s="350">
        <v>605</v>
      </c>
      <c r="E63" s="378" t="s">
        <v>1094</v>
      </c>
      <c r="F63" s="379" t="str">
        <f t="shared" si="4"/>
        <v>025D</v>
      </c>
      <c r="G63" s="354">
        <v>2</v>
      </c>
      <c r="H63" s="354" t="s">
        <v>926</v>
      </c>
      <c r="I63" s="380" t="s">
        <v>0</v>
      </c>
      <c r="J63" s="352">
        <v>5</v>
      </c>
      <c r="K63" s="380" t="s">
        <v>1103</v>
      </c>
      <c r="L63" s="380">
        <v>2</v>
      </c>
      <c r="M63" s="380">
        <v>6</v>
      </c>
      <c r="N63" s="380" t="s">
        <v>223</v>
      </c>
      <c r="O63" s="381" t="s">
        <v>210</v>
      </c>
      <c r="P63" s="354" t="s">
        <v>686</v>
      </c>
      <c r="Q63" s="380" t="s">
        <v>225</v>
      </c>
      <c r="R63" s="380" t="s">
        <v>205</v>
      </c>
      <c r="S63" s="380">
        <v>10</v>
      </c>
      <c r="T63" s="381" t="s">
        <v>210</v>
      </c>
      <c r="U63" s="35" t="s">
        <v>0</v>
      </c>
      <c r="V63" s="35" t="s">
        <v>205</v>
      </c>
      <c r="W63" s="35">
        <v>2</v>
      </c>
      <c r="X63" s="35">
        <f t="shared" si="5"/>
        <v>17</v>
      </c>
      <c r="Y63" s="35">
        <v>13</v>
      </c>
      <c r="Z63" s="36" t="s">
        <v>208</v>
      </c>
      <c r="AA63" s="288" t="s">
        <v>1112</v>
      </c>
      <c r="AB63" s="288" t="s">
        <v>1112</v>
      </c>
      <c r="AC63" s="288"/>
      <c r="AD63" s="288" t="s">
        <v>1112</v>
      </c>
      <c r="AE63" s="288" t="s">
        <v>1112</v>
      </c>
      <c r="AF63" s="177"/>
      <c r="AG63" s="666"/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2" t="s">
        <v>1428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77"/>
      <c r="AZ63" s="177"/>
      <c r="BA63" s="177"/>
      <c r="BB63" s="177"/>
      <c r="BC63" s="177"/>
      <c r="BD63" s="177"/>
      <c r="BE63" s="177"/>
      <c r="BF63" s="177"/>
      <c r="BG63" s="177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/>
    </row>
    <row r="64" spans="1:66" ht="12.75">
      <c r="A64" s="24">
        <v>58</v>
      </c>
      <c r="B64" s="320" t="s">
        <v>923</v>
      </c>
      <c r="C64" s="382" t="s">
        <v>265</v>
      </c>
      <c r="D64" s="370">
        <v>673</v>
      </c>
      <c r="E64" s="383" t="s">
        <v>1094</v>
      </c>
      <c r="F64" s="384" t="str">
        <f t="shared" si="4"/>
        <v>02A1</v>
      </c>
      <c r="G64" s="323">
        <v>6</v>
      </c>
      <c r="H64" s="323" t="s">
        <v>926</v>
      </c>
      <c r="I64" s="332" t="s">
        <v>0</v>
      </c>
      <c r="J64" s="331">
        <v>5</v>
      </c>
      <c r="K64" s="332" t="s">
        <v>1103</v>
      </c>
      <c r="L64" s="332">
        <v>2</v>
      </c>
      <c r="M64" s="332">
        <v>7</v>
      </c>
      <c r="N64" s="332" t="s">
        <v>223</v>
      </c>
      <c r="O64" s="385" t="s">
        <v>215</v>
      </c>
      <c r="P64" s="323" t="s">
        <v>686</v>
      </c>
      <c r="Q64" s="332" t="s">
        <v>225</v>
      </c>
      <c r="R64" s="332" t="s">
        <v>205</v>
      </c>
      <c r="S64" s="332">
        <v>10</v>
      </c>
      <c r="T64" s="385" t="s">
        <v>215</v>
      </c>
      <c r="U64" s="37" t="s">
        <v>0</v>
      </c>
      <c r="V64" s="37" t="s">
        <v>199</v>
      </c>
      <c r="W64" s="37">
        <v>3</v>
      </c>
      <c r="X64" s="37">
        <f t="shared" si="5"/>
        <v>7</v>
      </c>
      <c r="Y64" s="37">
        <v>4</v>
      </c>
      <c r="Z64" s="38" t="s">
        <v>207</v>
      </c>
      <c r="AA64" s="288" t="s">
        <v>1112</v>
      </c>
      <c r="AB64" s="288" t="s">
        <v>1112</v>
      </c>
      <c r="AC64" s="288"/>
      <c r="AD64" s="288" t="s">
        <v>1112</v>
      </c>
      <c r="AE64" s="288" t="s">
        <v>1112</v>
      </c>
      <c r="AF64" s="177"/>
      <c r="AG64" s="666"/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84" t="s">
        <v>1428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/>
    </row>
    <row r="65" spans="1:66" ht="12.75">
      <c r="A65" s="24">
        <v>59</v>
      </c>
      <c r="B65" s="376" t="s">
        <v>924</v>
      </c>
      <c r="C65" s="377" t="s">
        <v>265</v>
      </c>
      <c r="D65" s="350">
        <v>621</v>
      </c>
      <c r="E65" s="378" t="s">
        <v>1094</v>
      </c>
      <c r="F65" s="379" t="str">
        <f t="shared" si="4"/>
        <v>026D</v>
      </c>
      <c r="G65" s="354">
        <v>8</v>
      </c>
      <c r="H65" s="354" t="s">
        <v>926</v>
      </c>
      <c r="I65" s="380" t="s">
        <v>0</v>
      </c>
      <c r="J65" s="352">
        <v>5</v>
      </c>
      <c r="K65" s="380" t="s">
        <v>1103</v>
      </c>
      <c r="L65" s="380">
        <v>2</v>
      </c>
      <c r="M65" s="380">
        <v>8</v>
      </c>
      <c r="N65" s="380" t="s">
        <v>223</v>
      </c>
      <c r="O65" s="381" t="s">
        <v>216</v>
      </c>
      <c r="P65" s="354" t="s">
        <v>686</v>
      </c>
      <c r="Q65" s="380" t="s">
        <v>225</v>
      </c>
      <c r="R65" s="380" t="s">
        <v>205</v>
      </c>
      <c r="S65" s="380">
        <v>10</v>
      </c>
      <c r="T65" s="381" t="s">
        <v>216</v>
      </c>
      <c r="U65" s="35" t="s">
        <v>0</v>
      </c>
      <c r="V65" s="35" t="s">
        <v>205</v>
      </c>
      <c r="W65" s="35">
        <v>2</v>
      </c>
      <c r="X65" s="35">
        <f t="shared" si="5"/>
        <v>18</v>
      </c>
      <c r="Y65" s="35">
        <v>14</v>
      </c>
      <c r="Z65" s="36" t="s">
        <v>207</v>
      </c>
      <c r="AA65" s="288" t="s">
        <v>1112</v>
      </c>
      <c r="AB65" s="288" t="s">
        <v>1112</v>
      </c>
      <c r="AC65" s="288"/>
      <c r="AD65" s="288" t="s">
        <v>1112</v>
      </c>
      <c r="AE65" s="288" t="s">
        <v>1112</v>
      </c>
      <c r="AF65" s="177"/>
      <c r="AG65" s="666"/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2" t="s">
        <v>1428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77"/>
      <c r="AZ65" s="177"/>
      <c r="BA65" s="177"/>
      <c r="BB65" s="177"/>
      <c r="BC65" s="177"/>
      <c r="BD65" s="177"/>
      <c r="BE65" s="177"/>
      <c r="BF65" s="177"/>
      <c r="BG65" s="177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4">
        <v>60</v>
      </c>
      <c r="B66" s="320" t="s">
        <v>925</v>
      </c>
      <c r="C66" s="382" t="s">
        <v>265</v>
      </c>
      <c r="D66" s="370">
        <v>603</v>
      </c>
      <c r="E66" s="383" t="s">
        <v>1094</v>
      </c>
      <c r="F66" s="384" t="str">
        <f t="shared" si="4"/>
        <v>025B</v>
      </c>
      <c r="G66" s="323">
        <v>6</v>
      </c>
      <c r="H66" s="323" t="s">
        <v>926</v>
      </c>
      <c r="I66" s="332" t="s">
        <v>0</v>
      </c>
      <c r="J66" s="331">
        <v>5</v>
      </c>
      <c r="K66" s="332" t="s">
        <v>1103</v>
      </c>
      <c r="L66" s="332">
        <v>2</v>
      </c>
      <c r="M66" s="332">
        <v>9</v>
      </c>
      <c r="N66" s="332" t="s">
        <v>223</v>
      </c>
      <c r="O66" s="385" t="s">
        <v>217</v>
      </c>
      <c r="P66" s="323" t="s">
        <v>686</v>
      </c>
      <c r="Q66" s="332" t="s">
        <v>225</v>
      </c>
      <c r="R66" s="332" t="s">
        <v>205</v>
      </c>
      <c r="S66" s="332">
        <v>9</v>
      </c>
      <c r="T66" s="385" t="s">
        <v>212</v>
      </c>
      <c r="U66" s="37" t="s">
        <v>0</v>
      </c>
      <c r="V66" s="37" t="s">
        <v>199</v>
      </c>
      <c r="W66" s="37">
        <v>3</v>
      </c>
      <c r="X66" s="37">
        <f t="shared" si="5"/>
        <v>7</v>
      </c>
      <c r="Y66" s="37">
        <v>4</v>
      </c>
      <c r="Z66" s="38" t="s">
        <v>208</v>
      </c>
      <c r="AA66" s="288" t="s">
        <v>1112</v>
      </c>
      <c r="AB66" s="288" t="s">
        <v>1112</v>
      </c>
      <c r="AC66" s="288"/>
      <c r="AD66" s="288" t="s">
        <v>1112</v>
      </c>
      <c r="AE66" s="288" t="s">
        <v>1112</v>
      </c>
      <c r="AF66" s="177"/>
      <c r="AG66" s="666"/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84" t="s">
        <v>1365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77"/>
      <c r="AZ66" s="177"/>
      <c r="BA66" s="177"/>
      <c r="BB66" s="177"/>
      <c r="BC66" s="177"/>
      <c r="BD66" s="177"/>
      <c r="BE66" s="177"/>
      <c r="BF66" s="177"/>
      <c r="BG66" s="177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0" ht="12.75">
      <c r="A67" s="63"/>
      <c r="B67" s="77"/>
      <c r="C67" s="74"/>
      <c r="D67" s="75"/>
      <c r="E67" s="53"/>
      <c r="F67" s="66"/>
      <c r="G67" s="67"/>
      <c r="H67" s="67"/>
      <c r="I67" s="63"/>
      <c r="J67" s="82"/>
      <c r="K67" s="68"/>
      <c r="L67" s="63"/>
      <c r="M67" s="63"/>
      <c r="N67" s="63"/>
      <c r="O67" s="78"/>
      <c r="P67" s="67"/>
      <c r="Q67" s="68"/>
      <c r="R67" s="63"/>
      <c r="S67" s="63"/>
      <c r="T67" s="78"/>
      <c r="U67" s="79"/>
      <c r="V67" s="79"/>
      <c r="W67" s="79"/>
      <c r="X67" s="79"/>
      <c r="Y67" s="79"/>
      <c r="Z67" s="80"/>
      <c r="AA67" s="176"/>
      <c r="AB67" s="176"/>
      <c r="AC67" s="176"/>
      <c r="AD67" s="176"/>
      <c r="AE67" s="176"/>
      <c r="AF67" s="176"/>
      <c r="AG67" s="176"/>
      <c r="AH67" s="694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7"/>
      <c r="AY67" s="176"/>
      <c r="AZ67" s="176"/>
      <c r="BA67" s="176"/>
      <c r="BB67" s="176"/>
      <c r="BC67" s="176"/>
      <c r="BD67" s="176"/>
      <c r="BE67" s="176"/>
      <c r="BF67" s="176"/>
      <c r="BG67" s="176"/>
      <c r="BH67" s="22"/>
    </row>
    <row r="68" spans="1:66" ht="12.75">
      <c r="A68" s="24">
        <v>61</v>
      </c>
      <c r="B68" s="386" t="s">
        <v>861</v>
      </c>
      <c r="C68" s="382" t="s">
        <v>265</v>
      </c>
      <c r="D68" s="370">
        <v>699</v>
      </c>
      <c r="E68" s="383" t="s">
        <v>1094</v>
      </c>
      <c r="F68" s="384" t="str">
        <f aca="true" t="shared" si="6" ref="F68:F90">DEC2HEX(D68,4)</f>
        <v>02BB</v>
      </c>
      <c r="G68" s="329">
        <v>6</v>
      </c>
      <c r="H68" s="323" t="s">
        <v>543</v>
      </c>
      <c r="I68" s="330" t="s">
        <v>884</v>
      </c>
      <c r="J68" s="331">
        <v>5</v>
      </c>
      <c r="K68" s="332" t="s">
        <v>199</v>
      </c>
      <c r="L68" s="371"/>
      <c r="M68" s="371"/>
      <c r="N68" s="371"/>
      <c r="O68" s="385" t="s">
        <v>210</v>
      </c>
      <c r="P68" s="323" t="s">
        <v>686</v>
      </c>
      <c r="Q68" s="332" t="s">
        <v>225</v>
      </c>
      <c r="R68" s="332" t="s">
        <v>195</v>
      </c>
      <c r="S68" s="332">
        <v>8</v>
      </c>
      <c r="T68" s="385" t="s">
        <v>210</v>
      </c>
      <c r="U68" s="37" t="s">
        <v>0</v>
      </c>
      <c r="V68" s="37" t="s">
        <v>199</v>
      </c>
      <c r="W68" s="37">
        <v>3</v>
      </c>
      <c r="X68" s="37">
        <f aca="true" t="shared" si="7" ref="X68:X90">IF(Y68&lt;9,Y68+3,Y68+4)</f>
        <v>8</v>
      </c>
      <c r="Y68" s="37">
        <v>5</v>
      </c>
      <c r="Z68" s="38" t="s">
        <v>207</v>
      </c>
      <c r="AA68" s="175" t="s">
        <v>1250</v>
      </c>
      <c r="AB68" s="175" t="s">
        <v>1250</v>
      </c>
      <c r="AC68" s="177" t="s">
        <v>1327</v>
      </c>
      <c r="AD68" s="288" t="s">
        <v>1112</v>
      </c>
      <c r="AE68" s="288" t="s">
        <v>1112</v>
      </c>
      <c r="AF68" s="177"/>
      <c r="AG68" s="666"/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1483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77"/>
      <c r="AZ68" s="177"/>
      <c r="BA68" s="177"/>
      <c r="BB68" s="177"/>
      <c r="BC68" s="177"/>
      <c r="BD68" s="177"/>
      <c r="BE68" s="177"/>
      <c r="BF68" s="177"/>
      <c r="BG68" s="177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/>
    </row>
    <row r="69" spans="1:66" ht="12.75">
      <c r="A69" s="24">
        <v>62</v>
      </c>
      <c r="B69" s="386" t="s">
        <v>862</v>
      </c>
      <c r="C69" s="382" t="s">
        <v>265</v>
      </c>
      <c r="D69" s="370">
        <v>728</v>
      </c>
      <c r="E69" s="383" t="s">
        <v>1094</v>
      </c>
      <c r="F69" s="384" t="str">
        <f t="shared" si="6"/>
        <v>02D8</v>
      </c>
      <c r="G69" s="329">
        <v>6</v>
      </c>
      <c r="H69" s="323" t="s">
        <v>543</v>
      </c>
      <c r="I69" s="330" t="s">
        <v>885</v>
      </c>
      <c r="J69" s="331">
        <v>5</v>
      </c>
      <c r="K69" s="332" t="s">
        <v>199</v>
      </c>
      <c r="L69" s="371"/>
      <c r="M69" s="371"/>
      <c r="N69" s="371"/>
      <c r="O69" s="385" t="s">
        <v>210</v>
      </c>
      <c r="P69" s="323" t="s">
        <v>686</v>
      </c>
      <c r="Q69" s="332" t="s">
        <v>225</v>
      </c>
      <c r="R69" s="332" t="s">
        <v>195</v>
      </c>
      <c r="S69" s="332">
        <v>9</v>
      </c>
      <c r="T69" s="385" t="s">
        <v>210</v>
      </c>
      <c r="U69" s="37" t="s">
        <v>0</v>
      </c>
      <c r="V69" s="37" t="s">
        <v>199</v>
      </c>
      <c r="W69" s="37">
        <v>3</v>
      </c>
      <c r="X69" s="37">
        <f t="shared" si="7"/>
        <v>8</v>
      </c>
      <c r="Y69" s="37">
        <v>5</v>
      </c>
      <c r="Z69" s="38" t="s">
        <v>208</v>
      </c>
      <c r="AA69" s="288" t="s">
        <v>1112</v>
      </c>
      <c r="AB69" s="288" t="s">
        <v>1112</v>
      </c>
      <c r="AC69" s="288"/>
      <c r="AD69" s="288" t="s">
        <v>1112</v>
      </c>
      <c r="AE69" s="288" t="s">
        <v>1112</v>
      </c>
      <c r="AF69" s="177"/>
      <c r="AG69" s="666"/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1413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177"/>
      <c r="AZ69" s="177"/>
      <c r="BA69" s="177"/>
      <c r="BB69" s="177"/>
      <c r="BC69" s="177"/>
      <c r="BD69" s="177"/>
      <c r="BE69" s="177"/>
      <c r="BF69" s="177"/>
      <c r="BG69" s="177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4">
        <v>63</v>
      </c>
      <c r="B70" s="386" t="s">
        <v>863</v>
      </c>
      <c r="C70" s="382" t="s">
        <v>265</v>
      </c>
      <c r="D70" s="370">
        <v>698</v>
      </c>
      <c r="E70" s="383" t="s">
        <v>1094</v>
      </c>
      <c r="F70" s="384" t="str">
        <f t="shared" si="6"/>
        <v>02BA</v>
      </c>
      <c r="G70" s="329">
        <v>6</v>
      </c>
      <c r="H70" s="323" t="s">
        <v>543</v>
      </c>
      <c r="I70" s="330" t="s">
        <v>886</v>
      </c>
      <c r="J70" s="331">
        <v>5</v>
      </c>
      <c r="K70" s="332" t="s">
        <v>199</v>
      </c>
      <c r="L70" s="371"/>
      <c r="M70" s="371"/>
      <c r="N70" s="371"/>
      <c r="O70" s="385" t="s">
        <v>210</v>
      </c>
      <c r="P70" s="323" t="s">
        <v>686</v>
      </c>
      <c r="Q70" s="332" t="s">
        <v>225</v>
      </c>
      <c r="R70" s="332" t="s">
        <v>195</v>
      </c>
      <c r="S70" s="332">
        <v>10</v>
      </c>
      <c r="T70" s="385" t="s">
        <v>210</v>
      </c>
      <c r="U70" s="37" t="s">
        <v>0</v>
      </c>
      <c r="V70" s="37" t="s">
        <v>199</v>
      </c>
      <c r="W70" s="37">
        <v>3</v>
      </c>
      <c r="X70" s="37">
        <f t="shared" si="7"/>
        <v>9</v>
      </c>
      <c r="Y70" s="37">
        <v>6</v>
      </c>
      <c r="Z70" s="38" t="s">
        <v>207</v>
      </c>
      <c r="AA70" s="535" t="s">
        <v>1255</v>
      </c>
      <c r="AB70" s="288" t="s">
        <v>1112</v>
      </c>
      <c r="AC70" s="288"/>
      <c r="AD70" s="288" t="s">
        <v>1112</v>
      </c>
      <c r="AE70" s="288" t="s">
        <v>1112</v>
      </c>
      <c r="AF70" s="177"/>
      <c r="AG70" s="666"/>
      <c r="AH70" s="691" t="s">
        <v>1256</v>
      </c>
      <c r="AI70" s="286" t="s">
        <v>1112</v>
      </c>
      <c r="AJ70" s="286" t="s">
        <v>1360</v>
      </c>
      <c r="AK70" s="286" t="s">
        <v>1360</v>
      </c>
      <c r="AL70" s="175" t="s">
        <v>1256</v>
      </c>
      <c r="AM70" s="286" t="s">
        <v>1112</v>
      </c>
      <c r="AN70" s="286" t="s">
        <v>1112</v>
      </c>
      <c r="AO70" s="184" t="s">
        <v>1428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77"/>
      <c r="AZ70" s="177"/>
      <c r="BA70" s="177"/>
      <c r="BB70" s="177"/>
      <c r="BC70" s="177"/>
      <c r="BD70" s="177"/>
      <c r="BE70" s="177"/>
      <c r="BF70" s="177"/>
      <c r="BG70" s="177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66" ht="12.75">
      <c r="A71" s="24">
        <v>64</v>
      </c>
      <c r="B71" s="386" t="s">
        <v>864</v>
      </c>
      <c r="C71" s="382" t="s">
        <v>265</v>
      </c>
      <c r="D71" s="370">
        <v>737</v>
      </c>
      <c r="E71" s="383" t="s">
        <v>1094</v>
      </c>
      <c r="F71" s="384" t="str">
        <f t="shared" si="6"/>
        <v>02E1</v>
      </c>
      <c r="G71" s="329">
        <v>6</v>
      </c>
      <c r="H71" s="323" t="s">
        <v>543</v>
      </c>
      <c r="I71" s="330" t="s">
        <v>887</v>
      </c>
      <c r="J71" s="331">
        <v>5</v>
      </c>
      <c r="K71" s="332" t="s">
        <v>199</v>
      </c>
      <c r="L71" s="371"/>
      <c r="M71" s="371"/>
      <c r="N71" s="371"/>
      <c r="O71" s="385" t="s">
        <v>210</v>
      </c>
      <c r="P71" s="323" t="s">
        <v>686</v>
      </c>
      <c r="Q71" s="332" t="s">
        <v>225</v>
      </c>
      <c r="R71" s="332" t="s">
        <v>195</v>
      </c>
      <c r="S71" s="332">
        <v>11</v>
      </c>
      <c r="T71" s="385" t="s">
        <v>210</v>
      </c>
      <c r="U71" s="37" t="s">
        <v>0</v>
      </c>
      <c r="V71" s="37" t="s">
        <v>199</v>
      </c>
      <c r="W71" s="37">
        <v>3</v>
      </c>
      <c r="X71" s="37">
        <f t="shared" si="7"/>
        <v>9</v>
      </c>
      <c r="Y71" s="37">
        <v>6</v>
      </c>
      <c r="Z71" s="38" t="s">
        <v>208</v>
      </c>
      <c r="AA71" s="288" t="s">
        <v>1112</v>
      </c>
      <c r="AB71" s="288" t="s">
        <v>1112</v>
      </c>
      <c r="AC71" s="288"/>
      <c r="AD71" s="288" t="s">
        <v>1112</v>
      </c>
      <c r="AE71" s="288" t="s">
        <v>1112</v>
      </c>
      <c r="AF71" s="177"/>
      <c r="AG71" s="666"/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84" t="s">
        <v>1413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288" t="s">
        <v>1361</v>
      </c>
      <c r="AY71" s="177"/>
      <c r="AZ71" s="177"/>
      <c r="BA71" s="177"/>
      <c r="BB71" s="177"/>
      <c r="BC71" s="177"/>
      <c r="BD71" s="177"/>
      <c r="BE71" s="177"/>
      <c r="BF71" s="177"/>
      <c r="BG71" s="177"/>
      <c r="BH71" s="44" t="s">
        <v>1112</v>
      </c>
      <c r="BI71" s="44" t="s">
        <v>1112</v>
      </c>
      <c r="BJ71" s="44" t="s">
        <v>1112</v>
      </c>
      <c r="BK71" s="39"/>
      <c r="BL71" s="39"/>
      <c r="BM71" s="39"/>
      <c r="BN71" s="190"/>
    </row>
    <row r="72" spans="1:66" ht="12.75">
      <c r="A72" s="24">
        <v>65</v>
      </c>
      <c r="B72" s="386" t="s">
        <v>865</v>
      </c>
      <c r="C72" s="382" t="s">
        <v>265</v>
      </c>
      <c r="D72" s="370">
        <v>733</v>
      </c>
      <c r="E72" s="383" t="s">
        <v>1094</v>
      </c>
      <c r="F72" s="384" t="str">
        <f t="shared" si="6"/>
        <v>02DD</v>
      </c>
      <c r="G72" s="329">
        <v>6</v>
      </c>
      <c r="H72" s="323" t="s">
        <v>543</v>
      </c>
      <c r="I72" s="330" t="s">
        <v>888</v>
      </c>
      <c r="J72" s="331">
        <v>5</v>
      </c>
      <c r="K72" s="332" t="s">
        <v>199</v>
      </c>
      <c r="L72" s="371"/>
      <c r="M72" s="371"/>
      <c r="N72" s="371"/>
      <c r="O72" s="385" t="s">
        <v>210</v>
      </c>
      <c r="P72" s="323" t="s">
        <v>686</v>
      </c>
      <c r="Q72" s="332" t="s">
        <v>225</v>
      </c>
      <c r="R72" s="332" t="s">
        <v>195</v>
      </c>
      <c r="S72" s="332">
        <v>12</v>
      </c>
      <c r="T72" s="385" t="s">
        <v>210</v>
      </c>
      <c r="U72" s="37" t="s">
        <v>0</v>
      </c>
      <c r="V72" s="37" t="s">
        <v>199</v>
      </c>
      <c r="W72" s="37">
        <v>3</v>
      </c>
      <c r="X72" s="37">
        <f t="shared" si="7"/>
        <v>10</v>
      </c>
      <c r="Y72" s="37">
        <v>7</v>
      </c>
      <c r="Z72" s="38" t="s">
        <v>207</v>
      </c>
      <c r="AA72" s="288" t="s">
        <v>1112</v>
      </c>
      <c r="AB72" s="288" t="s">
        <v>1112</v>
      </c>
      <c r="AC72" s="288"/>
      <c r="AD72" s="288" t="s">
        <v>1112</v>
      </c>
      <c r="AE72" s="288" t="s">
        <v>1112</v>
      </c>
      <c r="AF72" s="177"/>
      <c r="AG72" s="666"/>
      <c r="AH72" s="690" t="s">
        <v>1112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84" t="s">
        <v>1428</v>
      </c>
      <c r="AP72" s="288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177"/>
      <c r="AZ72" s="177"/>
      <c r="BA72" s="177"/>
      <c r="BB72" s="177"/>
      <c r="BC72" s="177"/>
      <c r="BD72" s="177"/>
      <c r="BE72" s="177"/>
      <c r="BF72" s="177"/>
      <c r="BG72" s="177"/>
      <c r="BH72" s="44" t="s">
        <v>1112</v>
      </c>
      <c r="BI72" s="44" t="s">
        <v>1112</v>
      </c>
      <c r="BJ72" s="44" t="s">
        <v>1112</v>
      </c>
      <c r="BK72" s="39"/>
      <c r="BL72" s="39"/>
      <c r="BM72" s="39"/>
      <c r="BN72" s="190"/>
    </row>
    <row r="73" spans="1:66" ht="12.75">
      <c r="A73" s="24">
        <v>66</v>
      </c>
      <c r="B73" s="386" t="s">
        <v>866</v>
      </c>
      <c r="C73" s="382" t="s">
        <v>265</v>
      </c>
      <c r="D73" s="370">
        <v>634</v>
      </c>
      <c r="E73" s="383" t="s">
        <v>1094</v>
      </c>
      <c r="F73" s="384" t="str">
        <f t="shared" si="6"/>
        <v>027A</v>
      </c>
      <c r="G73" s="329">
        <v>6</v>
      </c>
      <c r="H73" s="323" t="s">
        <v>543</v>
      </c>
      <c r="I73" s="330" t="s">
        <v>889</v>
      </c>
      <c r="J73" s="331">
        <v>5</v>
      </c>
      <c r="K73" s="332" t="s">
        <v>199</v>
      </c>
      <c r="L73" s="371"/>
      <c r="M73" s="371"/>
      <c r="N73" s="371"/>
      <c r="O73" s="385" t="s">
        <v>210</v>
      </c>
      <c r="P73" s="323" t="s">
        <v>686</v>
      </c>
      <c r="Q73" s="332" t="s">
        <v>225</v>
      </c>
      <c r="R73" s="332" t="s">
        <v>247</v>
      </c>
      <c r="S73" s="332">
        <v>7</v>
      </c>
      <c r="T73" s="385" t="s">
        <v>210</v>
      </c>
      <c r="U73" s="37" t="s">
        <v>0</v>
      </c>
      <c r="V73" s="37" t="s">
        <v>199</v>
      </c>
      <c r="W73" s="37">
        <v>3</v>
      </c>
      <c r="X73" s="37">
        <f t="shared" si="7"/>
        <v>10</v>
      </c>
      <c r="Y73" s="37">
        <v>7</v>
      </c>
      <c r="Z73" s="38" t="s">
        <v>208</v>
      </c>
      <c r="AA73" s="288" t="s">
        <v>1112</v>
      </c>
      <c r="AB73" s="288" t="s">
        <v>1112</v>
      </c>
      <c r="AC73" s="288"/>
      <c r="AD73" s="288" t="s">
        <v>1112</v>
      </c>
      <c r="AE73" s="288" t="s">
        <v>1112</v>
      </c>
      <c r="AF73" s="177"/>
      <c r="AG73" s="666"/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1428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177"/>
      <c r="AZ73" s="177"/>
      <c r="BA73" s="177"/>
      <c r="BB73" s="177"/>
      <c r="BC73" s="177"/>
      <c r="BD73" s="177"/>
      <c r="BE73" s="177"/>
      <c r="BF73" s="177"/>
      <c r="BG73" s="177"/>
      <c r="BH73" s="44" t="s">
        <v>1112</v>
      </c>
      <c r="BI73" s="44" t="s">
        <v>1112</v>
      </c>
      <c r="BJ73" s="44" t="s">
        <v>1112</v>
      </c>
      <c r="BK73" s="39"/>
      <c r="BL73" s="39"/>
      <c r="BM73" s="39"/>
      <c r="BN73" s="190"/>
    </row>
    <row r="74" spans="1:66" ht="12.75">
      <c r="A74" s="24">
        <v>67</v>
      </c>
      <c r="B74" s="386" t="s">
        <v>867</v>
      </c>
      <c r="C74" s="382" t="s">
        <v>265</v>
      </c>
      <c r="D74" s="370">
        <v>732</v>
      </c>
      <c r="E74" s="383" t="s">
        <v>1094</v>
      </c>
      <c r="F74" s="384" t="str">
        <f t="shared" si="6"/>
        <v>02DC</v>
      </c>
      <c r="G74" s="329">
        <v>6</v>
      </c>
      <c r="H74" s="323" t="s">
        <v>543</v>
      </c>
      <c r="I74" s="330" t="s">
        <v>890</v>
      </c>
      <c r="J74" s="331">
        <v>5</v>
      </c>
      <c r="K74" s="332" t="s">
        <v>199</v>
      </c>
      <c r="L74" s="371"/>
      <c r="M74" s="371"/>
      <c r="N74" s="371"/>
      <c r="O74" s="385" t="s">
        <v>210</v>
      </c>
      <c r="P74" s="323" t="s">
        <v>686</v>
      </c>
      <c r="Q74" s="332" t="s">
        <v>225</v>
      </c>
      <c r="R74" s="332" t="s">
        <v>247</v>
      </c>
      <c r="S74" s="332">
        <v>8</v>
      </c>
      <c r="T74" s="385" t="s">
        <v>210</v>
      </c>
      <c r="U74" s="37" t="s">
        <v>0</v>
      </c>
      <c r="V74" s="37" t="s">
        <v>199</v>
      </c>
      <c r="W74" s="37">
        <v>3</v>
      </c>
      <c r="X74" s="37">
        <f t="shared" si="7"/>
        <v>11</v>
      </c>
      <c r="Y74" s="37">
        <v>8</v>
      </c>
      <c r="Z74" s="38" t="s">
        <v>207</v>
      </c>
      <c r="AA74" s="535" t="s">
        <v>1254</v>
      </c>
      <c r="AB74" s="288" t="s">
        <v>1112</v>
      </c>
      <c r="AC74" s="288"/>
      <c r="AD74" s="535" t="s">
        <v>1256</v>
      </c>
      <c r="AE74" s="288" t="s">
        <v>1112</v>
      </c>
      <c r="AF74" s="177"/>
      <c r="AG74" s="666"/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1484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177"/>
      <c r="AZ74" s="177"/>
      <c r="BA74" s="177"/>
      <c r="BB74" s="177"/>
      <c r="BC74" s="177"/>
      <c r="BD74" s="177"/>
      <c r="BE74" s="177"/>
      <c r="BF74" s="177"/>
      <c r="BG74" s="177"/>
      <c r="BH74" s="44" t="s">
        <v>1112</v>
      </c>
      <c r="BI74" s="44" t="s">
        <v>1112</v>
      </c>
      <c r="BJ74" s="44" t="s">
        <v>1112</v>
      </c>
      <c r="BK74" s="39"/>
      <c r="BL74" s="39"/>
      <c r="BM74" s="39"/>
      <c r="BN74" s="190"/>
    </row>
    <row r="75" spans="1:66" ht="12.75">
      <c r="A75" s="24">
        <v>68</v>
      </c>
      <c r="B75" s="386" t="s">
        <v>868</v>
      </c>
      <c r="C75" s="382" t="s">
        <v>265</v>
      </c>
      <c r="D75" s="370">
        <v>742</v>
      </c>
      <c r="E75" s="383" t="s">
        <v>1094</v>
      </c>
      <c r="F75" s="384" t="str">
        <f t="shared" si="6"/>
        <v>02E6</v>
      </c>
      <c r="G75" s="329">
        <v>6</v>
      </c>
      <c r="H75" s="323" t="s">
        <v>543</v>
      </c>
      <c r="I75" s="330" t="s">
        <v>891</v>
      </c>
      <c r="J75" s="331">
        <v>5</v>
      </c>
      <c r="K75" s="332" t="s">
        <v>199</v>
      </c>
      <c r="L75" s="371"/>
      <c r="M75" s="371"/>
      <c r="N75" s="371"/>
      <c r="O75" s="385" t="s">
        <v>210</v>
      </c>
      <c r="P75" s="323" t="s">
        <v>686</v>
      </c>
      <c r="Q75" s="332" t="s">
        <v>225</v>
      </c>
      <c r="R75" s="332" t="s">
        <v>247</v>
      </c>
      <c r="S75" s="332">
        <v>9</v>
      </c>
      <c r="T75" s="385" t="s">
        <v>210</v>
      </c>
      <c r="U75" s="37" t="s">
        <v>0</v>
      </c>
      <c r="V75" s="37" t="s">
        <v>199</v>
      </c>
      <c r="W75" s="37">
        <v>3</v>
      </c>
      <c r="X75" s="37">
        <f t="shared" si="7"/>
        <v>11</v>
      </c>
      <c r="Y75" s="37">
        <v>8</v>
      </c>
      <c r="Z75" s="38" t="s">
        <v>208</v>
      </c>
      <c r="AA75" s="288" t="s">
        <v>1112</v>
      </c>
      <c r="AB75" s="288" t="s">
        <v>1112</v>
      </c>
      <c r="AC75" s="288"/>
      <c r="AD75" s="288" t="s">
        <v>1112</v>
      </c>
      <c r="AE75" s="288" t="s">
        <v>1112</v>
      </c>
      <c r="AF75" s="177"/>
      <c r="AG75" s="666"/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1485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/>
    </row>
    <row r="76" spans="1:66" ht="13.5" thickBot="1">
      <c r="A76" s="180">
        <v>69</v>
      </c>
      <c r="B76" s="450" t="s">
        <v>869</v>
      </c>
      <c r="C76" s="415" t="s">
        <v>265</v>
      </c>
      <c r="D76" s="416">
        <v>695</v>
      </c>
      <c r="E76" s="417" t="s">
        <v>1094</v>
      </c>
      <c r="F76" s="418" t="str">
        <f t="shared" si="6"/>
        <v>02B7</v>
      </c>
      <c r="G76" s="451">
        <v>6</v>
      </c>
      <c r="H76" s="419" t="s">
        <v>543</v>
      </c>
      <c r="I76" s="452" t="s">
        <v>892</v>
      </c>
      <c r="J76" s="453">
        <v>5</v>
      </c>
      <c r="K76" s="420" t="s">
        <v>199</v>
      </c>
      <c r="L76" s="454"/>
      <c r="M76" s="454"/>
      <c r="N76" s="454"/>
      <c r="O76" s="421" t="s">
        <v>210</v>
      </c>
      <c r="P76" s="419" t="s">
        <v>686</v>
      </c>
      <c r="Q76" s="420" t="s">
        <v>225</v>
      </c>
      <c r="R76" s="420" t="s">
        <v>247</v>
      </c>
      <c r="S76" s="420">
        <v>10</v>
      </c>
      <c r="T76" s="421" t="s">
        <v>210</v>
      </c>
      <c r="U76" s="201" t="s">
        <v>0</v>
      </c>
      <c r="V76" s="201" t="s">
        <v>199</v>
      </c>
      <c r="W76" s="201">
        <v>3</v>
      </c>
      <c r="X76" s="201">
        <f t="shared" si="7"/>
        <v>13</v>
      </c>
      <c r="Y76" s="201">
        <v>9</v>
      </c>
      <c r="Z76" s="202" t="s">
        <v>207</v>
      </c>
      <c r="AA76" s="203" t="s">
        <v>1250</v>
      </c>
      <c r="AB76" s="570" t="s">
        <v>1250</v>
      </c>
      <c r="AC76" s="203" t="s">
        <v>1327</v>
      </c>
      <c r="AD76" s="291" t="s">
        <v>1112</v>
      </c>
      <c r="AE76" s="570" t="s">
        <v>1250</v>
      </c>
      <c r="AF76" s="203"/>
      <c r="AG76" s="686"/>
      <c r="AH76" s="705" t="s">
        <v>1112</v>
      </c>
      <c r="AI76" s="291" t="s">
        <v>1112</v>
      </c>
      <c r="AJ76" s="669" t="s">
        <v>1403</v>
      </c>
      <c r="AK76" s="291" t="s">
        <v>1360</v>
      </c>
      <c r="AL76" s="291" t="s">
        <v>1112</v>
      </c>
      <c r="AM76" s="291" t="s">
        <v>1112</v>
      </c>
      <c r="AN76" s="291" t="s">
        <v>1112</v>
      </c>
      <c r="AO76" s="268" t="s">
        <v>1413</v>
      </c>
      <c r="AP76" s="288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288" t="s">
        <v>1361</v>
      </c>
      <c r="AY76" s="203"/>
      <c r="AZ76" s="203"/>
      <c r="BA76" s="203"/>
      <c r="BB76" s="203"/>
      <c r="BC76" s="203"/>
      <c r="BD76" s="203"/>
      <c r="BE76" s="203"/>
      <c r="BF76" s="203"/>
      <c r="BG76" s="203"/>
      <c r="BH76" s="238" t="s">
        <v>1112</v>
      </c>
      <c r="BI76" s="238" t="s">
        <v>1112</v>
      </c>
      <c r="BJ76" s="238" t="s">
        <v>1112</v>
      </c>
      <c r="BK76" s="148"/>
      <c r="BL76" s="148"/>
      <c r="BM76" s="148"/>
      <c r="BN76" s="204"/>
    </row>
    <row r="77" spans="1:66" ht="12.75">
      <c r="A77" s="205">
        <v>70</v>
      </c>
      <c r="B77" s="455" t="s">
        <v>870</v>
      </c>
      <c r="C77" s="456" t="s">
        <v>265</v>
      </c>
      <c r="D77" s="457">
        <v>688</v>
      </c>
      <c r="E77" s="458" t="s">
        <v>1094</v>
      </c>
      <c r="F77" s="459" t="str">
        <f t="shared" si="6"/>
        <v>02B0</v>
      </c>
      <c r="G77" s="460">
        <v>6</v>
      </c>
      <c r="H77" s="461" t="s">
        <v>543</v>
      </c>
      <c r="I77" s="462" t="s">
        <v>893</v>
      </c>
      <c r="J77" s="463">
        <v>5</v>
      </c>
      <c r="K77" s="464" t="s">
        <v>199</v>
      </c>
      <c r="L77" s="465"/>
      <c r="M77" s="465"/>
      <c r="N77" s="465"/>
      <c r="O77" s="466" t="s">
        <v>210</v>
      </c>
      <c r="P77" s="461" t="s">
        <v>686</v>
      </c>
      <c r="Q77" s="464" t="s">
        <v>225</v>
      </c>
      <c r="R77" s="464" t="s">
        <v>247</v>
      </c>
      <c r="S77" s="464">
        <v>11</v>
      </c>
      <c r="T77" s="466" t="s">
        <v>210</v>
      </c>
      <c r="U77" s="206" t="s">
        <v>0</v>
      </c>
      <c r="V77" s="206" t="s">
        <v>199</v>
      </c>
      <c r="W77" s="206">
        <v>3</v>
      </c>
      <c r="X77" s="206">
        <f t="shared" si="7"/>
        <v>13</v>
      </c>
      <c r="Y77" s="206">
        <v>9</v>
      </c>
      <c r="Z77" s="207" t="s">
        <v>208</v>
      </c>
      <c r="AA77" s="290" t="s">
        <v>1112</v>
      </c>
      <c r="AB77" s="290" t="s">
        <v>1112</v>
      </c>
      <c r="AC77" s="290"/>
      <c r="AD77" s="290" t="s">
        <v>1112</v>
      </c>
      <c r="AE77" s="290" t="s">
        <v>1112</v>
      </c>
      <c r="AF77" s="208"/>
      <c r="AG77" s="665"/>
      <c r="AH77" s="707" t="s">
        <v>1112</v>
      </c>
      <c r="AI77" s="290" t="s">
        <v>1112</v>
      </c>
      <c r="AJ77" s="290" t="s">
        <v>1360</v>
      </c>
      <c r="AK77" s="290" t="s">
        <v>1360</v>
      </c>
      <c r="AL77" s="290" t="s">
        <v>1112</v>
      </c>
      <c r="AM77" s="290" t="s">
        <v>1112</v>
      </c>
      <c r="AN77" s="290" t="s">
        <v>1112</v>
      </c>
      <c r="AO77" s="269" t="s">
        <v>1413</v>
      </c>
      <c r="AP77" s="288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208"/>
      <c r="AZ77" s="208"/>
      <c r="BA77" s="208"/>
      <c r="BB77" s="208"/>
      <c r="BC77" s="208"/>
      <c r="BD77" s="208"/>
      <c r="BE77" s="208"/>
      <c r="BF77" s="208"/>
      <c r="BG77" s="208"/>
      <c r="BH77" s="239" t="s">
        <v>1112</v>
      </c>
      <c r="BI77" s="239" t="s">
        <v>1112</v>
      </c>
      <c r="BJ77" s="239" t="s">
        <v>1112</v>
      </c>
      <c r="BK77" s="209"/>
      <c r="BL77" s="209"/>
      <c r="BM77" s="209"/>
      <c r="BN77" s="210"/>
    </row>
    <row r="78" spans="1:66" ht="12.75">
      <c r="A78" s="24">
        <v>71</v>
      </c>
      <c r="B78" s="386" t="s">
        <v>871</v>
      </c>
      <c r="C78" s="382" t="s">
        <v>265</v>
      </c>
      <c r="D78" s="370">
        <v>739</v>
      </c>
      <c r="E78" s="383" t="s">
        <v>1094</v>
      </c>
      <c r="F78" s="384" t="str">
        <f t="shared" si="6"/>
        <v>02E3</v>
      </c>
      <c r="G78" s="329">
        <v>6</v>
      </c>
      <c r="H78" s="323" t="s">
        <v>543</v>
      </c>
      <c r="I78" s="330" t="s">
        <v>894</v>
      </c>
      <c r="J78" s="331">
        <v>5</v>
      </c>
      <c r="K78" s="332" t="s">
        <v>199</v>
      </c>
      <c r="L78" s="371"/>
      <c r="M78" s="371"/>
      <c r="N78" s="371"/>
      <c r="O78" s="385" t="s">
        <v>210</v>
      </c>
      <c r="P78" s="323" t="s">
        <v>686</v>
      </c>
      <c r="Q78" s="332" t="s">
        <v>225</v>
      </c>
      <c r="R78" s="332" t="s">
        <v>247</v>
      </c>
      <c r="S78" s="332">
        <v>12</v>
      </c>
      <c r="T78" s="385" t="s">
        <v>210</v>
      </c>
      <c r="U78" s="37" t="s">
        <v>0</v>
      </c>
      <c r="V78" s="37" t="s">
        <v>199</v>
      </c>
      <c r="W78" s="37">
        <v>3</v>
      </c>
      <c r="X78" s="37">
        <f t="shared" si="7"/>
        <v>14</v>
      </c>
      <c r="Y78" s="37">
        <v>10</v>
      </c>
      <c r="Z78" s="38" t="s">
        <v>207</v>
      </c>
      <c r="AA78" s="288" t="s">
        <v>1112</v>
      </c>
      <c r="AB78" s="288" t="s">
        <v>1112</v>
      </c>
      <c r="AC78" s="288"/>
      <c r="AD78" s="288" t="s">
        <v>1112</v>
      </c>
      <c r="AE78" s="288" t="s">
        <v>1112</v>
      </c>
      <c r="AF78" s="177"/>
      <c r="AG78" s="666"/>
      <c r="AH78" s="691" t="s">
        <v>1256</v>
      </c>
      <c r="AI78" s="286" t="s">
        <v>1112</v>
      </c>
      <c r="AJ78" s="286" t="s">
        <v>1360</v>
      </c>
      <c r="AK78" s="286" t="s">
        <v>1360</v>
      </c>
      <c r="AL78" s="175" t="s">
        <v>1256</v>
      </c>
      <c r="AM78" s="286" t="s">
        <v>1112</v>
      </c>
      <c r="AN78" s="286" t="s">
        <v>1112</v>
      </c>
      <c r="AO78" s="184" t="s">
        <v>1483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177"/>
      <c r="AZ78" s="177"/>
      <c r="BA78" s="177"/>
      <c r="BB78" s="177"/>
      <c r="BC78" s="177"/>
      <c r="BD78" s="177"/>
      <c r="BE78" s="177"/>
      <c r="BF78" s="177"/>
      <c r="BG78" s="177"/>
      <c r="BH78" s="44" t="s">
        <v>1112</v>
      </c>
      <c r="BI78" s="44" t="s">
        <v>1112</v>
      </c>
      <c r="BJ78" s="44" t="s">
        <v>1112</v>
      </c>
      <c r="BK78" s="39"/>
      <c r="BL78" s="39"/>
      <c r="BM78" s="39"/>
      <c r="BN78" s="190"/>
    </row>
    <row r="79" spans="1:66" ht="12.75">
      <c r="A79" s="24">
        <v>72</v>
      </c>
      <c r="B79" s="386" t="s">
        <v>872</v>
      </c>
      <c r="C79" s="382" t="s">
        <v>265</v>
      </c>
      <c r="D79" s="370">
        <v>691</v>
      </c>
      <c r="E79" s="383" t="s">
        <v>1094</v>
      </c>
      <c r="F79" s="384" t="str">
        <f t="shared" si="6"/>
        <v>02B3</v>
      </c>
      <c r="G79" s="329">
        <v>6</v>
      </c>
      <c r="H79" s="323" t="s">
        <v>543</v>
      </c>
      <c r="I79" s="330" t="s">
        <v>895</v>
      </c>
      <c r="J79" s="331">
        <v>5</v>
      </c>
      <c r="K79" s="332" t="s">
        <v>199</v>
      </c>
      <c r="L79" s="371"/>
      <c r="M79" s="371"/>
      <c r="N79" s="371"/>
      <c r="O79" s="385" t="s">
        <v>210</v>
      </c>
      <c r="P79" s="323" t="s">
        <v>686</v>
      </c>
      <c r="Q79" s="332" t="s">
        <v>225</v>
      </c>
      <c r="R79" s="332" t="s">
        <v>248</v>
      </c>
      <c r="S79" s="332">
        <v>7</v>
      </c>
      <c r="T79" s="385" t="s">
        <v>210</v>
      </c>
      <c r="U79" s="37" t="s">
        <v>0</v>
      </c>
      <c r="V79" s="37" t="s">
        <v>199</v>
      </c>
      <c r="W79" s="37">
        <v>3</v>
      </c>
      <c r="X79" s="37">
        <f t="shared" si="7"/>
        <v>14</v>
      </c>
      <c r="Y79" s="37">
        <v>10</v>
      </c>
      <c r="Z79" s="38" t="s">
        <v>208</v>
      </c>
      <c r="AA79" s="177" t="s">
        <v>1250</v>
      </c>
      <c r="AB79" s="288" t="s">
        <v>1112</v>
      </c>
      <c r="AC79" s="177" t="s">
        <v>1327</v>
      </c>
      <c r="AD79" s="288" t="s">
        <v>1112</v>
      </c>
      <c r="AE79" s="288" t="s">
        <v>1112</v>
      </c>
      <c r="AF79" s="177"/>
      <c r="AG79" s="666"/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1483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177"/>
      <c r="AZ79" s="177"/>
      <c r="BA79" s="177"/>
      <c r="BB79" s="177"/>
      <c r="BC79" s="177"/>
      <c r="BD79" s="177"/>
      <c r="BE79" s="177"/>
      <c r="BF79" s="177"/>
      <c r="BG79" s="177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/>
    </row>
    <row r="80" spans="1:66" ht="12.75">
      <c r="A80" s="24">
        <v>73</v>
      </c>
      <c r="B80" s="386" t="s">
        <v>873</v>
      </c>
      <c r="C80" s="382" t="s">
        <v>265</v>
      </c>
      <c r="D80" s="370">
        <v>617</v>
      </c>
      <c r="E80" s="383" t="s">
        <v>1094</v>
      </c>
      <c r="F80" s="384" t="str">
        <f t="shared" si="6"/>
        <v>0269</v>
      </c>
      <c r="G80" s="329">
        <v>6</v>
      </c>
      <c r="H80" s="323" t="s">
        <v>543</v>
      </c>
      <c r="I80" s="330" t="s">
        <v>896</v>
      </c>
      <c r="J80" s="331">
        <v>5</v>
      </c>
      <c r="K80" s="332" t="s">
        <v>199</v>
      </c>
      <c r="L80" s="371"/>
      <c r="M80" s="371"/>
      <c r="N80" s="371"/>
      <c r="O80" s="385" t="s">
        <v>210</v>
      </c>
      <c r="P80" s="323" t="s">
        <v>686</v>
      </c>
      <c r="Q80" s="332" t="s">
        <v>225</v>
      </c>
      <c r="R80" s="332" t="s">
        <v>248</v>
      </c>
      <c r="S80" s="332">
        <v>8</v>
      </c>
      <c r="T80" s="385" t="s">
        <v>210</v>
      </c>
      <c r="U80" s="37" t="s">
        <v>0</v>
      </c>
      <c r="V80" s="37" t="s">
        <v>199</v>
      </c>
      <c r="W80" s="37">
        <v>3</v>
      </c>
      <c r="X80" s="37">
        <f t="shared" si="7"/>
        <v>15</v>
      </c>
      <c r="Y80" s="37">
        <v>11</v>
      </c>
      <c r="Z80" s="38" t="s">
        <v>207</v>
      </c>
      <c r="AA80" s="571" t="s">
        <v>1250</v>
      </c>
      <c r="AB80" s="288" t="s">
        <v>1112</v>
      </c>
      <c r="AC80" s="288"/>
      <c r="AD80" s="288" t="s">
        <v>1112</v>
      </c>
      <c r="AE80" s="288" t="s">
        <v>1112</v>
      </c>
      <c r="AF80" s="177"/>
      <c r="AG80" s="666"/>
      <c r="AH80" s="691" t="s">
        <v>1256</v>
      </c>
      <c r="AI80" s="286" t="s">
        <v>1112</v>
      </c>
      <c r="AJ80" s="286" t="s">
        <v>1360</v>
      </c>
      <c r="AK80" s="286" t="s">
        <v>1360</v>
      </c>
      <c r="AL80" s="175" t="s">
        <v>1256</v>
      </c>
      <c r="AM80" s="286" t="s">
        <v>1112</v>
      </c>
      <c r="AN80" s="286" t="s">
        <v>1112</v>
      </c>
      <c r="AO80" s="184" t="s">
        <v>1484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77"/>
      <c r="AZ80" s="177"/>
      <c r="BA80" s="177"/>
      <c r="BB80" s="177"/>
      <c r="BC80" s="177"/>
      <c r="BD80" s="177"/>
      <c r="BE80" s="177"/>
      <c r="BF80" s="177"/>
      <c r="BG80" s="177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4">
        <v>74</v>
      </c>
      <c r="B81" s="386" t="s">
        <v>874</v>
      </c>
      <c r="C81" s="382" t="s">
        <v>265</v>
      </c>
      <c r="D81" s="370">
        <v>736</v>
      </c>
      <c r="E81" s="383" t="s">
        <v>1094</v>
      </c>
      <c r="F81" s="384" t="str">
        <f t="shared" si="6"/>
        <v>02E0</v>
      </c>
      <c r="G81" s="329">
        <v>6</v>
      </c>
      <c r="H81" s="323" t="s">
        <v>543</v>
      </c>
      <c r="I81" s="330" t="s">
        <v>897</v>
      </c>
      <c r="J81" s="331">
        <v>5</v>
      </c>
      <c r="K81" s="332" t="s">
        <v>199</v>
      </c>
      <c r="L81" s="371"/>
      <c r="M81" s="371"/>
      <c r="N81" s="371"/>
      <c r="O81" s="385" t="s">
        <v>210</v>
      </c>
      <c r="P81" s="323" t="s">
        <v>686</v>
      </c>
      <c r="Q81" s="332" t="s">
        <v>225</v>
      </c>
      <c r="R81" s="332" t="s">
        <v>248</v>
      </c>
      <c r="S81" s="332">
        <v>9</v>
      </c>
      <c r="T81" s="385" t="s">
        <v>210</v>
      </c>
      <c r="U81" s="37" t="s">
        <v>0</v>
      </c>
      <c r="V81" s="37" t="s">
        <v>199</v>
      </c>
      <c r="W81" s="37">
        <v>3</v>
      </c>
      <c r="X81" s="37">
        <f t="shared" si="7"/>
        <v>15</v>
      </c>
      <c r="Y81" s="37">
        <v>11</v>
      </c>
      <c r="Z81" s="38" t="s">
        <v>208</v>
      </c>
      <c r="AA81" s="288" t="s">
        <v>1112</v>
      </c>
      <c r="AB81" s="288" t="s">
        <v>1112</v>
      </c>
      <c r="AC81" s="288"/>
      <c r="AD81" s="288" t="s">
        <v>1112</v>
      </c>
      <c r="AE81" s="288" t="s">
        <v>1112</v>
      </c>
      <c r="AF81" s="177"/>
      <c r="AG81" s="666"/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1453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177"/>
      <c r="AZ81" s="177"/>
      <c r="BA81" s="177"/>
      <c r="BB81" s="177"/>
      <c r="BC81" s="177"/>
      <c r="BD81" s="177"/>
      <c r="BE81" s="177"/>
      <c r="BF81" s="177"/>
      <c r="BG81" s="177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/>
    </row>
    <row r="82" spans="1:66" ht="12.75">
      <c r="A82" s="24">
        <v>75</v>
      </c>
      <c r="B82" s="386" t="s">
        <v>875</v>
      </c>
      <c r="C82" s="382" t="s">
        <v>265</v>
      </c>
      <c r="D82" s="370">
        <v>683</v>
      </c>
      <c r="E82" s="383" t="s">
        <v>1094</v>
      </c>
      <c r="F82" s="384" t="str">
        <f t="shared" si="6"/>
        <v>02AB</v>
      </c>
      <c r="G82" s="329">
        <v>6</v>
      </c>
      <c r="H82" s="323" t="s">
        <v>543</v>
      </c>
      <c r="I82" s="330" t="s">
        <v>898</v>
      </c>
      <c r="J82" s="331">
        <v>5</v>
      </c>
      <c r="K82" s="332" t="s">
        <v>199</v>
      </c>
      <c r="L82" s="371"/>
      <c r="M82" s="371"/>
      <c r="N82" s="371"/>
      <c r="O82" s="385" t="s">
        <v>210</v>
      </c>
      <c r="P82" s="323" t="s">
        <v>686</v>
      </c>
      <c r="Q82" s="332" t="s">
        <v>225</v>
      </c>
      <c r="R82" s="332" t="s">
        <v>248</v>
      </c>
      <c r="S82" s="332">
        <v>10</v>
      </c>
      <c r="T82" s="385" t="s">
        <v>210</v>
      </c>
      <c r="U82" s="37" t="s">
        <v>0</v>
      </c>
      <c r="V82" s="37" t="s">
        <v>199</v>
      </c>
      <c r="W82" s="37">
        <v>3</v>
      </c>
      <c r="X82" s="37">
        <f t="shared" si="7"/>
        <v>16</v>
      </c>
      <c r="Y82" s="37">
        <v>12</v>
      </c>
      <c r="Z82" s="38" t="s">
        <v>207</v>
      </c>
      <c r="AA82" s="288" t="s">
        <v>1112</v>
      </c>
      <c r="AB82" s="288" t="s">
        <v>1112</v>
      </c>
      <c r="AC82" s="288"/>
      <c r="AD82" s="288" t="s">
        <v>1112</v>
      </c>
      <c r="AE82" s="288" t="s">
        <v>1112</v>
      </c>
      <c r="AF82" s="177"/>
      <c r="AG82" s="666"/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1413</v>
      </c>
      <c r="AP82" s="288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77"/>
      <c r="AZ82" s="177"/>
      <c r="BA82" s="177"/>
      <c r="BB82" s="177"/>
      <c r="BC82" s="177"/>
      <c r="BD82" s="177"/>
      <c r="BE82" s="177"/>
      <c r="BF82" s="177"/>
      <c r="BG82" s="177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4">
        <v>76</v>
      </c>
      <c r="B83" s="386" t="s">
        <v>876</v>
      </c>
      <c r="C83" s="382" t="s">
        <v>265</v>
      </c>
      <c r="D83" s="370">
        <v>490</v>
      </c>
      <c r="E83" s="383" t="s">
        <v>1094</v>
      </c>
      <c r="F83" s="384" t="str">
        <f t="shared" si="6"/>
        <v>01EA</v>
      </c>
      <c r="G83" s="329">
        <v>6</v>
      </c>
      <c r="H83" s="323" t="s">
        <v>543</v>
      </c>
      <c r="I83" s="330" t="s">
        <v>899</v>
      </c>
      <c r="J83" s="331">
        <v>5</v>
      </c>
      <c r="K83" s="332" t="s">
        <v>199</v>
      </c>
      <c r="L83" s="371"/>
      <c r="M83" s="371"/>
      <c r="N83" s="371"/>
      <c r="O83" s="385" t="s">
        <v>210</v>
      </c>
      <c r="P83" s="323" t="s">
        <v>686</v>
      </c>
      <c r="Q83" s="332" t="s">
        <v>225</v>
      </c>
      <c r="R83" s="332" t="s">
        <v>248</v>
      </c>
      <c r="S83" s="332">
        <v>11</v>
      </c>
      <c r="T83" s="385" t="s">
        <v>210</v>
      </c>
      <c r="U83" s="37" t="s">
        <v>0</v>
      </c>
      <c r="V83" s="37" t="s">
        <v>199</v>
      </c>
      <c r="W83" s="37">
        <v>3</v>
      </c>
      <c r="X83" s="37">
        <f t="shared" si="7"/>
        <v>16</v>
      </c>
      <c r="Y83" s="37">
        <v>12</v>
      </c>
      <c r="Z83" s="38" t="s">
        <v>208</v>
      </c>
      <c r="AA83" s="288" t="s">
        <v>1112</v>
      </c>
      <c r="AB83" s="288" t="s">
        <v>1112</v>
      </c>
      <c r="AC83" s="288"/>
      <c r="AD83" s="288" t="s">
        <v>1112</v>
      </c>
      <c r="AE83" s="288" t="s">
        <v>1112</v>
      </c>
      <c r="AF83" s="177"/>
      <c r="AG83" s="666"/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1486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77"/>
      <c r="AZ83" s="177"/>
      <c r="BA83" s="177"/>
      <c r="BB83" s="177"/>
      <c r="BC83" s="177"/>
      <c r="BD83" s="177"/>
      <c r="BE83" s="177"/>
      <c r="BF83" s="177"/>
      <c r="BG83" s="177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4">
        <v>77</v>
      </c>
      <c r="B84" s="386" t="s">
        <v>877</v>
      </c>
      <c r="C84" s="382" t="s">
        <v>265</v>
      </c>
      <c r="D84" s="370">
        <v>734</v>
      </c>
      <c r="E84" s="383" t="s">
        <v>1094</v>
      </c>
      <c r="F84" s="384" t="str">
        <f t="shared" si="6"/>
        <v>02DE</v>
      </c>
      <c r="G84" s="329">
        <v>6</v>
      </c>
      <c r="H84" s="323" t="s">
        <v>543</v>
      </c>
      <c r="I84" s="330" t="s">
        <v>900</v>
      </c>
      <c r="J84" s="331">
        <v>5</v>
      </c>
      <c r="K84" s="332" t="s">
        <v>199</v>
      </c>
      <c r="L84" s="371"/>
      <c r="M84" s="371"/>
      <c r="N84" s="371"/>
      <c r="O84" s="385" t="s">
        <v>210</v>
      </c>
      <c r="P84" s="323" t="s">
        <v>686</v>
      </c>
      <c r="Q84" s="332" t="s">
        <v>225</v>
      </c>
      <c r="R84" s="332" t="s">
        <v>248</v>
      </c>
      <c r="S84" s="332">
        <v>12</v>
      </c>
      <c r="T84" s="385" t="s">
        <v>210</v>
      </c>
      <c r="U84" s="37" t="s">
        <v>0</v>
      </c>
      <c r="V84" s="37" t="s">
        <v>199</v>
      </c>
      <c r="W84" s="37">
        <v>3</v>
      </c>
      <c r="X84" s="37">
        <f t="shared" si="7"/>
        <v>17</v>
      </c>
      <c r="Y84" s="37">
        <v>13</v>
      </c>
      <c r="Z84" s="38" t="s">
        <v>207</v>
      </c>
      <c r="AA84" s="288" t="s">
        <v>1112</v>
      </c>
      <c r="AB84" s="571" t="s">
        <v>1250</v>
      </c>
      <c r="AC84" s="288"/>
      <c r="AD84" s="288" t="s">
        <v>1112</v>
      </c>
      <c r="AE84" s="288" t="s">
        <v>1112</v>
      </c>
      <c r="AF84" s="177"/>
      <c r="AG84" s="666"/>
      <c r="AH84" s="691" t="s">
        <v>1256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1365</v>
      </c>
      <c r="AP84" s="288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177"/>
      <c r="AZ84" s="177"/>
      <c r="BA84" s="177"/>
      <c r="BB84" s="177"/>
      <c r="BC84" s="177"/>
      <c r="BD84" s="177"/>
      <c r="BE84" s="177"/>
      <c r="BF84" s="177"/>
      <c r="BG84" s="177"/>
      <c r="BH84" s="44" t="s">
        <v>1112</v>
      </c>
      <c r="BI84" s="44" t="s">
        <v>1112</v>
      </c>
      <c r="BJ84" s="44" t="s">
        <v>1112</v>
      </c>
      <c r="BK84" s="39"/>
      <c r="BL84" s="39"/>
      <c r="BM84" s="39"/>
      <c r="BN84" s="190"/>
    </row>
    <row r="85" spans="1:66" ht="12.75">
      <c r="A85" s="24">
        <v>78</v>
      </c>
      <c r="B85" s="386" t="s">
        <v>878</v>
      </c>
      <c r="C85" s="382" t="s">
        <v>265</v>
      </c>
      <c r="D85" s="370">
        <v>701</v>
      </c>
      <c r="E85" s="383" t="s">
        <v>1094</v>
      </c>
      <c r="F85" s="384" t="str">
        <f t="shared" si="6"/>
        <v>02BD</v>
      </c>
      <c r="G85" s="329">
        <v>6</v>
      </c>
      <c r="H85" s="323" t="s">
        <v>543</v>
      </c>
      <c r="I85" s="330" t="s">
        <v>901</v>
      </c>
      <c r="J85" s="331">
        <v>5</v>
      </c>
      <c r="K85" s="332" t="s">
        <v>199</v>
      </c>
      <c r="L85" s="371"/>
      <c r="M85" s="371"/>
      <c r="N85" s="371"/>
      <c r="O85" s="385" t="s">
        <v>210</v>
      </c>
      <c r="P85" s="323" t="s">
        <v>686</v>
      </c>
      <c r="Q85" s="332" t="s">
        <v>225</v>
      </c>
      <c r="R85" s="332" t="s">
        <v>249</v>
      </c>
      <c r="S85" s="332">
        <v>7</v>
      </c>
      <c r="T85" s="385" t="s">
        <v>210</v>
      </c>
      <c r="U85" s="37" t="s">
        <v>0</v>
      </c>
      <c r="V85" s="37" t="s">
        <v>199</v>
      </c>
      <c r="W85" s="37">
        <v>3</v>
      </c>
      <c r="X85" s="37">
        <f t="shared" si="7"/>
        <v>17</v>
      </c>
      <c r="Y85" s="37">
        <v>13</v>
      </c>
      <c r="Z85" s="38" t="s">
        <v>208</v>
      </c>
      <c r="AA85" s="288" t="s">
        <v>1112</v>
      </c>
      <c r="AB85" s="535" t="s">
        <v>1254</v>
      </c>
      <c r="AC85" s="288"/>
      <c r="AD85" s="288" t="s">
        <v>1112</v>
      </c>
      <c r="AE85" s="535" t="s">
        <v>1254</v>
      </c>
      <c r="AF85" s="177"/>
      <c r="AG85" s="666"/>
      <c r="AH85" s="690" t="s">
        <v>1112</v>
      </c>
      <c r="AI85" s="175" t="s">
        <v>1254</v>
      </c>
      <c r="AJ85" s="286" t="s">
        <v>1360</v>
      </c>
      <c r="AK85" s="286" t="s">
        <v>1360</v>
      </c>
      <c r="AL85" s="175" t="s">
        <v>1254</v>
      </c>
      <c r="AM85" s="175" t="s">
        <v>1254</v>
      </c>
      <c r="AN85" s="175" t="s">
        <v>1254</v>
      </c>
      <c r="AO85" s="184" t="s">
        <v>1365</v>
      </c>
      <c r="AP85" s="288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288" t="s">
        <v>1361</v>
      </c>
      <c r="AY85" s="177"/>
      <c r="AZ85" s="177"/>
      <c r="BA85" s="177"/>
      <c r="BB85" s="177"/>
      <c r="BC85" s="177"/>
      <c r="BD85" s="177"/>
      <c r="BE85" s="177"/>
      <c r="BF85" s="177"/>
      <c r="BG85" s="177"/>
      <c r="BH85" s="44" t="s">
        <v>1112</v>
      </c>
      <c r="BI85" s="44" t="s">
        <v>1112</v>
      </c>
      <c r="BJ85" s="44" t="s">
        <v>1112</v>
      </c>
      <c r="BK85" s="39"/>
      <c r="BL85" s="39"/>
      <c r="BM85" s="39"/>
      <c r="BN85" s="190"/>
    </row>
    <row r="86" spans="1:66" ht="12.75">
      <c r="A86" s="24">
        <v>79</v>
      </c>
      <c r="B86" s="386" t="s">
        <v>879</v>
      </c>
      <c r="C86" s="382" t="s">
        <v>265</v>
      </c>
      <c r="D86" s="370">
        <v>704</v>
      </c>
      <c r="E86" s="383" t="s">
        <v>1094</v>
      </c>
      <c r="F86" s="384" t="str">
        <f t="shared" si="6"/>
        <v>02C0</v>
      </c>
      <c r="G86" s="329">
        <v>6</v>
      </c>
      <c r="H86" s="323" t="s">
        <v>543</v>
      </c>
      <c r="I86" s="330" t="s">
        <v>902</v>
      </c>
      <c r="J86" s="331">
        <v>5</v>
      </c>
      <c r="K86" s="332" t="s">
        <v>199</v>
      </c>
      <c r="L86" s="371"/>
      <c r="M86" s="371"/>
      <c r="N86" s="371"/>
      <c r="O86" s="385" t="s">
        <v>210</v>
      </c>
      <c r="P86" s="323" t="s">
        <v>686</v>
      </c>
      <c r="Q86" s="332" t="s">
        <v>225</v>
      </c>
      <c r="R86" s="332" t="s">
        <v>249</v>
      </c>
      <c r="S86" s="332">
        <v>8</v>
      </c>
      <c r="T86" s="385" t="s">
        <v>210</v>
      </c>
      <c r="U86" s="37" t="s">
        <v>0</v>
      </c>
      <c r="V86" s="37" t="s">
        <v>199</v>
      </c>
      <c r="W86" s="37">
        <v>3</v>
      </c>
      <c r="X86" s="37">
        <f t="shared" si="7"/>
        <v>18</v>
      </c>
      <c r="Y86" s="37">
        <v>14</v>
      </c>
      <c r="Z86" s="38" t="s">
        <v>207</v>
      </c>
      <c r="AA86" s="288" t="s">
        <v>1112</v>
      </c>
      <c r="AB86" s="288" t="s">
        <v>1112</v>
      </c>
      <c r="AC86" s="288"/>
      <c r="AD86" s="535" t="s">
        <v>1256</v>
      </c>
      <c r="AE86" s="288" t="s">
        <v>1112</v>
      </c>
      <c r="AF86" s="177"/>
      <c r="AG86" s="666"/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1442</v>
      </c>
      <c r="AP86" s="288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177"/>
      <c r="AZ86" s="177"/>
      <c r="BA86" s="177"/>
      <c r="BB86" s="177"/>
      <c r="BC86" s="177"/>
      <c r="BD86" s="177"/>
      <c r="BE86" s="177"/>
      <c r="BF86" s="177"/>
      <c r="BG86" s="177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/>
    </row>
    <row r="87" spans="1:66" ht="12.75">
      <c r="A87" s="24">
        <v>80</v>
      </c>
      <c r="B87" s="386" t="s">
        <v>880</v>
      </c>
      <c r="C87" s="382" t="s">
        <v>265</v>
      </c>
      <c r="D87" s="370">
        <v>693</v>
      </c>
      <c r="E87" s="383" t="s">
        <v>1094</v>
      </c>
      <c r="F87" s="384" t="str">
        <f t="shared" si="6"/>
        <v>02B5</v>
      </c>
      <c r="G87" s="329">
        <v>6</v>
      </c>
      <c r="H87" s="323" t="s">
        <v>543</v>
      </c>
      <c r="I87" s="330" t="s">
        <v>903</v>
      </c>
      <c r="J87" s="331">
        <v>5</v>
      </c>
      <c r="K87" s="332" t="s">
        <v>199</v>
      </c>
      <c r="L87" s="371"/>
      <c r="M87" s="371"/>
      <c r="N87" s="371"/>
      <c r="O87" s="385" t="s">
        <v>210</v>
      </c>
      <c r="P87" s="323" t="s">
        <v>686</v>
      </c>
      <c r="Q87" s="332" t="s">
        <v>225</v>
      </c>
      <c r="R87" s="332" t="s">
        <v>249</v>
      </c>
      <c r="S87" s="332">
        <v>9</v>
      </c>
      <c r="T87" s="385" t="s">
        <v>210</v>
      </c>
      <c r="U87" s="37" t="s">
        <v>0</v>
      </c>
      <c r="V87" s="37" t="s">
        <v>199</v>
      </c>
      <c r="W87" s="37">
        <v>3</v>
      </c>
      <c r="X87" s="37">
        <f t="shared" si="7"/>
        <v>18</v>
      </c>
      <c r="Y87" s="37">
        <v>14</v>
      </c>
      <c r="Z87" s="38" t="s">
        <v>208</v>
      </c>
      <c r="AA87" s="288" t="s">
        <v>1112</v>
      </c>
      <c r="AB87" s="288" t="s">
        <v>1112</v>
      </c>
      <c r="AC87" s="288"/>
      <c r="AD87" s="288" t="s">
        <v>1112</v>
      </c>
      <c r="AE87" s="288" t="s">
        <v>1112</v>
      </c>
      <c r="AF87" s="177"/>
      <c r="AG87" s="666"/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1428</v>
      </c>
      <c r="AP87" s="288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177"/>
      <c r="AZ87" s="177"/>
      <c r="BA87" s="177"/>
      <c r="BB87" s="177"/>
      <c r="BC87" s="177"/>
      <c r="BD87" s="177"/>
      <c r="BE87" s="177"/>
      <c r="BF87" s="177"/>
      <c r="BG87" s="177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4">
        <v>81</v>
      </c>
      <c r="B88" s="386" t="s">
        <v>881</v>
      </c>
      <c r="C88" s="382" t="s">
        <v>265</v>
      </c>
      <c r="D88" s="370">
        <v>735</v>
      </c>
      <c r="E88" s="383" t="s">
        <v>1094</v>
      </c>
      <c r="F88" s="384" t="str">
        <f t="shared" si="6"/>
        <v>02DF</v>
      </c>
      <c r="G88" s="329">
        <v>6</v>
      </c>
      <c r="H88" s="323" t="s">
        <v>543</v>
      </c>
      <c r="I88" s="330" t="s">
        <v>904</v>
      </c>
      <c r="J88" s="331">
        <v>5</v>
      </c>
      <c r="K88" s="332" t="s">
        <v>199</v>
      </c>
      <c r="L88" s="371"/>
      <c r="M88" s="371"/>
      <c r="N88" s="371"/>
      <c r="O88" s="385" t="s">
        <v>210</v>
      </c>
      <c r="P88" s="323" t="s">
        <v>686</v>
      </c>
      <c r="Q88" s="332" t="s">
        <v>225</v>
      </c>
      <c r="R88" s="332" t="s">
        <v>249</v>
      </c>
      <c r="S88" s="332">
        <v>10</v>
      </c>
      <c r="T88" s="385" t="s">
        <v>210</v>
      </c>
      <c r="U88" s="37" t="s">
        <v>0</v>
      </c>
      <c r="V88" s="37" t="s">
        <v>199</v>
      </c>
      <c r="W88" s="37">
        <v>3</v>
      </c>
      <c r="X88" s="37">
        <f t="shared" si="7"/>
        <v>19</v>
      </c>
      <c r="Y88" s="37">
        <v>15</v>
      </c>
      <c r="Z88" s="38" t="s">
        <v>207</v>
      </c>
      <c r="AA88" s="288" t="s">
        <v>1112</v>
      </c>
      <c r="AB88" s="288" t="s">
        <v>1112</v>
      </c>
      <c r="AC88" s="288"/>
      <c r="AD88" s="288" t="s">
        <v>1112</v>
      </c>
      <c r="AE88" s="288" t="s">
        <v>1112</v>
      </c>
      <c r="AF88" s="177"/>
      <c r="AG88" s="666"/>
      <c r="AH88" s="691" t="s">
        <v>1256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1485</v>
      </c>
      <c r="AP88" s="288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77"/>
      <c r="AZ88" s="177"/>
      <c r="BA88" s="177"/>
      <c r="BB88" s="177"/>
      <c r="BC88" s="177"/>
      <c r="BD88" s="177"/>
      <c r="BE88" s="177"/>
      <c r="BF88" s="177"/>
      <c r="BG88" s="177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1:66" ht="12.75">
      <c r="A89" s="24">
        <v>82</v>
      </c>
      <c r="B89" s="386" t="s">
        <v>882</v>
      </c>
      <c r="C89" s="382" t="s">
        <v>265</v>
      </c>
      <c r="D89" s="370">
        <v>731</v>
      </c>
      <c r="E89" s="383" t="s">
        <v>1094</v>
      </c>
      <c r="F89" s="384" t="str">
        <f t="shared" si="6"/>
        <v>02DB</v>
      </c>
      <c r="G89" s="329">
        <v>6</v>
      </c>
      <c r="H89" s="323" t="s">
        <v>543</v>
      </c>
      <c r="I89" s="330" t="s">
        <v>905</v>
      </c>
      <c r="J89" s="331">
        <v>5</v>
      </c>
      <c r="K89" s="332" t="s">
        <v>199</v>
      </c>
      <c r="L89" s="371"/>
      <c r="M89" s="371"/>
      <c r="N89" s="371"/>
      <c r="O89" s="385" t="s">
        <v>210</v>
      </c>
      <c r="P89" s="323" t="s">
        <v>686</v>
      </c>
      <c r="Q89" s="332" t="s">
        <v>225</v>
      </c>
      <c r="R89" s="332" t="s">
        <v>249</v>
      </c>
      <c r="S89" s="332">
        <v>11</v>
      </c>
      <c r="T89" s="385" t="s">
        <v>210</v>
      </c>
      <c r="U89" s="37" t="s">
        <v>0</v>
      </c>
      <c r="V89" s="37" t="s">
        <v>199</v>
      </c>
      <c r="W89" s="37">
        <v>3</v>
      </c>
      <c r="X89" s="37">
        <f t="shared" si="7"/>
        <v>19</v>
      </c>
      <c r="Y89" s="37">
        <v>15</v>
      </c>
      <c r="Z89" s="38" t="s">
        <v>208</v>
      </c>
      <c r="AA89" s="288" t="s">
        <v>1112</v>
      </c>
      <c r="AB89" s="288" t="s">
        <v>1112</v>
      </c>
      <c r="AC89" s="288"/>
      <c r="AD89" s="288" t="s">
        <v>1112</v>
      </c>
      <c r="AE89" s="288" t="s">
        <v>1112</v>
      </c>
      <c r="AF89" s="177"/>
      <c r="AG89" s="666"/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84" t="s">
        <v>1483</v>
      </c>
      <c r="AP89" s="288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177"/>
      <c r="AZ89" s="177"/>
      <c r="BA89" s="177"/>
      <c r="BB89" s="177"/>
      <c r="BC89" s="177"/>
      <c r="BD89" s="177"/>
      <c r="BE89" s="177"/>
      <c r="BF89" s="177"/>
      <c r="BG89" s="177"/>
      <c r="BH89" s="44" t="s">
        <v>1112</v>
      </c>
      <c r="BI89" s="44" t="s">
        <v>1112</v>
      </c>
      <c r="BJ89" s="44" t="s">
        <v>1112</v>
      </c>
      <c r="BK89" s="39"/>
      <c r="BL89" s="39"/>
      <c r="BM89" s="39"/>
      <c r="BN89" s="190"/>
    </row>
    <row r="90" spans="1:66" ht="12.75">
      <c r="A90" s="24">
        <v>83</v>
      </c>
      <c r="B90" s="386" t="s">
        <v>883</v>
      </c>
      <c r="C90" s="382" t="s">
        <v>265</v>
      </c>
      <c r="D90" s="370">
        <v>661</v>
      </c>
      <c r="E90" s="383" t="s">
        <v>1094</v>
      </c>
      <c r="F90" s="384" t="str">
        <f t="shared" si="6"/>
        <v>0295</v>
      </c>
      <c r="G90" s="329">
        <v>6</v>
      </c>
      <c r="H90" s="323" t="s">
        <v>543</v>
      </c>
      <c r="I90" s="330" t="s">
        <v>906</v>
      </c>
      <c r="J90" s="331">
        <v>5</v>
      </c>
      <c r="K90" s="332" t="s">
        <v>199</v>
      </c>
      <c r="L90" s="371"/>
      <c r="M90" s="371"/>
      <c r="N90" s="371"/>
      <c r="O90" s="385" t="s">
        <v>211</v>
      </c>
      <c r="P90" s="323" t="s">
        <v>686</v>
      </c>
      <c r="Q90" s="332" t="s">
        <v>225</v>
      </c>
      <c r="R90" s="332" t="s">
        <v>249</v>
      </c>
      <c r="S90" s="332">
        <v>12</v>
      </c>
      <c r="T90" s="385" t="s">
        <v>210</v>
      </c>
      <c r="U90" s="37" t="s">
        <v>0</v>
      </c>
      <c r="V90" s="37" t="s">
        <v>199</v>
      </c>
      <c r="W90" s="37">
        <v>3</v>
      </c>
      <c r="X90" s="37">
        <f t="shared" si="7"/>
        <v>20</v>
      </c>
      <c r="Y90" s="37">
        <v>16</v>
      </c>
      <c r="Z90" s="38" t="s">
        <v>207</v>
      </c>
      <c r="AA90" s="288" t="s">
        <v>1112</v>
      </c>
      <c r="AB90" s="288" t="s">
        <v>1112</v>
      </c>
      <c r="AC90" s="288"/>
      <c r="AD90" s="535" t="s">
        <v>1255</v>
      </c>
      <c r="AE90" s="288" t="s">
        <v>1112</v>
      </c>
      <c r="AF90" s="177"/>
      <c r="AG90" s="666"/>
      <c r="AH90" s="690" t="s">
        <v>1112</v>
      </c>
      <c r="AI90" s="286" t="s">
        <v>1112</v>
      </c>
      <c r="AJ90" s="286" t="s">
        <v>1360</v>
      </c>
      <c r="AK90" s="286" t="s">
        <v>1360</v>
      </c>
      <c r="AL90" s="286" t="s">
        <v>1112</v>
      </c>
      <c r="AM90" s="286" t="s">
        <v>1112</v>
      </c>
      <c r="AN90" s="286" t="s">
        <v>1112</v>
      </c>
      <c r="AO90" s="184" t="s">
        <v>1442</v>
      </c>
      <c r="AP90" s="288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715"/>
      <c r="AY90" s="177"/>
      <c r="AZ90" s="177"/>
      <c r="BA90" s="177"/>
      <c r="BB90" s="177"/>
      <c r="BC90" s="177"/>
      <c r="BD90" s="177"/>
      <c r="BE90" s="177"/>
      <c r="BF90" s="177"/>
      <c r="BG90" s="177"/>
      <c r="BH90" s="44" t="s">
        <v>1112</v>
      </c>
      <c r="BI90" s="44" t="s">
        <v>1112</v>
      </c>
      <c r="BJ90" s="44" t="s">
        <v>1112</v>
      </c>
      <c r="BK90" s="39"/>
      <c r="BL90" s="39"/>
      <c r="BM90" s="39"/>
      <c r="BN90" s="190"/>
    </row>
    <row r="91" spans="27:59" ht="12.75"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21:59" ht="13.5" thickBot="1">
      <c r="U92" s="12" t="s">
        <v>1202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2:59" ht="12.75">
      <c r="B93" s="211" t="s">
        <v>1223</v>
      </c>
      <c r="I93" s="105"/>
      <c r="J93" s="105" t="s">
        <v>1110</v>
      </c>
      <c r="K93" s="117"/>
      <c r="L93" s="105"/>
      <c r="AA93" s="175" t="s">
        <v>1254</v>
      </c>
      <c r="AB93" s="289" t="s">
        <v>1259</v>
      </c>
      <c r="AC93" s="289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2:59" ht="12.75">
      <c r="B94" s="114"/>
      <c r="AA94" s="175" t="s">
        <v>1255</v>
      </c>
      <c r="AB94" s="289" t="s">
        <v>1258</v>
      </c>
      <c r="AC94" s="289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27:59" ht="12.75">
      <c r="AA95" s="175" t="s">
        <v>1256</v>
      </c>
      <c r="AB95" s="289" t="s">
        <v>1260</v>
      </c>
      <c r="AC95" s="289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5:59" ht="12.75">
      <c r="E96" s="292"/>
      <c r="F96" s="293"/>
      <c r="G96" s="19" t="s">
        <v>1262</v>
      </c>
      <c r="H96" s="10"/>
      <c r="I96" s="10"/>
      <c r="AA96" s="175" t="s">
        <v>1250</v>
      </c>
      <c r="AB96" s="287" t="s">
        <v>1267</v>
      </c>
      <c r="AC96" s="287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5:59" ht="12.75">
      <c r="E97" s="71" t="s">
        <v>1094</v>
      </c>
      <c r="F97" s="70" t="str">
        <f>DEC2HEX(D97,4)</f>
        <v>0000</v>
      </c>
      <c r="G97" s="18" t="s">
        <v>1283</v>
      </c>
      <c r="AA97" s="175" t="s">
        <v>1252</v>
      </c>
      <c r="AB97" s="287" t="s">
        <v>1275</v>
      </c>
      <c r="AC97" s="287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5:59" ht="12.75">
      <c r="E98" s="294" t="s">
        <v>1094</v>
      </c>
      <c r="F98" s="295" t="s">
        <v>1284</v>
      </c>
      <c r="G98" s="18" t="s">
        <v>1285</v>
      </c>
      <c r="AA98" s="535"/>
      <c r="AB98" s="542" t="s">
        <v>1311</v>
      </c>
      <c r="AC98" s="542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34:59" ht="12.75"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3:59" ht="12.75">
      <c r="C100" s="73" t="s">
        <v>265</v>
      </c>
      <c r="D100" s="194">
        <v>656</v>
      </c>
      <c r="E100" s="18" t="s">
        <v>1286</v>
      </c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34:59" ht="12.75"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34:59" ht="12.75"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34:59" ht="12.75"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4:59" ht="12.75"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4:59" ht="12.75"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</sheetData>
  <sheetProtection/>
  <mergeCells count="16">
    <mergeCell ref="C3:D3"/>
    <mergeCell ref="N2:O2"/>
    <mergeCell ref="H2:M2"/>
    <mergeCell ref="C2:F2"/>
    <mergeCell ref="AH3:AW3"/>
    <mergeCell ref="AD3:AE3"/>
    <mergeCell ref="AA3:AB3"/>
    <mergeCell ref="E3:F3"/>
    <mergeCell ref="BH1:BN1"/>
    <mergeCell ref="P1:Z1"/>
    <mergeCell ref="P2:T2"/>
    <mergeCell ref="B1:O1"/>
    <mergeCell ref="AA1:AG1"/>
    <mergeCell ref="AP1:AW1"/>
    <mergeCell ref="AY1:BF1"/>
    <mergeCell ref="U2:Z2"/>
  </mergeCells>
  <printOptions/>
  <pageMargins left="0.75" right="0.75" top="1" bottom="1" header="0.5" footer="0.5"/>
  <pageSetup fitToHeight="1" fitToWidth="1" horizontalDpi="600" verticalDpi="600" orientation="landscape" paperSize="8" scale="55" r:id="rId3"/>
  <headerFooter alignWithMargins="0">
    <oddHeader>&amp;L&amp;20CMS&amp;C&amp;20&amp;A&amp;R&amp;20Cessy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05"/>
  <sheetViews>
    <sheetView zoomScalePageLayoutView="0" workbookViewId="0" topLeftCell="T1">
      <pane ySplit="3" topLeftCell="A46" activePane="bottomLeft" state="frozen"/>
      <selection pane="topLeft" activeCell="AX20" sqref="AX20"/>
      <selection pane="bottomLeft" activeCell="AA73" sqref="AA73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5742187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43.421875" style="2" customWidth="1"/>
    <col min="60" max="62" width="6.28125" style="1" customWidth="1"/>
    <col min="66" max="66" width="29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66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4"/>
      <c r="B2" s="24" t="s">
        <v>167</v>
      </c>
      <c r="C2" s="757" t="s">
        <v>200</v>
      </c>
      <c r="D2" s="757"/>
      <c r="E2" s="757"/>
      <c r="F2" s="757"/>
      <c r="G2" s="24"/>
      <c r="H2" s="757" t="s">
        <v>1097</v>
      </c>
      <c r="I2" s="758"/>
      <c r="J2" s="758"/>
      <c r="K2" s="758"/>
      <c r="L2" s="758"/>
      <c r="M2" s="758"/>
      <c r="N2" s="757" t="s">
        <v>209</v>
      </c>
      <c r="O2" s="728"/>
      <c r="P2" s="757" t="s">
        <v>1098</v>
      </c>
      <c r="Q2" s="758"/>
      <c r="R2" s="758"/>
      <c r="S2" s="758"/>
      <c r="T2" s="758"/>
      <c r="U2" s="757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127" t="s">
        <v>1520</v>
      </c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4" t="s">
        <v>197</v>
      </c>
      <c r="B3" s="24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4" t="s">
        <v>557</v>
      </c>
      <c r="J3" s="24" t="s">
        <v>1104</v>
      </c>
      <c r="K3" s="24" t="s">
        <v>197</v>
      </c>
      <c r="L3" s="24" t="s">
        <v>1296</v>
      </c>
      <c r="M3" s="24" t="s">
        <v>196</v>
      </c>
      <c r="N3" s="24"/>
      <c r="O3" s="26" t="s">
        <v>201</v>
      </c>
      <c r="P3" s="24" t="s">
        <v>546</v>
      </c>
      <c r="Q3" s="24" t="s">
        <v>556</v>
      </c>
      <c r="R3" s="24"/>
      <c r="S3" s="24"/>
      <c r="T3" s="26" t="s">
        <v>201</v>
      </c>
      <c r="U3" s="26" t="s">
        <v>557</v>
      </c>
      <c r="V3" s="22" t="s">
        <v>204</v>
      </c>
      <c r="W3" s="24" t="s">
        <v>556</v>
      </c>
      <c r="X3" s="24" t="s">
        <v>196</v>
      </c>
      <c r="Y3" s="24" t="s">
        <v>203</v>
      </c>
      <c r="Z3" s="26" t="s">
        <v>206</v>
      </c>
      <c r="AA3" s="26"/>
      <c r="AB3" s="26"/>
      <c r="AC3" s="26"/>
      <c r="AD3" s="26"/>
      <c r="AE3" s="26"/>
      <c r="AF3" s="26"/>
      <c r="AG3" s="26"/>
      <c r="AH3" s="759" t="s">
        <v>1358</v>
      </c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0"/>
      <c r="AX3" s="654"/>
      <c r="AY3" s="654"/>
      <c r="AZ3" s="654"/>
      <c r="BA3" s="654"/>
      <c r="BB3" s="654"/>
      <c r="BC3" s="654"/>
      <c r="BD3" s="654"/>
      <c r="BE3" s="654"/>
      <c r="BF3" s="654"/>
      <c r="BG3" s="657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63"/>
      <c r="B4" s="77"/>
      <c r="C4" s="63"/>
      <c r="D4" s="63"/>
      <c r="E4" s="64"/>
      <c r="F4" s="65"/>
      <c r="G4" s="63"/>
      <c r="H4" s="63"/>
      <c r="I4" s="63"/>
      <c r="J4" s="63"/>
      <c r="K4" s="63"/>
      <c r="L4" s="63"/>
      <c r="M4" s="63"/>
      <c r="N4" s="63"/>
      <c r="O4" s="78"/>
      <c r="P4" s="63"/>
      <c r="Q4" s="63"/>
      <c r="R4" s="63"/>
      <c r="S4" s="57"/>
      <c r="T4" s="78"/>
      <c r="U4" s="78"/>
      <c r="V4" s="63"/>
      <c r="W4" s="63"/>
      <c r="X4" s="63"/>
      <c r="Y4" s="63"/>
      <c r="Z4" s="7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12.75">
      <c r="A5" s="24">
        <v>1</v>
      </c>
      <c r="B5" s="372" t="s">
        <v>77</v>
      </c>
      <c r="C5" s="373" t="s">
        <v>265</v>
      </c>
      <c r="D5" s="344">
        <v>533</v>
      </c>
      <c r="E5" s="374" t="s">
        <v>1094</v>
      </c>
      <c r="F5" s="375" t="str">
        <f aca="true" t="shared" si="0" ref="F5:F26">DEC2HEX(D5,4)</f>
        <v>0215</v>
      </c>
      <c r="G5" s="314">
        <v>6</v>
      </c>
      <c r="H5" s="306" t="s">
        <v>543</v>
      </c>
      <c r="I5" s="315" t="s">
        <v>55</v>
      </c>
      <c r="J5" s="316">
        <v>6</v>
      </c>
      <c r="K5" s="317" t="s">
        <v>198</v>
      </c>
      <c r="L5" s="338"/>
      <c r="M5" s="338"/>
      <c r="N5" s="339"/>
      <c r="O5" s="345" t="s">
        <v>210</v>
      </c>
      <c r="P5" s="306" t="s">
        <v>948</v>
      </c>
      <c r="Q5" s="317" t="s">
        <v>225</v>
      </c>
      <c r="R5" s="317" t="s">
        <v>249</v>
      </c>
      <c r="S5" s="306">
        <v>5</v>
      </c>
      <c r="T5" s="345" t="s">
        <v>210</v>
      </c>
      <c r="U5" s="33" t="s">
        <v>0</v>
      </c>
      <c r="V5" s="33" t="s">
        <v>198</v>
      </c>
      <c r="W5" s="33">
        <v>1</v>
      </c>
      <c r="X5" s="33">
        <f aca="true" t="shared" si="1" ref="X5:X26">IF(Y5&lt;9,Y5+3,Y5+4)</f>
        <v>18</v>
      </c>
      <c r="Y5" s="33">
        <v>14</v>
      </c>
      <c r="Z5" s="34" t="s">
        <v>208</v>
      </c>
      <c r="AA5" s="288" t="s">
        <v>1112</v>
      </c>
      <c r="AB5" s="288" t="s">
        <v>1112</v>
      </c>
      <c r="AC5" s="288"/>
      <c r="AD5" s="177"/>
      <c r="AE5" s="177"/>
      <c r="AF5" s="177"/>
      <c r="AG5" s="666"/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84" t="s">
        <v>1362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77"/>
      <c r="AZ5" s="177"/>
      <c r="BA5" s="177"/>
      <c r="BB5" s="177"/>
      <c r="BC5" s="177"/>
      <c r="BD5" s="177"/>
      <c r="BE5" s="177"/>
      <c r="BF5" s="177"/>
      <c r="BG5" s="177"/>
      <c r="BH5" s="35" t="s">
        <v>1112</v>
      </c>
      <c r="BI5" s="240" t="s">
        <v>1112</v>
      </c>
      <c r="BJ5" s="240" t="s">
        <v>1112</v>
      </c>
      <c r="BK5" s="27"/>
      <c r="BL5" s="39"/>
      <c r="BM5" s="39"/>
      <c r="BN5" s="190"/>
    </row>
    <row r="6" spans="1:66" ht="12.75">
      <c r="A6" s="24">
        <v>2</v>
      </c>
      <c r="B6" s="372" t="s">
        <v>78</v>
      </c>
      <c r="C6" s="373" t="s">
        <v>265</v>
      </c>
      <c r="D6" s="344">
        <v>117</v>
      </c>
      <c r="E6" s="374" t="s">
        <v>1094</v>
      </c>
      <c r="F6" s="375" t="str">
        <f t="shared" si="0"/>
        <v>0075</v>
      </c>
      <c r="G6" s="314">
        <v>6</v>
      </c>
      <c r="H6" s="306" t="s">
        <v>543</v>
      </c>
      <c r="I6" s="315" t="s">
        <v>56</v>
      </c>
      <c r="J6" s="316">
        <v>6</v>
      </c>
      <c r="K6" s="317" t="s">
        <v>198</v>
      </c>
      <c r="L6" s="338"/>
      <c r="M6" s="338"/>
      <c r="N6" s="339"/>
      <c r="O6" s="345" t="s">
        <v>210</v>
      </c>
      <c r="P6" s="306" t="s">
        <v>948</v>
      </c>
      <c r="Q6" s="317" t="s">
        <v>225</v>
      </c>
      <c r="R6" s="317" t="s">
        <v>249</v>
      </c>
      <c r="S6" s="306">
        <v>4</v>
      </c>
      <c r="T6" s="345" t="s">
        <v>210</v>
      </c>
      <c r="U6" s="33" t="s">
        <v>0</v>
      </c>
      <c r="V6" s="33" t="s">
        <v>198</v>
      </c>
      <c r="W6" s="33">
        <v>1</v>
      </c>
      <c r="X6" s="33">
        <f t="shared" si="1"/>
        <v>18</v>
      </c>
      <c r="Y6" s="33">
        <v>14</v>
      </c>
      <c r="Z6" s="34" t="s">
        <v>207</v>
      </c>
      <c r="AA6" s="288" t="s">
        <v>1112</v>
      </c>
      <c r="AB6" s="288" t="s">
        <v>1112</v>
      </c>
      <c r="AC6" s="288"/>
      <c r="AD6" s="177"/>
      <c r="AE6" s="177"/>
      <c r="AF6" s="177"/>
      <c r="AG6" s="666"/>
      <c r="AH6" s="691" t="s">
        <v>1256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1362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77"/>
      <c r="AZ6" s="177"/>
      <c r="BA6" s="177"/>
      <c r="BB6" s="177"/>
      <c r="BC6" s="177"/>
      <c r="BD6" s="177"/>
      <c r="BE6" s="177"/>
      <c r="BF6" s="177"/>
      <c r="BG6" s="177"/>
      <c r="BH6" s="35" t="s">
        <v>1112</v>
      </c>
      <c r="BI6" s="35" t="s">
        <v>1112</v>
      </c>
      <c r="BJ6" s="35" t="s">
        <v>1112</v>
      </c>
      <c r="BK6" s="27"/>
      <c r="BL6" s="39"/>
      <c r="BM6" s="39"/>
      <c r="BN6" s="190"/>
    </row>
    <row r="7" spans="1:66" ht="12.75">
      <c r="A7" s="24">
        <v>3</v>
      </c>
      <c r="B7" s="372" t="s">
        <v>79</v>
      </c>
      <c r="C7" s="373" t="s">
        <v>265</v>
      </c>
      <c r="D7" s="344">
        <v>232</v>
      </c>
      <c r="E7" s="374" t="s">
        <v>1094</v>
      </c>
      <c r="F7" s="375" t="str">
        <f t="shared" si="0"/>
        <v>00E8</v>
      </c>
      <c r="G7" s="314">
        <v>6</v>
      </c>
      <c r="H7" s="306" t="s">
        <v>543</v>
      </c>
      <c r="I7" s="315" t="s">
        <v>57</v>
      </c>
      <c r="J7" s="316">
        <v>6</v>
      </c>
      <c r="K7" s="317" t="s">
        <v>198</v>
      </c>
      <c r="L7" s="338"/>
      <c r="M7" s="338"/>
      <c r="N7" s="339"/>
      <c r="O7" s="345" t="s">
        <v>210</v>
      </c>
      <c r="P7" s="306" t="s">
        <v>948</v>
      </c>
      <c r="Q7" s="317" t="s">
        <v>225</v>
      </c>
      <c r="R7" s="317" t="s">
        <v>249</v>
      </c>
      <c r="S7" s="306">
        <v>3</v>
      </c>
      <c r="T7" s="345" t="s">
        <v>210</v>
      </c>
      <c r="U7" s="33" t="s">
        <v>0</v>
      </c>
      <c r="V7" s="33" t="s">
        <v>198</v>
      </c>
      <c r="W7" s="33">
        <v>1</v>
      </c>
      <c r="X7" s="33">
        <f t="shared" si="1"/>
        <v>17</v>
      </c>
      <c r="Y7" s="33">
        <v>13</v>
      </c>
      <c r="Z7" s="34" t="s">
        <v>208</v>
      </c>
      <c r="AA7" s="288" t="s">
        <v>1112</v>
      </c>
      <c r="AB7" s="288" t="s">
        <v>1112</v>
      </c>
      <c r="AC7" s="288"/>
      <c r="AD7" s="177"/>
      <c r="AE7" s="177"/>
      <c r="AF7" s="177"/>
      <c r="AG7" s="666"/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1365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184" t="s">
        <v>1487</v>
      </c>
      <c r="AY7" s="177"/>
      <c r="AZ7" s="177"/>
      <c r="BA7" s="177"/>
      <c r="BB7" s="177"/>
      <c r="BC7" s="177"/>
      <c r="BD7" s="177"/>
      <c r="BE7" s="177"/>
      <c r="BF7" s="177"/>
      <c r="BG7" s="177"/>
      <c r="BH7" s="35" t="s">
        <v>1112</v>
      </c>
      <c r="BI7" s="35" t="s">
        <v>1112</v>
      </c>
      <c r="BJ7" s="35" t="s">
        <v>1112</v>
      </c>
      <c r="BK7" s="27"/>
      <c r="BL7" s="39"/>
      <c r="BM7" s="39"/>
      <c r="BN7" s="190"/>
    </row>
    <row r="8" spans="1:66" ht="12.75">
      <c r="A8" s="24">
        <v>4</v>
      </c>
      <c r="B8" s="372" t="s">
        <v>80</v>
      </c>
      <c r="C8" s="373" t="s">
        <v>265</v>
      </c>
      <c r="D8" s="344">
        <v>93</v>
      </c>
      <c r="E8" s="374" t="s">
        <v>1094</v>
      </c>
      <c r="F8" s="375" t="str">
        <f t="shared" si="0"/>
        <v>005D</v>
      </c>
      <c r="G8" s="314">
        <v>6</v>
      </c>
      <c r="H8" s="306" t="s">
        <v>543</v>
      </c>
      <c r="I8" s="315" t="s">
        <v>58</v>
      </c>
      <c r="J8" s="316">
        <v>6</v>
      </c>
      <c r="K8" s="317" t="s">
        <v>198</v>
      </c>
      <c r="L8" s="338"/>
      <c r="M8" s="338"/>
      <c r="N8" s="339"/>
      <c r="O8" s="345" t="s">
        <v>210</v>
      </c>
      <c r="P8" s="306" t="s">
        <v>948</v>
      </c>
      <c r="Q8" s="317" t="s">
        <v>225</v>
      </c>
      <c r="R8" s="317" t="s">
        <v>249</v>
      </c>
      <c r="S8" s="306">
        <v>2</v>
      </c>
      <c r="T8" s="345" t="s">
        <v>210</v>
      </c>
      <c r="U8" s="33" t="s">
        <v>0</v>
      </c>
      <c r="V8" s="33" t="s">
        <v>198</v>
      </c>
      <c r="W8" s="33">
        <v>1</v>
      </c>
      <c r="X8" s="33">
        <f t="shared" si="1"/>
        <v>17</v>
      </c>
      <c r="Y8" s="33">
        <v>13</v>
      </c>
      <c r="Z8" s="34" t="s">
        <v>207</v>
      </c>
      <c r="AA8" s="288" t="s">
        <v>1112</v>
      </c>
      <c r="AB8" s="288" t="s">
        <v>1112</v>
      </c>
      <c r="AC8" s="288"/>
      <c r="AD8" s="177"/>
      <c r="AE8" s="177"/>
      <c r="AF8" s="177"/>
      <c r="AG8" s="666"/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1362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177"/>
      <c r="AZ8" s="177"/>
      <c r="BA8" s="177"/>
      <c r="BB8" s="177"/>
      <c r="BC8" s="177"/>
      <c r="BD8" s="177"/>
      <c r="BE8" s="177"/>
      <c r="BF8" s="177"/>
      <c r="BG8" s="177"/>
      <c r="BH8" s="35" t="s">
        <v>1112</v>
      </c>
      <c r="BI8" s="35" t="s">
        <v>1112</v>
      </c>
      <c r="BJ8" s="35" t="s">
        <v>1112</v>
      </c>
      <c r="BK8" s="27"/>
      <c r="BL8" s="39"/>
      <c r="BM8" s="39"/>
      <c r="BN8" s="190" t="s">
        <v>1289</v>
      </c>
    </row>
    <row r="9" spans="1:66" ht="12.75">
      <c r="A9" s="24">
        <v>5</v>
      </c>
      <c r="B9" s="372" t="s">
        <v>81</v>
      </c>
      <c r="C9" s="373" t="s">
        <v>265</v>
      </c>
      <c r="D9" s="344">
        <v>163</v>
      </c>
      <c r="E9" s="374" t="s">
        <v>1094</v>
      </c>
      <c r="F9" s="375" t="str">
        <f t="shared" si="0"/>
        <v>00A3</v>
      </c>
      <c r="G9" s="314">
        <v>6</v>
      </c>
      <c r="H9" s="306" t="s">
        <v>543</v>
      </c>
      <c r="I9" s="315" t="s">
        <v>59</v>
      </c>
      <c r="J9" s="316">
        <v>6</v>
      </c>
      <c r="K9" s="317" t="s">
        <v>198</v>
      </c>
      <c r="L9" s="338"/>
      <c r="M9" s="338"/>
      <c r="N9" s="339"/>
      <c r="O9" s="345" t="s">
        <v>210</v>
      </c>
      <c r="P9" s="306" t="s">
        <v>948</v>
      </c>
      <c r="Q9" s="317" t="s">
        <v>225</v>
      </c>
      <c r="R9" s="317" t="s">
        <v>249</v>
      </c>
      <c r="S9" s="306">
        <v>1</v>
      </c>
      <c r="T9" s="345" t="s">
        <v>210</v>
      </c>
      <c r="U9" s="33" t="s">
        <v>0</v>
      </c>
      <c r="V9" s="33" t="s">
        <v>198</v>
      </c>
      <c r="W9" s="33">
        <v>1</v>
      </c>
      <c r="X9" s="33">
        <f t="shared" si="1"/>
        <v>16</v>
      </c>
      <c r="Y9" s="33">
        <v>12</v>
      </c>
      <c r="Z9" s="34" t="s">
        <v>208</v>
      </c>
      <c r="AA9" s="288" t="s">
        <v>1112</v>
      </c>
      <c r="AB9" s="288" t="s">
        <v>1112</v>
      </c>
      <c r="AC9" s="288"/>
      <c r="AD9" s="177"/>
      <c r="AE9" s="177"/>
      <c r="AF9" s="177"/>
      <c r="AG9" s="666"/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1362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35" t="s">
        <v>1112</v>
      </c>
      <c r="BI9" s="35" t="s">
        <v>1112</v>
      </c>
      <c r="BJ9" s="35" t="s">
        <v>1112</v>
      </c>
      <c r="BK9" s="27"/>
      <c r="BL9" s="39"/>
      <c r="BM9" s="39"/>
      <c r="BN9" s="190"/>
    </row>
    <row r="10" spans="1:66" ht="12.75">
      <c r="A10" s="24">
        <v>6</v>
      </c>
      <c r="B10" s="372" t="s">
        <v>82</v>
      </c>
      <c r="C10" s="373" t="s">
        <v>265</v>
      </c>
      <c r="D10" s="344">
        <v>549</v>
      </c>
      <c r="E10" s="374" t="s">
        <v>1094</v>
      </c>
      <c r="F10" s="375" t="str">
        <f t="shared" si="0"/>
        <v>0225</v>
      </c>
      <c r="G10" s="314">
        <v>6</v>
      </c>
      <c r="H10" s="306" t="s">
        <v>543</v>
      </c>
      <c r="I10" s="315" t="s">
        <v>60</v>
      </c>
      <c r="J10" s="316">
        <v>6</v>
      </c>
      <c r="K10" s="317" t="s">
        <v>198</v>
      </c>
      <c r="L10" s="338"/>
      <c r="M10" s="338"/>
      <c r="N10" s="339"/>
      <c r="O10" s="345" t="s">
        <v>210</v>
      </c>
      <c r="P10" s="306" t="s">
        <v>948</v>
      </c>
      <c r="Q10" s="317" t="s">
        <v>225</v>
      </c>
      <c r="R10" s="317" t="s">
        <v>248</v>
      </c>
      <c r="S10" s="306">
        <v>6</v>
      </c>
      <c r="T10" s="345" t="s">
        <v>210</v>
      </c>
      <c r="U10" s="33" t="s">
        <v>0</v>
      </c>
      <c r="V10" s="33" t="s">
        <v>198</v>
      </c>
      <c r="W10" s="33">
        <v>1</v>
      </c>
      <c r="X10" s="33">
        <f t="shared" si="1"/>
        <v>16</v>
      </c>
      <c r="Y10" s="33">
        <v>12</v>
      </c>
      <c r="Z10" s="34" t="s">
        <v>207</v>
      </c>
      <c r="AA10" s="535" t="s">
        <v>1254</v>
      </c>
      <c r="AB10" s="288" t="s">
        <v>1112</v>
      </c>
      <c r="AC10" s="288"/>
      <c r="AD10" s="177"/>
      <c r="AE10" s="177"/>
      <c r="AF10" s="177"/>
      <c r="AG10" s="666"/>
      <c r="AH10" s="691" t="s">
        <v>1256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1362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35" t="s">
        <v>1112</v>
      </c>
      <c r="BI10" s="35" t="s">
        <v>1112</v>
      </c>
      <c r="BJ10" s="35" t="s">
        <v>1112</v>
      </c>
      <c r="BK10" s="27"/>
      <c r="BL10" s="39"/>
      <c r="BM10" s="39"/>
      <c r="BN10" s="190"/>
    </row>
    <row r="11" spans="1:66" ht="12.75">
      <c r="A11" s="24">
        <v>7</v>
      </c>
      <c r="B11" s="372" t="s">
        <v>83</v>
      </c>
      <c r="C11" s="373" t="s">
        <v>265</v>
      </c>
      <c r="D11" s="344">
        <v>166</v>
      </c>
      <c r="E11" s="374" t="s">
        <v>1094</v>
      </c>
      <c r="F11" s="375" t="str">
        <f t="shared" si="0"/>
        <v>00A6</v>
      </c>
      <c r="G11" s="314">
        <v>6</v>
      </c>
      <c r="H11" s="306" t="s">
        <v>543</v>
      </c>
      <c r="I11" s="315" t="s">
        <v>61</v>
      </c>
      <c r="J11" s="316">
        <v>6</v>
      </c>
      <c r="K11" s="317" t="s">
        <v>198</v>
      </c>
      <c r="L11" s="338"/>
      <c r="M11" s="338"/>
      <c r="N11" s="339"/>
      <c r="O11" s="345" t="s">
        <v>210</v>
      </c>
      <c r="P11" s="306" t="s">
        <v>948</v>
      </c>
      <c r="Q11" s="317" t="s">
        <v>225</v>
      </c>
      <c r="R11" s="317" t="s">
        <v>248</v>
      </c>
      <c r="S11" s="306">
        <v>5</v>
      </c>
      <c r="T11" s="345" t="s">
        <v>210</v>
      </c>
      <c r="U11" s="33" t="s">
        <v>0</v>
      </c>
      <c r="V11" s="33" t="s">
        <v>198</v>
      </c>
      <c r="W11" s="33">
        <v>1</v>
      </c>
      <c r="X11" s="33">
        <f t="shared" si="1"/>
        <v>15</v>
      </c>
      <c r="Y11" s="33">
        <v>11</v>
      </c>
      <c r="Z11" s="34" t="s">
        <v>208</v>
      </c>
      <c r="AA11" s="288" t="s">
        <v>1112</v>
      </c>
      <c r="AB11" s="288" t="s">
        <v>1112</v>
      </c>
      <c r="AC11" s="288"/>
      <c r="AD11" s="177"/>
      <c r="AE11" s="177"/>
      <c r="AF11" s="177"/>
      <c r="AG11" s="666"/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1362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77"/>
      <c r="AZ11" s="177"/>
      <c r="BA11" s="177"/>
      <c r="BB11" s="177"/>
      <c r="BC11" s="177"/>
      <c r="BD11" s="177"/>
      <c r="BE11" s="177"/>
      <c r="BF11" s="177"/>
      <c r="BG11" s="177"/>
      <c r="BH11" s="35" t="s">
        <v>1112</v>
      </c>
      <c r="BI11" s="35" t="s">
        <v>1112</v>
      </c>
      <c r="BJ11" s="35" t="s">
        <v>1112</v>
      </c>
      <c r="BK11" s="27"/>
      <c r="BL11" s="39"/>
      <c r="BM11" s="39"/>
      <c r="BN11" s="190"/>
    </row>
    <row r="12" spans="1:66" ht="12.75">
      <c r="A12" s="24">
        <v>8</v>
      </c>
      <c r="B12" s="372" t="s">
        <v>84</v>
      </c>
      <c r="C12" s="373" t="s">
        <v>265</v>
      </c>
      <c r="D12" s="344">
        <v>266</v>
      </c>
      <c r="E12" s="374" t="s">
        <v>1094</v>
      </c>
      <c r="F12" s="375" t="str">
        <f t="shared" si="0"/>
        <v>010A</v>
      </c>
      <c r="G12" s="314">
        <v>6</v>
      </c>
      <c r="H12" s="306" t="s">
        <v>543</v>
      </c>
      <c r="I12" s="315" t="s">
        <v>62</v>
      </c>
      <c r="J12" s="316">
        <v>6</v>
      </c>
      <c r="K12" s="317" t="s">
        <v>198</v>
      </c>
      <c r="L12" s="338"/>
      <c r="M12" s="338"/>
      <c r="N12" s="339"/>
      <c r="O12" s="345" t="s">
        <v>210</v>
      </c>
      <c r="P12" s="306" t="s">
        <v>948</v>
      </c>
      <c r="Q12" s="317" t="s">
        <v>225</v>
      </c>
      <c r="R12" s="317" t="s">
        <v>248</v>
      </c>
      <c r="S12" s="306">
        <v>4</v>
      </c>
      <c r="T12" s="345" t="s">
        <v>210</v>
      </c>
      <c r="U12" s="33" t="s">
        <v>0</v>
      </c>
      <c r="V12" s="33" t="s">
        <v>198</v>
      </c>
      <c r="W12" s="33">
        <v>1</v>
      </c>
      <c r="X12" s="33">
        <f t="shared" si="1"/>
        <v>15</v>
      </c>
      <c r="Y12" s="33">
        <v>11</v>
      </c>
      <c r="Z12" s="34" t="s">
        <v>207</v>
      </c>
      <c r="AA12" s="535" t="s">
        <v>1254</v>
      </c>
      <c r="AB12" s="288" t="s">
        <v>1112</v>
      </c>
      <c r="AC12" s="288"/>
      <c r="AD12" s="177"/>
      <c r="AE12" s="177"/>
      <c r="AF12" s="177"/>
      <c r="AG12" s="666"/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1362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177"/>
      <c r="AZ12" s="177"/>
      <c r="BA12" s="177"/>
      <c r="BB12" s="177"/>
      <c r="BC12" s="177"/>
      <c r="BD12" s="177"/>
      <c r="BE12" s="177"/>
      <c r="BF12" s="177"/>
      <c r="BG12" s="177"/>
      <c r="BH12" s="35" t="s">
        <v>1112</v>
      </c>
      <c r="BI12" s="35" t="s">
        <v>1112</v>
      </c>
      <c r="BJ12" s="35" t="s">
        <v>1112</v>
      </c>
      <c r="BK12" s="27"/>
      <c r="BL12" s="39"/>
      <c r="BM12" s="39"/>
      <c r="BN12" s="190"/>
    </row>
    <row r="13" spans="1:66" ht="12.75">
      <c r="A13" s="24">
        <v>9</v>
      </c>
      <c r="B13" s="372" t="s">
        <v>85</v>
      </c>
      <c r="C13" s="373" t="s">
        <v>265</v>
      </c>
      <c r="D13" s="344">
        <v>162</v>
      </c>
      <c r="E13" s="374" t="s">
        <v>1094</v>
      </c>
      <c r="F13" s="375" t="str">
        <f t="shared" si="0"/>
        <v>00A2</v>
      </c>
      <c r="G13" s="314">
        <v>6</v>
      </c>
      <c r="H13" s="306" t="s">
        <v>543</v>
      </c>
      <c r="I13" s="315" t="s">
        <v>63</v>
      </c>
      <c r="J13" s="316">
        <v>6</v>
      </c>
      <c r="K13" s="317" t="s">
        <v>198</v>
      </c>
      <c r="L13" s="338"/>
      <c r="M13" s="338"/>
      <c r="N13" s="339"/>
      <c r="O13" s="345" t="s">
        <v>210</v>
      </c>
      <c r="P13" s="306" t="s">
        <v>948</v>
      </c>
      <c r="Q13" s="317" t="s">
        <v>225</v>
      </c>
      <c r="R13" s="317" t="s">
        <v>248</v>
      </c>
      <c r="S13" s="306">
        <v>3</v>
      </c>
      <c r="T13" s="345" t="s">
        <v>210</v>
      </c>
      <c r="U13" s="33" t="s">
        <v>0</v>
      </c>
      <c r="V13" s="33" t="s">
        <v>198</v>
      </c>
      <c r="W13" s="33">
        <v>1</v>
      </c>
      <c r="X13" s="33">
        <f t="shared" si="1"/>
        <v>14</v>
      </c>
      <c r="Y13" s="33">
        <v>10</v>
      </c>
      <c r="Z13" s="34" t="s">
        <v>208</v>
      </c>
      <c r="AA13" s="288" t="s">
        <v>1112</v>
      </c>
      <c r="AB13" s="288" t="s">
        <v>1112</v>
      </c>
      <c r="AC13" s="288"/>
      <c r="AD13" s="177"/>
      <c r="AE13" s="177"/>
      <c r="AF13" s="177"/>
      <c r="AG13" s="666"/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1362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77"/>
      <c r="AZ13" s="177"/>
      <c r="BA13" s="177"/>
      <c r="BB13" s="177"/>
      <c r="BC13" s="177"/>
      <c r="BD13" s="177"/>
      <c r="BE13" s="177"/>
      <c r="BF13" s="177"/>
      <c r="BG13" s="177"/>
      <c r="BH13" s="35" t="s">
        <v>1112</v>
      </c>
      <c r="BI13" s="35" t="s">
        <v>1112</v>
      </c>
      <c r="BJ13" s="35" t="s">
        <v>1112</v>
      </c>
      <c r="BK13" s="27"/>
      <c r="BL13" s="39"/>
      <c r="BM13" s="39"/>
      <c r="BN13" s="190"/>
    </row>
    <row r="14" spans="1:66" ht="12.75">
      <c r="A14" s="24">
        <v>10</v>
      </c>
      <c r="B14" s="372" t="s">
        <v>86</v>
      </c>
      <c r="C14" s="373" t="s">
        <v>265</v>
      </c>
      <c r="D14" s="344">
        <v>168</v>
      </c>
      <c r="E14" s="374" t="s">
        <v>1094</v>
      </c>
      <c r="F14" s="375" t="str">
        <f t="shared" si="0"/>
        <v>00A8</v>
      </c>
      <c r="G14" s="314">
        <v>6</v>
      </c>
      <c r="H14" s="306" t="s">
        <v>543</v>
      </c>
      <c r="I14" s="315" t="s">
        <v>64</v>
      </c>
      <c r="J14" s="316">
        <v>6</v>
      </c>
      <c r="K14" s="317" t="s">
        <v>198</v>
      </c>
      <c r="L14" s="338"/>
      <c r="M14" s="338"/>
      <c r="N14" s="339"/>
      <c r="O14" s="345" t="s">
        <v>210</v>
      </c>
      <c r="P14" s="306" t="s">
        <v>948</v>
      </c>
      <c r="Q14" s="317" t="s">
        <v>225</v>
      </c>
      <c r="R14" s="317" t="s">
        <v>248</v>
      </c>
      <c r="S14" s="306">
        <v>2</v>
      </c>
      <c r="T14" s="345" t="s">
        <v>210</v>
      </c>
      <c r="U14" s="33" t="s">
        <v>0</v>
      </c>
      <c r="V14" s="33" t="s">
        <v>198</v>
      </c>
      <c r="W14" s="33">
        <v>1</v>
      </c>
      <c r="X14" s="33">
        <f t="shared" si="1"/>
        <v>14</v>
      </c>
      <c r="Y14" s="33">
        <v>10</v>
      </c>
      <c r="Z14" s="34" t="s">
        <v>207</v>
      </c>
      <c r="AA14" s="288" t="s">
        <v>1112</v>
      </c>
      <c r="AB14" s="288" t="s">
        <v>1112</v>
      </c>
      <c r="AC14" s="288"/>
      <c r="AD14" s="177"/>
      <c r="AE14" s="177"/>
      <c r="AF14" s="177"/>
      <c r="AG14" s="666"/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1362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177"/>
      <c r="AZ14" s="177"/>
      <c r="BA14" s="177"/>
      <c r="BB14" s="177"/>
      <c r="BC14" s="177"/>
      <c r="BD14" s="177"/>
      <c r="BE14" s="177"/>
      <c r="BF14" s="177"/>
      <c r="BG14" s="177"/>
      <c r="BH14" s="35" t="s">
        <v>1112</v>
      </c>
      <c r="BI14" s="35" t="s">
        <v>1112</v>
      </c>
      <c r="BJ14" s="35" t="s">
        <v>1112</v>
      </c>
      <c r="BK14" s="27"/>
      <c r="BL14" s="39"/>
      <c r="BM14" s="39"/>
      <c r="BN14" s="190"/>
    </row>
    <row r="15" spans="1:66" ht="12.75">
      <c r="A15" s="24">
        <v>11</v>
      </c>
      <c r="B15" s="372" t="s">
        <v>87</v>
      </c>
      <c r="C15" s="373" t="s">
        <v>265</v>
      </c>
      <c r="D15" s="344">
        <v>177</v>
      </c>
      <c r="E15" s="374" t="s">
        <v>1094</v>
      </c>
      <c r="F15" s="375" t="str">
        <f t="shared" si="0"/>
        <v>00B1</v>
      </c>
      <c r="G15" s="314">
        <v>6</v>
      </c>
      <c r="H15" s="306" t="s">
        <v>543</v>
      </c>
      <c r="I15" s="315" t="s">
        <v>65</v>
      </c>
      <c r="J15" s="316">
        <v>6</v>
      </c>
      <c r="K15" s="317" t="s">
        <v>198</v>
      </c>
      <c r="L15" s="338"/>
      <c r="M15" s="338"/>
      <c r="N15" s="339"/>
      <c r="O15" s="345" t="s">
        <v>210</v>
      </c>
      <c r="P15" s="306" t="s">
        <v>948</v>
      </c>
      <c r="Q15" s="317" t="s">
        <v>225</v>
      </c>
      <c r="R15" s="317" t="s">
        <v>248</v>
      </c>
      <c r="S15" s="306">
        <v>1</v>
      </c>
      <c r="T15" s="345" t="s">
        <v>210</v>
      </c>
      <c r="U15" s="33" t="s">
        <v>0</v>
      </c>
      <c r="V15" s="33" t="s">
        <v>198</v>
      </c>
      <c r="W15" s="33">
        <v>1</v>
      </c>
      <c r="X15" s="33">
        <f t="shared" si="1"/>
        <v>13</v>
      </c>
      <c r="Y15" s="33">
        <v>9</v>
      </c>
      <c r="Z15" s="34" t="s">
        <v>208</v>
      </c>
      <c r="AA15" s="288" t="s">
        <v>1112</v>
      </c>
      <c r="AB15" s="288" t="s">
        <v>1112</v>
      </c>
      <c r="AC15" s="288"/>
      <c r="AD15" s="177"/>
      <c r="AE15" s="177"/>
      <c r="AF15" s="177"/>
      <c r="AG15" s="666"/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1362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35" t="s">
        <v>1112</v>
      </c>
      <c r="BI15" s="35" t="s">
        <v>1112</v>
      </c>
      <c r="BJ15" s="35" t="s">
        <v>1112</v>
      </c>
      <c r="BK15" s="27"/>
      <c r="BL15" s="39"/>
      <c r="BM15" s="39"/>
      <c r="BN15" s="190"/>
    </row>
    <row r="16" spans="1:66" ht="12.75">
      <c r="A16" s="24">
        <v>12</v>
      </c>
      <c r="B16" s="372" t="s">
        <v>88</v>
      </c>
      <c r="C16" s="373" t="s">
        <v>265</v>
      </c>
      <c r="D16" s="344">
        <v>197</v>
      </c>
      <c r="E16" s="374" t="s">
        <v>1094</v>
      </c>
      <c r="F16" s="375" t="str">
        <f t="shared" si="0"/>
        <v>00C5</v>
      </c>
      <c r="G16" s="314">
        <v>6</v>
      </c>
      <c r="H16" s="306" t="s">
        <v>543</v>
      </c>
      <c r="I16" s="315" t="s">
        <v>66</v>
      </c>
      <c r="J16" s="316">
        <v>6</v>
      </c>
      <c r="K16" s="317" t="s">
        <v>198</v>
      </c>
      <c r="L16" s="338"/>
      <c r="M16" s="338"/>
      <c r="N16" s="339"/>
      <c r="O16" s="345" t="s">
        <v>210</v>
      </c>
      <c r="P16" s="306" t="s">
        <v>948</v>
      </c>
      <c r="Q16" s="317" t="s">
        <v>225</v>
      </c>
      <c r="R16" s="317" t="s">
        <v>247</v>
      </c>
      <c r="S16" s="306">
        <v>6</v>
      </c>
      <c r="T16" s="345" t="s">
        <v>210</v>
      </c>
      <c r="U16" s="33" t="s">
        <v>0</v>
      </c>
      <c r="V16" s="33" t="s">
        <v>198</v>
      </c>
      <c r="W16" s="33">
        <v>1</v>
      </c>
      <c r="X16" s="33">
        <f t="shared" si="1"/>
        <v>13</v>
      </c>
      <c r="Y16" s="33">
        <v>9</v>
      </c>
      <c r="Z16" s="34" t="s">
        <v>207</v>
      </c>
      <c r="AA16" s="288" t="s">
        <v>1112</v>
      </c>
      <c r="AB16" s="288" t="s">
        <v>1112</v>
      </c>
      <c r="AC16" s="288"/>
      <c r="AD16" s="177"/>
      <c r="AE16" s="177"/>
      <c r="AF16" s="177"/>
      <c r="AG16" s="666"/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84" t="s">
        <v>1362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177"/>
      <c r="AZ16" s="177"/>
      <c r="BA16" s="177"/>
      <c r="BB16" s="177"/>
      <c r="BC16" s="177"/>
      <c r="BD16" s="177"/>
      <c r="BE16" s="177"/>
      <c r="BF16" s="177"/>
      <c r="BG16" s="177"/>
      <c r="BH16" s="35" t="s">
        <v>1112</v>
      </c>
      <c r="BI16" s="35" t="s">
        <v>1112</v>
      </c>
      <c r="BJ16" s="35" t="s">
        <v>1112</v>
      </c>
      <c r="BK16" s="27"/>
      <c r="BL16" s="39"/>
      <c r="BM16" s="39"/>
      <c r="BN16" s="190"/>
    </row>
    <row r="17" spans="1:66" ht="12.75">
      <c r="A17" s="24">
        <v>13</v>
      </c>
      <c r="B17" s="372" t="s">
        <v>89</v>
      </c>
      <c r="C17" s="373" t="s">
        <v>265</v>
      </c>
      <c r="D17" s="344">
        <v>170</v>
      </c>
      <c r="E17" s="374" t="s">
        <v>1094</v>
      </c>
      <c r="F17" s="375" t="str">
        <f t="shared" si="0"/>
        <v>00AA</v>
      </c>
      <c r="G17" s="314">
        <v>6</v>
      </c>
      <c r="H17" s="306" t="s">
        <v>543</v>
      </c>
      <c r="I17" s="315" t="s">
        <v>67</v>
      </c>
      <c r="J17" s="316">
        <v>6</v>
      </c>
      <c r="K17" s="317" t="s">
        <v>198</v>
      </c>
      <c r="L17" s="338"/>
      <c r="M17" s="338"/>
      <c r="N17" s="339"/>
      <c r="O17" s="345" t="s">
        <v>210</v>
      </c>
      <c r="P17" s="306" t="s">
        <v>948</v>
      </c>
      <c r="Q17" s="317" t="s">
        <v>225</v>
      </c>
      <c r="R17" s="317" t="s">
        <v>247</v>
      </c>
      <c r="S17" s="306">
        <v>5</v>
      </c>
      <c r="T17" s="345" t="s">
        <v>210</v>
      </c>
      <c r="U17" s="33" t="s">
        <v>0</v>
      </c>
      <c r="V17" s="33" t="s">
        <v>198</v>
      </c>
      <c r="W17" s="33">
        <v>1</v>
      </c>
      <c r="X17" s="33">
        <f t="shared" si="1"/>
        <v>11</v>
      </c>
      <c r="Y17" s="33">
        <v>8</v>
      </c>
      <c r="Z17" s="34" t="s">
        <v>208</v>
      </c>
      <c r="AA17" s="288" t="s">
        <v>1112</v>
      </c>
      <c r="AB17" s="288" t="s">
        <v>1112</v>
      </c>
      <c r="AC17" s="288"/>
      <c r="AD17" s="177"/>
      <c r="AE17" s="177"/>
      <c r="AF17" s="177"/>
      <c r="AG17" s="666"/>
      <c r="AH17" s="690" t="s">
        <v>1112</v>
      </c>
      <c r="AI17" s="286" t="s">
        <v>1112</v>
      </c>
      <c r="AJ17" s="286" t="s">
        <v>1360</v>
      </c>
      <c r="AK17" s="286" t="s">
        <v>1360</v>
      </c>
      <c r="AL17" s="286" t="s">
        <v>1112</v>
      </c>
      <c r="AM17" s="286" t="s">
        <v>1112</v>
      </c>
      <c r="AN17" s="286" t="s">
        <v>1112</v>
      </c>
      <c r="AO17" s="184" t="s">
        <v>1362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177"/>
      <c r="AZ17" s="177"/>
      <c r="BA17" s="177"/>
      <c r="BB17" s="177"/>
      <c r="BC17" s="177"/>
      <c r="BD17" s="177"/>
      <c r="BE17" s="177"/>
      <c r="BF17" s="177"/>
      <c r="BG17" s="177"/>
      <c r="BH17" s="35" t="s">
        <v>1112</v>
      </c>
      <c r="BI17" s="35" t="s">
        <v>1112</v>
      </c>
      <c r="BJ17" s="35" t="s">
        <v>1112</v>
      </c>
      <c r="BK17" s="27"/>
      <c r="BL17" s="39"/>
      <c r="BM17" s="39"/>
      <c r="BN17" s="190"/>
    </row>
    <row r="18" spans="1:66" ht="12.75">
      <c r="A18" s="24">
        <v>14</v>
      </c>
      <c r="B18" s="372" t="s">
        <v>90</v>
      </c>
      <c r="C18" s="373" t="s">
        <v>265</v>
      </c>
      <c r="D18" s="344">
        <v>179</v>
      </c>
      <c r="E18" s="374" t="s">
        <v>1094</v>
      </c>
      <c r="F18" s="375" t="str">
        <f t="shared" si="0"/>
        <v>00B3</v>
      </c>
      <c r="G18" s="314">
        <v>6</v>
      </c>
      <c r="H18" s="306" t="s">
        <v>543</v>
      </c>
      <c r="I18" s="315" t="s">
        <v>68</v>
      </c>
      <c r="J18" s="316">
        <v>6</v>
      </c>
      <c r="K18" s="317" t="s">
        <v>198</v>
      </c>
      <c r="L18" s="338"/>
      <c r="M18" s="338"/>
      <c r="N18" s="339"/>
      <c r="O18" s="345" t="s">
        <v>210</v>
      </c>
      <c r="P18" s="306" t="s">
        <v>948</v>
      </c>
      <c r="Q18" s="317" t="s">
        <v>225</v>
      </c>
      <c r="R18" s="317" t="s">
        <v>247</v>
      </c>
      <c r="S18" s="306">
        <v>4</v>
      </c>
      <c r="T18" s="345" t="s">
        <v>210</v>
      </c>
      <c r="U18" s="33" t="s">
        <v>0</v>
      </c>
      <c r="V18" s="33" t="s">
        <v>198</v>
      </c>
      <c r="W18" s="33">
        <v>1</v>
      </c>
      <c r="X18" s="33">
        <f t="shared" si="1"/>
        <v>11</v>
      </c>
      <c r="Y18" s="33">
        <v>8</v>
      </c>
      <c r="Z18" s="34" t="s">
        <v>207</v>
      </c>
      <c r="AA18" s="175" t="s">
        <v>1250</v>
      </c>
      <c r="AB18" s="288" t="s">
        <v>1112</v>
      </c>
      <c r="AC18" s="177" t="s">
        <v>1327</v>
      </c>
      <c r="AD18" s="175"/>
      <c r="AE18" s="177"/>
      <c r="AF18" s="177"/>
      <c r="AG18" s="666"/>
      <c r="AH18" s="691" t="s">
        <v>1256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1362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35" t="s">
        <v>1112</v>
      </c>
      <c r="BI18" s="35" t="s">
        <v>1112</v>
      </c>
      <c r="BJ18" s="35" t="s">
        <v>1112</v>
      </c>
      <c r="BK18" s="27"/>
      <c r="BL18" s="39"/>
      <c r="BM18" s="39"/>
      <c r="BN18" s="190"/>
    </row>
    <row r="19" spans="1:66" ht="12.75">
      <c r="A19" s="24">
        <v>15</v>
      </c>
      <c r="B19" s="372" t="s">
        <v>91</v>
      </c>
      <c r="C19" s="373" t="s">
        <v>265</v>
      </c>
      <c r="D19" s="344">
        <v>178</v>
      </c>
      <c r="E19" s="374" t="s">
        <v>1094</v>
      </c>
      <c r="F19" s="375" t="str">
        <f t="shared" si="0"/>
        <v>00B2</v>
      </c>
      <c r="G19" s="314">
        <v>6</v>
      </c>
      <c r="H19" s="306" t="s">
        <v>543</v>
      </c>
      <c r="I19" s="315" t="s">
        <v>69</v>
      </c>
      <c r="J19" s="316">
        <v>6</v>
      </c>
      <c r="K19" s="317" t="s">
        <v>198</v>
      </c>
      <c r="L19" s="338"/>
      <c r="M19" s="338"/>
      <c r="N19" s="339"/>
      <c r="O19" s="345" t="s">
        <v>210</v>
      </c>
      <c r="P19" s="306" t="s">
        <v>948</v>
      </c>
      <c r="Q19" s="317" t="s">
        <v>225</v>
      </c>
      <c r="R19" s="317" t="s">
        <v>247</v>
      </c>
      <c r="S19" s="306">
        <v>3</v>
      </c>
      <c r="T19" s="345" t="s">
        <v>210</v>
      </c>
      <c r="U19" s="33" t="s">
        <v>0</v>
      </c>
      <c r="V19" s="33" t="s">
        <v>198</v>
      </c>
      <c r="W19" s="33">
        <v>1</v>
      </c>
      <c r="X19" s="33">
        <f t="shared" si="1"/>
        <v>10</v>
      </c>
      <c r="Y19" s="33">
        <v>7</v>
      </c>
      <c r="Z19" s="34" t="s">
        <v>208</v>
      </c>
      <c r="AA19" s="288" t="s">
        <v>1112</v>
      </c>
      <c r="AB19" s="288" t="s">
        <v>1112</v>
      </c>
      <c r="AC19" s="288"/>
      <c r="AD19" s="177"/>
      <c r="AE19" s="177"/>
      <c r="AF19" s="177"/>
      <c r="AG19" s="666"/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1448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77"/>
      <c r="AZ19" s="177"/>
      <c r="BA19" s="177"/>
      <c r="BB19" s="177"/>
      <c r="BC19" s="177"/>
      <c r="BD19" s="177"/>
      <c r="BE19" s="177"/>
      <c r="BF19" s="177"/>
      <c r="BG19" s="177"/>
      <c r="BH19" s="35" t="s">
        <v>1112</v>
      </c>
      <c r="BI19" s="35" t="s">
        <v>1112</v>
      </c>
      <c r="BJ19" s="35" t="s">
        <v>1112</v>
      </c>
      <c r="BK19" s="27"/>
      <c r="BL19" s="39"/>
      <c r="BM19" s="39"/>
      <c r="BN19" s="190"/>
    </row>
    <row r="20" spans="1:77" ht="12.75">
      <c r="A20" s="24">
        <v>16</v>
      </c>
      <c r="B20" s="372" t="s">
        <v>92</v>
      </c>
      <c r="C20" s="373" t="s">
        <v>265</v>
      </c>
      <c r="D20" s="344">
        <v>207</v>
      </c>
      <c r="E20" s="374" t="s">
        <v>1094</v>
      </c>
      <c r="F20" s="375" t="str">
        <f t="shared" si="0"/>
        <v>00CF</v>
      </c>
      <c r="G20" s="314">
        <v>6</v>
      </c>
      <c r="H20" s="306" t="s">
        <v>543</v>
      </c>
      <c r="I20" s="315" t="s">
        <v>70</v>
      </c>
      <c r="J20" s="316">
        <v>6</v>
      </c>
      <c r="K20" s="317" t="s">
        <v>198</v>
      </c>
      <c r="L20" s="338"/>
      <c r="M20" s="338"/>
      <c r="N20" s="339"/>
      <c r="O20" s="345" t="s">
        <v>210</v>
      </c>
      <c r="P20" s="306" t="s">
        <v>948</v>
      </c>
      <c r="Q20" s="317" t="s">
        <v>225</v>
      </c>
      <c r="R20" s="317" t="s">
        <v>247</v>
      </c>
      <c r="S20" s="306">
        <v>2</v>
      </c>
      <c r="T20" s="345" t="s">
        <v>210</v>
      </c>
      <c r="U20" s="33" t="s">
        <v>0</v>
      </c>
      <c r="V20" s="33" t="s">
        <v>198</v>
      </c>
      <c r="W20" s="33">
        <v>1</v>
      </c>
      <c r="X20" s="33">
        <f t="shared" si="1"/>
        <v>10</v>
      </c>
      <c r="Y20" s="33">
        <v>7</v>
      </c>
      <c r="Z20" s="34" t="s">
        <v>207</v>
      </c>
      <c r="AA20" s="288" t="s">
        <v>1112</v>
      </c>
      <c r="AB20" s="288" t="s">
        <v>1112</v>
      </c>
      <c r="AC20" s="288"/>
      <c r="AD20" s="177"/>
      <c r="AE20" s="177"/>
      <c r="AF20" s="177"/>
      <c r="AG20" s="666"/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1362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77"/>
      <c r="AZ20" s="177"/>
      <c r="BA20" s="177"/>
      <c r="BB20" s="177"/>
      <c r="BC20" s="177"/>
      <c r="BD20" s="177"/>
      <c r="BE20" s="177"/>
      <c r="BF20" s="177"/>
      <c r="BG20" s="177"/>
      <c r="BH20" s="35" t="s">
        <v>1112</v>
      </c>
      <c r="BI20" s="35" t="s">
        <v>1112</v>
      </c>
      <c r="BJ20" s="35" t="s">
        <v>1112</v>
      </c>
      <c r="BK20" s="27"/>
      <c r="BL20" s="39"/>
      <c r="BM20" s="39"/>
      <c r="BN20" s="190"/>
      <c r="BY20" s="114"/>
    </row>
    <row r="21" spans="1:66" ht="12.75">
      <c r="A21" s="24">
        <v>17</v>
      </c>
      <c r="B21" s="372" t="s">
        <v>93</v>
      </c>
      <c r="C21" s="373" t="s">
        <v>265</v>
      </c>
      <c r="D21" s="344">
        <v>125</v>
      </c>
      <c r="E21" s="374" t="s">
        <v>1094</v>
      </c>
      <c r="F21" s="375" t="str">
        <f t="shared" si="0"/>
        <v>007D</v>
      </c>
      <c r="G21" s="314">
        <v>6</v>
      </c>
      <c r="H21" s="306" t="s">
        <v>543</v>
      </c>
      <c r="I21" s="315" t="s">
        <v>71</v>
      </c>
      <c r="J21" s="316">
        <v>6</v>
      </c>
      <c r="K21" s="317" t="s">
        <v>198</v>
      </c>
      <c r="L21" s="338"/>
      <c r="M21" s="338"/>
      <c r="N21" s="339"/>
      <c r="O21" s="345" t="s">
        <v>210</v>
      </c>
      <c r="P21" s="306" t="s">
        <v>948</v>
      </c>
      <c r="Q21" s="317" t="s">
        <v>225</v>
      </c>
      <c r="R21" s="317" t="s">
        <v>247</v>
      </c>
      <c r="S21" s="306">
        <v>1</v>
      </c>
      <c r="T21" s="345" t="s">
        <v>210</v>
      </c>
      <c r="U21" s="33" t="s">
        <v>0</v>
      </c>
      <c r="V21" s="33" t="s">
        <v>198</v>
      </c>
      <c r="W21" s="33">
        <v>1</v>
      </c>
      <c r="X21" s="33">
        <f t="shared" si="1"/>
        <v>9</v>
      </c>
      <c r="Y21" s="33">
        <v>6</v>
      </c>
      <c r="Z21" s="34" t="s">
        <v>208</v>
      </c>
      <c r="AA21" s="288" t="s">
        <v>1112</v>
      </c>
      <c r="AB21" s="288" t="s">
        <v>1112</v>
      </c>
      <c r="AC21" s="288"/>
      <c r="AD21" s="177"/>
      <c r="AE21" s="177"/>
      <c r="AF21" s="177"/>
      <c r="AG21" s="666"/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1488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77"/>
      <c r="AZ21" s="177"/>
      <c r="BA21" s="177"/>
      <c r="BB21" s="177"/>
      <c r="BC21" s="177"/>
      <c r="BD21" s="177"/>
      <c r="BE21" s="177"/>
      <c r="BF21" s="177"/>
      <c r="BG21" s="177"/>
      <c r="BH21" s="35" t="s">
        <v>1112</v>
      </c>
      <c r="BI21" s="35" t="s">
        <v>1112</v>
      </c>
      <c r="BJ21" s="35" t="s">
        <v>1112</v>
      </c>
      <c r="BK21" s="27"/>
      <c r="BL21" s="39"/>
      <c r="BM21" s="39"/>
      <c r="BN21" s="190"/>
    </row>
    <row r="22" spans="1:66" ht="12.75">
      <c r="A22" s="24">
        <v>18</v>
      </c>
      <c r="B22" s="372" t="s">
        <v>94</v>
      </c>
      <c r="C22" s="373" t="s">
        <v>265</v>
      </c>
      <c r="D22" s="467">
        <v>708</v>
      </c>
      <c r="E22" s="374" t="s">
        <v>1094</v>
      </c>
      <c r="F22" s="375" t="str">
        <f t="shared" si="0"/>
        <v>02C4</v>
      </c>
      <c r="G22" s="314">
        <v>6</v>
      </c>
      <c r="H22" s="306" t="s">
        <v>543</v>
      </c>
      <c r="I22" s="315" t="s">
        <v>72</v>
      </c>
      <c r="J22" s="316">
        <v>6</v>
      </c>
      <c r="K22" s="317" t="s">
        <v>198</v>
      </c>
      <c r="L22" s="338"/>
      <c r="M22" s="338"/>
      <c r="N22" s="339"/>
      <c r="O22" s="345" t="s">
        <v>210</v>
      </c>
      <c r="P22" s="306" t="s">
        <v>948</v>
      </c>
      <c r="Q22" s="317" t="s">
        <v>225</v>
      </c>
      <c r="R22" s="317" t="s">
        <v>195</v>
      </c>
      <c r="S22" s="306">
        <v>5</v>
      </c>
      <c r="T22" s="345" t="s">
        <v>210</v>
      </c>
      <c r="U22" s="33" t="s">
        <v>0</v>
      </c>
      <c r="V22" s="33" t="s">
        <v>198</v>
      </c>
      <c r="W22" s="33">
        <v>1</v>
      </c>
      <c r="X22" s="33">
        <f t="shared" si="1"/>
        <v>9</v>
      </c>
      <c r="Y22" s="33">
        <v>6</v>
      </c>
      <c r="Z22" s="34" t="s">
        <v>207</v>
      </c>
      <c r="AA22" s="288" t="s">
        <v>1112</v>
      </c>
      <c r="AB22" s="288" t="s">
        <v>1112</v>
      </c>
      <c r="AC22" s="288"/>
      <c r="AD22" s="177"/>
      <c r="AE22" s="177"/>
      <c r="AF22" s="177"/>
      <c r="AG22" s="666"/>
      <c r="AH22" s="691" t="s">
        <v>1256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1362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77"/>
      <c r="AZ22" s="177"/>
      <c r="BA22" s="177"/>
      <c r="BB22" s="177"/>
      <c r="BC22" s="177"/>
      <c r="BD22" s="177"/>
      <c r="BE22" s="177"/>
      <c r="BF22" s="177"/>
      <c r="BG22" s="177"/>
      <c r="BH22" s="35" t="s">
        <v>1112</v>
      </c>
      <c r="BI22" s="35" t="s">
        <v>1112</v>
      </c>
      <c r="BJ22" s="35" t="s">
        <v>1112</v>
      </c>
      <c r="BK22" s="39"/>
      <c r="BL22" s="39"/>
      <c r="BM22" s="39"/>
      <c r="BN22" s="190"/>
    </row>
    <row r="23" spans="1:66" ht="12.75">
      <c r="A23" s="24">
        <v>19</v>
      </c>
      <c r="B23" s="372" t="s">
        <v>95</v>
      </c>
      <c r="C23" s="373" t="s">
        <v>265</v>
      </c>
      <c r="D23" s="344">
        <v>299</v>
      </c>
      <c r="E23" s="374" t="s">
        <v>1094</v>
      </c>
      <c r="F23" s="375" t="str">
        <f t="shared" si="0"/>
        <v>012B</v>
      </c>
      <c r="G23" s="314">
        <v>6</v>
      </c>
      <c r="H23" s="306" t="s">
        <v>543</v>
      </c>
      <c r="I23" s="315" t="s">
        <v>73</v>
      </c>
      <c r="J23" s="316">
        <v>6</v>
      </c>
      <c r="K23" s="317" t="s">
        <v>198</v>
      </c>
      <c r="L23" s="338"/>
      <c r="M23" s="338"/>
      <c r="N23" s="339"/>
      <c r="O23" s="345" t="s">
        <v>210</v>
      </c>
      <c r="P23" s="306" t="s">
        <v>948</v>
      </c>
      <c r="Q23" s="317" t="s">
        <v>225</v>
      </c>
      <c r="R23" s="317" t="s">
        <v>195</v>
      </c>
      <c r="S23" s="306">
        <v>4</v>
      </c>
      <c r="T23" s="345" t="s">
        <v>210</v>
      </c>
      <c r="U23" s="33" t="s">
        <v>0</v>
      </c>
      <c r="V23" s="33" t="s">
        <v>198</v>
      </c>
      <c r="W23" s="33">
        <v>1</v>
      </c>
      <c r="X23" s="33">
        <f t="shared" si="1"/>
        <v>8</v>
      </c>
      <c r="Y23" s="33">
        <v>5</v>
      </c>
      <c r="Z23" s="34" t="s">
        <v>208</v>
      </c>
      <c r="AA23" s="288" t="s">
        <v>1112</v>
      </c>
      <c r="AB23" s="288" t="s">
        <v>1112</v>
      </c>
      <c r="AC23" s="288"/>
      <c r="AD23" s="177"/>
      <c r="AE23" s="177"/>
      <c r="AF23" s="177"/>
      <c r="AG23" s="666"/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1362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35" t="s">
        <v>1112</v>
      </c>
      <c r="BI23" s="35" t="s">
        <v>1112</v>
      </c>
      <c r="BJ23" s="35" t="s">
        <v>1112</v>
      </c>
      <c r="BK23" s="39"/>
      <c r="BL23" s="39"/>
      <c r="BM23" s="39"/>
      <c r="BN23" s="190"/>
    </row>
    <row r="24" spans="1:66" ht="12.75">
      <c r="A24" s="24">
        <v>20</v>
      </c>
      <c r="B24" s="372" t="s">
        <v>96</v>
      </c>
      <c r="C24" s="373" t="s">
        <v>265</v>
      </c>
      <c r="D24" s="344">
        <v>281</v>
      </c>
      <c r="E24" s="374" t="s">
        <v>1094</v>
      </c>
      <c r="F24" s="375" t="str">
        <f t="shared" si="0"/>
        <v>0119</v>
      </c>
      <c r="G24" s="314">
        <v>6</v>
      </c>
      <c r="H24" s="306" t="s">
        <v>543</v>
      </c>
      <c r="I24" s="315" t="s">
        <v>74</v>
      </c>
      <c r="J24" s="316">
        <v>6</v>
      </c>
      <c r="K24" s="317" t="s">
        <v>198</v>
      </c>
      <c r="L24" s="338"/>
      <c r="M24" s="338"/>
      <c r="N24" s="339"/>
      <c r="O24" s="345" t="s">
        <v>210</v>
      </c>
      <c r="P24" s="306" t="s">
        <v>948</v>
      </c>
      <c r="Q24" s="317" t="s">
        <v>225</v>
      </c>
      <c r="R24" s="317" t="s">
        <v>195</v>
      </c>
      <c r="S24" s="306">
        <v>3</v>
      </c>
      <c r="T24" s="345" t="s">
        <v>210</v>
      </c>
      <c r="U24" s="33" t="s">
        <v>0</v>
      </c>
      <c r="V24" s="33" t="s">
        <v>198</v>
      </c>
      <c r="W24" s="33">
        <v>1</v>
      </c>
      <c r="X24" s="33">
        <f t="shared" si="1"/>
        <v>8</v>
      </c>
      <c r="Y24" s="33">
        <v>5</v>
      </c>
      <c r="Z24" s="34" t="s">
        <v>207</v>
      </c>
      <c r="AA24" s="535" t="s">
        <v>1254</v>
      </c>
      <c r="AB24" s="288" t="s">
        <v>1112</v>
      </c>
      <c r="AC24" s="288"/>
      <c r="AD24" s="175"/>
      <c r="AE24" s="177"/>
      <c r="AF24" s="177"/>
      <c r="AG24" s="666"/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1362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77"/>
      <c r="AZ24" s="177"/>
      <c r="BA24" s="177"/>
      <c r="BB24" s="177"/>
      <c r="BC24" s="177"/>
      <c r="BD24" s="177"/>
      <c r="BE24" s="177"/>
      <c r="BF24" s="177"/>
      <c r="BG24" s="177"/>
      <c r="BH24" s="35" t="s">
        <v>1112</v>
      </c>
      <c r="BI24" s="35" t="s">
        <v>1112</v>
      </c>
      <c r="BJ24" s="35" t="s">
        <v>1112</v>
      </c>
      <c r="BK24" s="39"/>
      <c r="BL24" s="39"/>
      <c r="BM24" s="39"/>
      <c r="BN24" s="190"/>
    </row>
    <row r="25" spans="1:66" ht="12.75">
      <c r="A25" s="24">
        <v>21</v>
      </c>
      <c r="B25" s="372" t="s">
        <v>97</v>
      </c>
      <c r="C25" s="373" t="s">
        <v>265</v>
      </c>
      <c r="D25" s="344">
        <v>268</v>
      </c>
      <c r="E25" s="374" t="s">
        <v>1094</v>
      </c>
      <c r="F25" s="375" t="str">
        <f t="shared" si="0"/>
        <v>010C</v>
      </c>
      <c r="G25" s="314">
        <v>6</v>
      </c>
      <c r="H25" s="306" t="s">
        <v>543</v>
      </c>
      <c r="I25" s="315" t="s">
        <v>75</v>
      </c>
      <c r="J25" s="316">
        <v>6</v>
      </c>
      <c r="K25" s="317" t="s">
        <v>198</v>
      </c>
      <c r="L25" s="338"/>
      <c r="M25" s="338"/>
      <c r="N25" s="339"/>
      <c r="O25" s="345" t="s">
        <v>210</v>
      </c>
      <c r="P25" s="306" t="s">
        <v>948</v>
      </c>
      <c r="Q25" s="317" t="s">
        <v>225</v>
      </c>
      <c r="R25" s="317" t="s">
        <v>195</v>
      </c>
      <c r="S25" s="306">
        <v>2</v>
      </c>
      <c r="T25" s="345" t="s">
        <v>210</v>
      </c>
      <c r="U25" s="33" t="s">
        <v>0</v>
      </c>
      <c r="V25" s="33" t="s">
        <v>198</v>
      </c>
      <c r="W25" s="33">
        <v>1</v>
      </c>
      <c r="X25" s="33">
        <f t="shared" si="1"/>
        <v>7</v>
      </c>
      <c r="Y25" s="33">
        <v>4</v>
      </c>
      <c r="Z25" s="34" t="s">
        <v>208</v>
      </c>
      <c r="AA25" s="288" t="s">
        <v>1112</v>
      </c>
      <c r="AB25" s="288" t="s">
        <v>1112</v>
      </c>
      <c r="AC25" s="288"/>
      <c r="AD25" s="177"/>
      <c r="AE25" s="177"/>
      <c r="AF25" s="177"/>
      <c r="AG25" s="666"/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1489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77"/>
      <c r="AZ25" s="177"/>
      <c r="BA25" s="177"/>
      <c r="BB25" s="177"/>
      <c r="BC25" s="177"/>
      <c r="BD25" s="177"/>
      <c r="BE25" s="177"/>
      <c r="BF25" s="177"/>
      <c r="BG25" s="177"/>
      <c r="BH25" s="35" t="s">
        <v>1112</v>
      </c>
      <c r="BI25" s="35" t="s">
        <v>1112</v>
      </c>
      <c r="BJ25" s="35" t="s">
        <v>1112</v>
      </c>
      <c r="BK25" s="39"/>
      <c r="BL25" s="39"/>
      <c r="BM25" s="39"/>
      <c r="BN25" s="190"/>
    </row>
    <row r="26" spans="1:66" ht="12.75">
      <c r="A26" s="24">
        <v>22</v>
      </c>
      <c r="B26" s="372" t="s">
        <v>98</v>
      </c>
      <c r="C26" s="373" t="s">
        <v>265</v>
      </c>
      <c r="D26" s="344">
        <v>172</v>
      </c>
      <c r="E26" s="374" t="s">
        <v>1094</v>
      </c>
      <c r="F26" s="375" t="str">
        <f t="shared" si="0"/>
        <v>00AC</v>
      </c>
      <c r="G26" s="314">
        <v>6</v>
      </c>
      <c r="H26" s="306" t="s">
        <v>543</v>
      </c>
      <c r="I26" s="315" t="s">
        <v>76</v>
      </c>
      <c r="J26" s="316">
        <v>6</v>
      </c>
      <c r="K26" s="317" t="s">
        <v>198</v>
      </c>
      <c r="L26" s="338"/>
      <c r="M26" s="338"/>
      <c r="N26" s="339"/>
      <c r="O26" s="345" t="s">
        <v>210</v>
      </c>
      <c r="P26" s="306" t="s">
        <v>948</v>
      </c>
      <c r="Q26" s="317" t="s">
        <v>225</v>
      </c>
      <c r="R26" s="317" t="s">
        <v>195</v>
      </c>
      <c r="S26" s="306">
        <v>1</v>
      </c>
      <c r="T26" s="345" t="s">
        <v>210</v>
      </c>
      <c r="U26" s="33" t="s">
        <v>0</v>
      </c>
      <c r="V26" s="33" t="s">
        <v>198</v>
      </c>
      <c r="W26" s="33">
        <v>1</v>
      </c>
      <c r="X26" s="33">
        <f t="shared" si="1"/>
        <v>7</v>
      </c>
      <c r="Y26" s="33">
        <v>4</v>
      </c>
      <c r="Z26" s="34" t="s">
        <v>207</v>
      </c>
      <c r="AA26" s="535" t="s">
        <v>1254</v>
      </c>
      <c r="AB26" s="288" t="s">
        <v>1112</v>
      </c>
      <c r="AC26" s="177" t="s">
        <v>1328</v>
      </c>
      <c r="AD26" s="175"/>
      <c r="AE26" s="177"/>
      <c r="AF26" s="177"/>
      <c r="AG26" s="666"/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1362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77"/>
      <c r="AZ26" s="177"/>
      <c r="BA26" s="177"/>
      <c r="BB26" s="177"/>
      <c r="BC26" s="177"/>
      <c r="BD26" s="177"/>
      <c r="BE26" s="177"/>
      <c r="BF26" s="177"/>
      <c r="BG26" s="177"/>
      <c r="BH26" s="35" t="s">
        <v>1112</v>
      </c>
      <c r="BI26" s="35" t="s">
        <v>1112</v>
      </c>
      <c r="BJ26" s="35" t="s">
        <v>1112</v>
      </c>
      <c r="BK26" s="39"/>
      <c r="BL26" s="39"/>
      <c r="BM26" s="39"/>
      <c r="BN26" s="190"/>
    </row>
    <row r="27" spans="1:59" ht="12.75">
      <c r="A27" s="63"/>
      <c r="B27" s="77"/>
      <c r="C27" s="74"/>
      <c r="D27" s="75"/>
      <c r="E27" s="76"/>
      <c r="F27" s="56"/>
      <c r="G27" s="57"/>
      <c r="H27" s="57"/>
      <c r="I27" s="57"/>
      <c r="J27" s="82"/>
      <c r="K27" s="63"/>
      <c r="L27" s="63"/>
      <c r="M27" s="63"/>
      <c r="N27" s="57"/>
      <c r="O27" s="78"/>
      <c r="P27" s="67"/>
      <c r="Q27" s="68"/>
      <c r="R27" s="63"/>
      <c r="S27" s="57"/>
      <c r="T27" s="78"/>
      <c r="U27" s="79"/>
      <c r="V27" s="79"/>
      <c r="W27" s="79"/>
      <c r="X27" s="79"/>
      <c r="Y27" s="79"/>
      <c r="Z27" s="80"/>
      <c r="AA27" s="176"/>
      <c r="AB27" s="176"/>
      <c r="AC27" s="176"/>
      <c r="AD27" s="176"/>
      <c r="AE27" s="176"/>
      <c r="AF27" s="176"/>
      <c r="AG27" s="176"/>
      <c r="AH27" s="694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</row>
    <row r="28" spans="1:66" ht="12.75">
      <c r="A28" s="24">
        <v>23</v>
      </c>
      <c r="B28" s="376" t="s">
        <v>947</v>
      </c>
      <c r="C28" s="377" t="s">
        <v>265</v>
      </c>
      <c r="D28" s="350">
        <v>187</v>
      </c>
      <c r="E28" s="378" t="s">
        <v>1094</v>
      </c>
      <c r="F28" s="379" t="str">
        <f aca="true" t="shared" si="2" ref="F28:F48">DEC2HEX(D28,4)</f>
        <v>00BB</v>
      </c>
      <c r="G28" s="354">
        <v>8</v>
      </c>
      <c r="H28" s="354" t="s">
        <v>1105</v>
      </c>
      <c r="I28" s="354" t="s">
        <v>53</v>
      </c>
      <c r="J28" s="352">
        <v>6</v>
      </c>
      <c r="K28" s="380" t="s">
        <v>1102</v>
      </c>
      <c r="L28" s="380">
        <v>3</v>
      </c>
      <c r="M28" s="380">
        <v>1</v>
      </c>
      <c r="N28" s="380" t="s">
        <v>223</v>
      </c>
      <c r="O28" s="381" t="s">
        <v>219</v>
      </c>
      <c r="P28" s="354" t="s">
        <v>948</v>
      </c>
      <c r="Q28" s="380" t="s">
        <v>225</v>
      </c>
      <c r="R28" s="380" t="s">
        <v>205</v>
      </c>
      <c r="S28" s="354">
        <v>4</v>
      </c>
      <c r="T28" s="381" t="s">
        <v>214</v>
      </c>
      <c r="U28" s="35" t="s">
        <v>0</v>
      </c>
      <c r="V28" s="35" t="s">
        <v>205</v>
      </c>
      <c r="W28" s="35">
        <v>2</v>
      </c>
      <c r="X28" s="35">
        <f aca="true" t="shared" si="3" ref="X28:X48">IF(Y28&lt;9,Y28+3,Y28+4)</f>
        <v>11</v>
      </c>
      <c r="Y28" s="35">
        <v>8</v>
      </c>
      <c r="Z28" s="36" t="s">
        <v>207</v>
      </c>
      <c r="AA28" s="535" t="s">
        <v>1255</v>
      </c>
      <c r="AB28" s="288" t="s">
        <v>1112</v>
      </c>
      <c r="AC28" s="177" t="s">
        <v>1328</v>
      </c>
      <c r="AD28" s="177"/>
      <c r="AE28" s="177"/>
      <c r="AF28" s="177"/>
      <c r="AG28" s="666"/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184" t="s">
        <v>1490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288" t="s">
        <v>1361</v>
      </c>
      <c r="AY28" s="177"/>
      <c r="AZ28" s="177"/>
      <c r="BA28" s="177"/>
      <c r="BB28" s="177"/>
      <c r="BC28" s="177"/>
      <c r="BD28" s="177"/>
      <c r="BE28" s="177"/>
      <c r="BF28" s="177"/>
      <c r="BG28" s="177"/>
      <c r="BH28" s="35" t="s">
        <v>1112</v>
      </c>
      <c r="BI28" s="35" t="s">
        <v>1112</v>
      </c>
      <c r="BJ28" s="35" t="s">
        <v>1112</v>
      </c>
      <c r="BK28" s="39"/>
      <c r="BL28" s="39"/>
      <c r="BM28" s="39"/>
      <c r="BN28" s="190"/>
    </row>
    <row r="29" spans="1:66" ht="12.75">
      <c r="A29" s="24">
        <v>24</v>
      </c>
      <c r="B29" s="376" t="s">
        <v>946</v>
      </c>
      <c r="C29" s="377" t="s">
        <v>265</v>
      </c>
      <c r="D29" s="350">
        <v>255</v>
      </c>
      <c r="E29" s="378" t="s">
        <v>1094</v>
      </c>
      <c r="F29" s="379" t="str">
        <f t="shared" si="2"/>
        <v>00FF</v>
      </c>
      <c r="G29" s="354">
        <v>8</v>
      </c>
      <c r="H29" s="354" t="s">
        <v>1105</v>
      </c>
      <c r="I29" s="380" t="s">
        <v>53</v>
      </c>
      <c r="J29" s="352">
        <v>6</v>
      </c>
      <c r="K29" s="380" t="s">
        <v>1102</v>
      </c>
      <c r="L29" s="380">
        <v>2</v>
      </c>
      <c r="M29" s="380">
        <v>10</v>
      </c>
      <c r="N29" s="380" t="s">
        <v>223</v>
      </c>
      <c r="O29" s="381" t="s">
        <v>218</v>
      </c>
      <c r="P29" s="354" t="s">
        <v>948</v>
      </c>
      <c r="Q29" s="380" t="s">
        <v>225</v>
      </c>
      <c r="R29" s="380" t="s">
        <v>205</v>
      </c>
      <c r="S29" s="380">
        <v>4</v>
      </c>
      <c r="T29" s="381" t="s">
        <v>213</v>
      </c>
      <c r="U29" s="35" t="s">
        <v>0</v>
      </c>
      <c r="V29" s="35" t="s">
        <v>205</v>
      </c>
      <c r="W29" s="35">
        <v>2</v>
      </c>
      <c r="X29" s="35">
        <f t="shared" si="3"/>
        <v>10</v>
      </c>
      <c r="Y29" s="35">
        <v>7</v>
      </c>
      <c r="Z29" s="36" t="s">
        <v>208</v>
      </c>
      <c r="AA29" s="288" t="s">
        <v>1112</v>
      </c>
      <c r="AB29" s="288" t="s">
        <v>1112</v>
      </c>
      <c r="AC29" s="288"/>
      <c r="AD29" s="177"/>
      <c r="AE29" s="177"/>
      <c r="AF29" s="177"/>
      <c r="AG29" s="666"/>
      <c r="AH29" s="690" t="s">
        <v>1112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1491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77"/>
      <c r="AZ29" s="177"/>
      <c r="BA29" s="177"/>
      <c r="BB29" s="177"/>
      <c r="BC29" s="177"/>
      <c r="BD29" s="177"/>
      <c r="BE29" s="177"/>
      <c r="BF29" s="177"/>
      <c r="BG29" s="177"/>
      <c r="BH29" s="35" t="s">
        <v>1112</v>
      </c>
      <c r="BI29" s="35" t="s">
        <v>1112</v>
      </c>
      <c r="BJ29" s="35" t="s">
        <v>1112</v>
      </c>
      <c r="BK29" s="39"/>
      <c r="BL29" s="39"/>
      <c r="BM29" s="39"/>
      <c r="BN29" s="190"/>
    </row>
    <row r="30" spans="1:66" ht="12.75">
      <c r="A30" s="24">
        <v>25</v>
      </c>
      <c r="B30" s="376" t="s">
        <v>945</v>
      </c>
      <c r="C30" s="377" t="s">
        <v>265</v>
      </c>
      <c r="D30" s="350">
        <v>511</v>
      </c>
      <c r="E30" s="378" t="s">
        <v>1094</v>
      </c>
      <c r="F30" s="379" t="str">
        <f t="shared" si="2"/>
        <v>01FF</v>
      </c>
      <c r="G30" s="354">
        <v>8</v>
      </c>
      <c r="H30" s="354" t="s">
        <v>1105</v>
      </c>
      <c r="I30" s="354" t="s">
        <v>53</v>
      </c>
      <c r="J30" s="352">
        <v>6</v>
      </c>
      <c r="K30" s="380" t="s">
        <v>1102</v>
      </c>
      <c r="L30" s="380">
        <v>2</v>
      </c>
      <c r="M30" s="380">
        <v>9</v>
      </c>
      <c r="N30" s="380" t="s">
        <v>223</v>
      </c>
      <c r="O30" s="381" t="s">
        <v>217</v>
      </c>
      <c r="P30" s="354" t="s">
        <v>948</v>
      </c>
      <c r="Q30" s="380" t="s">
        <v>225</v>
      </c>
      <c r="R30" s="380" t="s">
        <v>205</v>
      </c>
      <c r="S30" s="380">
        <v>4</v>
      </c>
      <c r="T30" s="381" t="s">
        <v>212</v>
      </c>
      <c r="U30" s="35" t="s">
        <v>0</v>
      </c>
      <c r="V30" s="35" t="s">
        <v>205</v>
      </c>
      <c r="W30" s="35">
        <v>2</v>
      </c>
      <c r="X30" s="35">
        <f t="shared" si="3"/>
        <v>10</v>
      </c>
      <c r="Y30" s="35">
        <v>7</v>
      </c>
      <c r="Z30" s="36" t="s">
        <v>207</v>
      </c>
      <c r="AA30" s="535" t="s">
        <v>1254</v>
      </c>
      <c r="AB30" s="288" t="s">
        <v>1112</v>
      </c>
      <c r="AC30" s="288"/>
      <c r="AD30" s="177"/>
      <c r="AE30" s="177"/>
      <c r="AF30" s="177"/>
      <c r="AG30" s="666"/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84" t="s">
        <v>1492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184" t="s">
        <v>1383</v>
      </c>
      <c r="AV30" s="715"/>
      <c r="AW30" s="715"/>
      <c r="AX30" s="288" t="s">
        <v>1361</v>
      </c>
      <c r="AY30" s="177"/>
      <c r="AZ30" s="177"/>
      <c r="BA30" s="177"/>
      <c r="BB30" s="177"/>
      <c r="BC30" s="177"/>
      <c r="BD30" s="177"/>
      <c r="BE30" s="177"/>
      <c r="BF30" s="177"/>
      <c r="BG30" s="177"/>
      <c r="BH30" s="35" t="s">
        <v>1112</v>
      </c>
      <c r="BI30" s="35" t="s">
        <v>1112</v>
      </c>
      <c r="BJ30" s="35" t="s">
        <v>1112</v>
      </c>
      <c r="BK30" s="39"/>
      <c r="BL30" s="39"/>
      <c r="BM30" s="39"/>
      <c r="BN30" s="190"/>
    </row>
    <row r="31" spans="1:66" ht="12.75">
      <c r="A31" s="24">
        <v>26</v>
      </c>
      <c r="B31" s="303" t="s">
        <v>944</v>
      </c>
      <c r="C31" s="373" t="s">
        <v>265</v>
      </c>
      <c r="D31" s="344">
        <v>108</v>
      </c>
      <c r="E31" s="374" t="s">
        <v>1094</v>
      </c>
      <c r="F31" s="375" t="str">
        <f t="shared" si="2"/>
        <v>006C</v>
      </c>
      <c r="G31" s="306">
        <v>6</v>
      </c>
      <c r="H31" s="306" t="s">
        <v>1105</v>
      </c>
      <c r="I31" s="317" t="s">
        <v>53</v>
      </c>
      <c r="J31" s="316">
        <v>6</v>
      </c>
      <c r="K31" s="317" t="s">
        <v>1102</v>
      </c>
      <c r="L31" s="317">
        <v>2</v>
      </c>
      <c r="M31" s="317">
        <v>8</v>
      </c>
      <c r="N31" s="317" t="s">
        <v>223</v>
      </c>
      <c r="O31" s="345" t="s">
        <v>216</v>
      </c>
      <c r="P31" s="306" t="s">
        <v>948</v>
      </c>
      <c r="Q31" s="317" t="s">
        <v>225</v>
      </c>
      <c r="R31" s="317" t="s">
        <v>205</v>
      </c>
      <c r="S31" s="317">
        <v>3</v>
      </c>
      <c r="T31" s="345" t="s">
        <v>216</v>
      </c>
      <c r="U31" s="33" t="s">
        <v>0</v>
      </c>
      <c r="V31" s="33" t="s">
        <v>198</v>
      </c>
      <c r="W31" s="33">
        <v>1</v>
      </c>
      <c r="X31" s="33">
        <f t="shared" si="3"/>
        <v>6</v>
      </c>
      <c r="Y31" s="33">
        <v>3</v>
      </c>
      <c r="Z31" s="34" t="s">
        <v>208</v>
      </c>
      <c r="AA31" s="288" t="s">
        <v>1112</v>
      </c>
      <c r="AB31" s="288" t="s">
        <v>1112</v>
      </c>
      <c r="AC31" s="288"/>
      <c r="AD31" s="177"/>
      <c r="AE31" s="177"/>
      <c r="AF31" s="177"/>
      <c r="AG31" s="666"/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1385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177"/>
      <c r="AZ31" s="177"/>
      <c r="BA31" s="177"/>
      <c r="BB31" s="177"/>
      <c r="BC31" s="177"/>
      <c r="BD31" s="177"/>
      <c r="BE31" s="177"/>
      <c r="BF31" s="177"/>
      <c r="BG31" s="177"/>
      <c r="BH31" s="35" t="s">
        <v>1112</v>
      </c>
      <c r="BI31" s="35" t="s">
        <v>1112</v>
      </c>
      <c r="BJ31" s="35" t="s">
        <v>1112</v>
      </c>
      <c r="BK31" s="39"/>
      <c r="BL31" s="39"/>
      <c r="BM31" s="39"/>
      <c r="BN31" s="190"/>
    </row>
    <row r="32" spans="1:66" ht="12.75">
      <c r="A32" s="24">
        <v>27</v>
      </c>
      <c r="B32" s="303" t="s">
        <v>943</v>
      </c>
      <c r="C32" s="373" t="s">
        <v>265</v>
      </c>
      <c r="D32" s="344">
        <v>91</v>
      </c>
      <c r="E32" s="374" t="s">
        <v>1094</v>
      </c>
      <c r="F32" s="375" t="str">
        <f t="shared" si="2"/>
        <v>005B</v>
      </c>
      <c r="G32" s="306">
        <v>6</v>
      </c>
      <c r="H32" s="306" t="s">
        <v>1105</v>
      </c>
      <c r="I32" s="306" t="s">
        <v>53</v>
      </c>
      <c r="J32" s="316">
        <v>6</v>
      </c>
      <c r="K32" s="317" t="s">
        <v>1102</v>
      </c>
      <c r="L32" s="317">
        <v>2</v>
      </c>
      <c r="M32" s="317">
        <v>7</v>
      </c>
      <c r="N32" s="317" t="s">
        <v>223</v>
      </c>
      <c r="O32" s="345" t="s">
        <v>215</v>
      </c>
      <c r="P32" s="306" t="s">
        <v>948</v>
      </c>
      <c r="Q32" s="317" t="s">
        <v>225</v>
      </c>
      <c r="R32" s="317" t="s">
        <v>205</v>
      </c>
      <c r="S32" s="317">
        <v>3</v>
      </c>
      <c r="T32" s="345" t="s">
        <v>215</v>
      </c>
      <c r="U32" s="33" t="s">
        <v>0</v>
      </c>
      <c r="V32" s="33" t="s">
        <v>198</v>
      </c>
      <c r="W32" s="33">
        <v>1</v>
      </c>
      <c r="X32" s="33">
        <f t="shared" si="3"/>
        <v>6</v>
      </c>
      <c r="Y32" s="33">
        <v>3</v>
      </c>
      <c r="Z32" s="34" t="s">
        <v>207</v>
      </c>
      <c r="AA32" s="535" t="s">
        <v>1305</v>
      </c>
      <c r="AB32" s="288" t="s">
        <v>1112</v>
      </c>
      <c r="AC32" s="288"/>
      <c r="AD32" s="177"/>
      <c r="AE32" s="177"/>
      <c r="AF32" s="177"/>
      <c r="AG32" s="666"/>
      <c r="AH32" s="691" t="s">
        <v>1256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84" t="s">
        <v>1385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77"/>
      <c r="AZ32" s="177"/>
      <c r="BA32" s="177"/>
      <c r="BB32" s="177"/>
      <c r="BC32" s="177"/>
      <c r="BD32" s="177"/>
      <c r="BE32" s="177"/>
      <c r="BF32" s="177"/>
      <c r="BG32" s="177"/>
      <c r="BH32" s="35" t="s">
        <v>1112</v>
      </c>
      <c r="BI32" s="35" t="s">
        <v>1112</v>
      </c>
      <c r="BJ32" s="35" t="s">
        <v>1112</v>
      </c>
      <c r="BK32" s="39"/>
      <c r="BL32" s="39"/>
      <c r="BM32" s="39"/>
      <c r="BN32" s="190"/>
    </row>
    <row r="33" spans="1:66" ht="12.75">
      <c r="A33" s="24">
        <v>28</v>
      </c>
      <c r="B33" s="303" t="s">
        <v>942</v>
      </c>
      <c r="C33" s="373" t="s">
        <v>265</v>
      </c>
      <c r="D33" s="344">
        <v>161</v>
      </c>
      <c r="E33" s="374" t="s">
        <v>1094</v>
      </c>
      <c r="F33" s="375" t="str">
        <f t="shared" si="2"/>
        <v>00A1</v>
      </c>
      <c r="G33" s="306">
        <v>6</v>
      </c>
      <c r="H33" s="306" t="s">
        <v>1105</v>
      </c>
      <c r="I33" s="317" t="s">
        <v>53</v>
      </c>
      <c r="J33" s="316">
        <v>6</v>
      </c>
      <c r="K33" s="317" t="s">
        <v>1102</v>
      </c>
      <c r="L33" s="317">
        <v>2</v>
      </c>
      <c r="M33" s="317">
        <v>6</v>
      </c>
      <c r="N33" s="317" t="s">
        <v>223</v>
      </c>
      <c r="O33" s="345" t="s">
        <v>210</v>
      </c>
      <c r="P33" s="306" t="s">
        <v>948</v>
      </c>
      <c r="Q33" s="317" t="s">
        <v>225</v>
      </c>
      <c r="R33" s="317" t="s">
        <v>205</v>
      </c>
      <c r="S33" s="317">
        <v>3</v>
      </c>
      <c r="T33" s="345" t="s">
        <v>210</v>
      </c>
      <c r="U33" s="33" t="s">
        <v>0</v>
      </c>
      <c r="V33" s="33" t="s">
        <v>198</v>
      </c>
      <c r="W33" s="33">
        <v>1</v>
      </c>
      <c r="X33" s="33">
        <f t="shared" si="3"/>
        <v>5</v>
      </c>
      <c r="Y33" s="33">
        <v>2</v>
      </c>
      <c r="Z33" s="34" t="s">
        <v>208</v>
      </c>
      <c r="AA33" s="288" t="s">
        <v>1112</v>
      </c>
      <c r="AB33" s="288" t="s">
        <v>1112</v>
      </c>
      <c r="AC33" s="288"/>
      <c r="AD33" s="177"/>
      <c r="AE33" s="177"/>
      <c r="AF33" s="177"/>
      <c r="AG33" s="666"/>
      <c r="AH33" s="690" t="s">
        <v>1112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84" t="s">
        <v>1493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288" t="s">
        <v>1361</v>
      </c>
      <c r="AY33" s="177"/>
      <c r="AZ33" s="177"/>
      <c r="BA33" s="177"/>
      <c r="BB33" s="177"/>
      <c r="BC33" s="177"/>
      <c r="BD33" s="177"/>
      <c r="BE33" s="177"/>
      <c r="BF33" s="177"/>
      <c r="BG33" s="177"/>
      <c r="BH33" s="35" t="s">
        <v>1112</v>
      </c>
      <c r="BI33" s="35" t="s">
        <v>1112</v>
      </c>
      <c r="BJ33" s="35" t="s">
        <v>1112</v>
      </c>
      <c r="BK33" s="39"/>
      <c r="BL33" s="39"/>
      <c r="BM33" s="39"/>
      <c r="BN33" s="190"/>
    </row>
    <row r="34" spans="1:66" ht="12.75">
      <c r="A34" s="24">
        <v>29</v>
      </c>
      <c r="B34" s="303" t="s">
        <v>941</v>
      </c>
      <c r="C34" s="373" t="s">
        <v>265</v>
      </c>
      <c r="D34" s="344">
        <v>115</v>
      </c>
      <c r="E34" s="374" t="s">
        <v>1094</v>
      </c>
      <c r="F34" s="375" t="str">
        <f t="shared" si="2"/>
        <v>0073</v>
      </c>
      <c r="G34" s="306">
        <v>6</v>
      </c>
      <c r="H34" s="306" t="s">
        <v>1105</v>
      </c>
      <c r="I34" s="306" t="s">
        <v>53</v>
      </c>
      <c r="J34" s="316">
        <v>6</v>
      </c>
      <c r="K34" s="317" t="s">
        <v>1102</v>
      </c>
      <c r="L34" s="317">
        <v>2</v>
      </c>
      <c r="M34" s="317">
        <v>5</v>
      </c>
      <c r="N34" s="317" t="s">
        <v>223</v>
      </c>
      <c r="O34" s="345" t="s">
        <v>214</v>
      </c>
      <c r="P34" s="306" t="s">
        <v>948</v>
      </c>
      <c r="Q34" s="317" t="s">
        <v>225</v>
      </c>
      <c r="R34" s="317" t="s">
        <v>205</v>
      </c>
      <c r="S34" s="317">
        <v>3</v>
      </c>
      <c r="T34" s="345" t="s">
        <v>214</v>
      </c>
      <c r="U34" s="33" t="s">
        <v>0</v>
      </c>
      <c r="V34" s="33" t="s">
        <v>198</v>
      </c>
      <c r="W34" s="33">
        <v>1</v>
      </c>
      <c r="X34" s="33">
        <f t="shared" si="3"/>
        <v>5</v>
      </c>
      <c r="Y34" s="33">
        <v>2</v>
      </c>
      <c r="Z34" s="34" t="s">
        <v>207</v>
      </c>
      <c r="AA34" s="288" t="s">
        <v>1112</v>
      </c>
      <c r="AB34" s="288" t="s">
        <v>1112</v>
      </c>
      <c r="AC34" s="288"/>
      <c r="AD34" s="177"/>
      <c r="AE34" s="177"/>
      <c r="AF34" s="177"/>
      <c r="AG34" s="666"/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184" t="s">
        <v>1385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288" t="s">
        <v>1361</v>
      </c>
      <c r="AY34" s="177"/>
      <c r="AZ34" s="177"/>
      <c r="BA34" s="177"/>
      <c r="BB34" s="177"/>
      <c r="BC34" s="177"/>
      <c r="BD34" s="177"/>
      <c r="BE34" s="177"/>
      <c r="BF34" s="177"/>
      <c r="BG34" s="177"/>
      <c r="BH34" s="35" t="s">
        <v>1112</v>
      </c>
      <c r="BI34" s="35" t="s">
        <v>1112</v>
      </c>
      <c r="BJ34" s="35" t="s">
        <v>1112</v>
      </c>
      <c r="BK34" s="39"/>
      <c r="BL34" s="39"/>
      <c r="BM34" s="39"/>
      <c r="BN34" s="190"/>
    </row>
    <row r="35" spans="1:66" ht="13.5" thickBot="1">
      <c r="A35" s="275">
        <v>30</v>
      </c>
      <c r="B35" s="475" t="s">
        <v>940</v>
      </c>
      <c r="C35" s="476" t="s">
        <v>265</v>
      </c>
      <c r="D35" s="477">
        <v>49</v>
      </c>
      <c r="E35" s="549" t="s">
        <v>1094</v>
      </c>
      <c r="F35" s="569" t="str">
        <f t="shared" si="2"/>
        <v>0031</v>
      </c>
      <c r="G35" s="478">
        <v>1</v>
      </c>
      <c r="H35" s="478" t="s">
        <v>1105</v>
      </c>
      <c r="I35" s="479" t="s">
        <v>53</v>
      </c>
      <c r="J35" s="480">
        <v>6</v>
      </c>
      <c r="K35" s="479" t="s">
        <v>1102</v>
      </c>
      <c r="L35" s="479">
        <v>2</v>
      </c>
      <c r="M35" s="479">
        <v>4</v>
      </c>
      <c r="N35" s="479" t="s">
        <v>223</v>
      </c>
      <c r="O35" s="481" t="s">
        <v>213</v>
      </c>
      <c r="P35" s="478" t="s">
        <v>948</v>
      </c>
      <c r="Q35" s="479" t="s">
        <v>225</v>
      </c>
      <c r="R35" s="479" t="s">
        <v>205</v>
      </c>
      <c r="S35" s="479">
        <v>3</v>
      </c>
      <c r="T35" s="481" t="s">
        <v>213</v>
      </c>
      <c r="U35" s="279" t="s">
        <v>0</v>
      </c>
      <c r="V35" s="279" t="s">
        <v>205</v>
      </c>
      <c r="W35" s="279">
        <v>2</v>
      </c>
      <c r="X35" s="279">
        <f t="shared" si="3"/>
        <v>9</v>
      </c>
      <c r="Y35" s="279">
        <v>6</v>
      </c>
      <c r="Z35" s="280" t="s">
        <v>208</v>
      </c>
      <c r="AA35" s="533" t="s">
        <v>1112</v>
      </c>
      <c r="AB35" s="533" t="s">
        <v>1112</v>
      </c>
      <c r="AC35" s="533"/>
      <c r="AD35" s="281"/>
      <c r="AE35" s="281"/>
      <c r="AF35" s="281"/>
      <c r="AG35" s="664"/>
      <c r="AH35" s="697" t="s">
        <v>1112</v>
      </c>
      <c r="AI35" s="533" t="s">
        <v>1112</v>
      </c>
      <c r="AJ35" s="533" t="s">
        <v>1360</v>
      </c>
      <c r="AK35" s="533" t="s">
        <v>1360</v>
      </c>
      <c r="AL35" s="533" t="s">
        <v>1112</v>
      </c>
      <c r="AM35" s="533" t="s">
        <v>1112</v>
      </c>
      <c r="AN35" s="533" t="s">
        <v>1112</v>
      </c>
      <c r="AO35" s="263" t="s">
        <v>1494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281"/>
      <c r="AZ35" s="281"/>
      <c r="BA35" s="281"/>
      <c r="BB35" s="281"/>
      <c r="BC35" s="281"/>
      <c r="BD35" s="281"/>
      <c r="BE35" s="281"/>
      <c r="BF35" s="281"/>
      <c r="BG35" s="281"/>
      <c r="BH35" s="264" t="s">
        <v>1112</v>
      </c>
      <c r="BI35" s="264" t="s">
        <v>1112</v>
      </c>
      <c r="BJ35" s="264" t="s">
        <v>1112</v>
      </c>
      <c r="BK35" s="260"/>
      <c r="BL35" s="260"/>
      <c r="BM35" s="260"/>
      <c r="BN35" s="265"/>
    </row>
    <row r="36" spans="1:66" ht="12.75">
      <c r="A36" s="183">
        <v>31</v>
      </c>
      <c r="B36" s="468" t="s">
        <v>939</v>
      </c>
      <c r="C36" s="469" t="s">
        <v>265</v>
      </c>
      <c r="D36" s="470">
        <v>429</v>
      </c>
      <c r="E36" s="567" t="s">
        <v>1094</v>
      </c>
      <c r="F36" s="568" t="str">
        <f t="shared" si="2"/>
        <v>01AD</v>
      </c>
      <c r="G36" s="471">
        <v>8</v>
      </c>
      <c r="H36" s="471" t="s">
        <v>1105</v>
      </c>
      <c r="I36" s="471" t="s">
        <v>53</v>
      </c>
      <c r="J36" s="472">
        <v>6</v>
      </c>
      <c r="K36" s="473" t="s">
        <v>1102</v>
      </c>
      <c r="L36" s="473">
        <v>2</v>
      </c>
      <c r="M36" s="473">
        <v>3</v>
      </c>
      <c r="N36" s="473" t="s">
        <v>223</v>
      </c>
      <c r="O36" s="474" t="s">
        <v>212</v>
      </c>
      <c r="P36" s="471" t="s">
        <v>948</v>
      </c>
      <c r="Q36" s="473" t="s">
        <v>225</v>
      </c>
      <c r="R36" s="473" t="s">
        <v>205</v>
      </c>
      <c r="S36" s="473">
        <v>3</v>
      </c>
      <c r="T36" s="474" t="s">
        <v>212</v>
      </c>
      <c r="U36" s="276" t="s">
        <v>0</v>
      </c>
      <c r="V36" s="276" t="s">
        <v>198</v>
      </c>
      <c r="W36" s="276">
        <v>1</v>
      </c>
      <c r="X36" s="276">
        <f t="shared" si="3"/>
        <v>4</v>
      </c>
      <c r="Y36" s="276">
        <v>1</v>
      </c>
      <c r="Z36" s="277" t="s">
        <v>208</v>
      </c>
      <c r="AA36" s="534" t="s">
        <v>1112</v>
      </c>
      <c r="AB36" s="534" t="s">
        <v>1112</v>
      </c>
      <c r="AC36" s="534"/>
      <c r="AD36" s="278"/>
      <c r="AE36" s="278"/>
      <c r="AF36" s="278"/>
      <c r="AG36" s="685"/>
      <c r="AH36" s="698" t="s">
        <v>1112</v>
      </c>
      <c r="AI36" s="534" t="s">
        <v>1112</v>
      </c>
      <c r="AJ36" s="534" t="s">
        <v>1360</v>
      </c>
      <c r="AK36" s="534" t="s">
        <v>1360</v>
      </c>
      <c r="AL36" s="534" t="s">
        <v>1112</v>
      </c>
      <c r="AM36" s="534" t="s">
        <v>1112</v>
      </c>
      <c r="AN36" s="534" t="s">
        <v>1112</v>
      </c>
      <c r="AO36" s="256" t="s">
        <v>1491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288" t="s">
        <v>1361</v>
      </c>
      <c r="AY36" s="278"/>
      <c r="AZ36" s="278"/>
      <c r="BA36" s="278"/>
      <c r="BB36" s="278"/>
      <c r="BC36" s="278"/>
      <c r="BD36" s="278"/>
      <c r="BE36" s="278"/>
      <c r="BF36" s="278"/>
      <c r="BG36" s="278"/>
      <c r="BH36" s="35" t="s">
        <v>1112</v>
      </c>
      <c r="BI36" s="35" t="s">
        <v>1112</v>
      </c>
      <c r="BJ36" s="35" t="s">
        <v>1112</v>
      </c>
      <c r="BK36" s="149"/>
      <c r="BL36" s="149"/>
      <c r="BM36" s="149"/>
      <c r="BN36" s="258" t="s">
        <v>1149</v>
      </c>
    </row>
    <row r="37" spans="1:66" ht="12.75">
      <c r="A37" s="24">
        <v>32</v>
      </c>
      <c r="B37" s="376" t="s">
        <v>938</v>
      </c>
      <c r="C37" s="377" t="s">
        <v>265</v>
      </c>
      <c r="D37" s="350">
        <v>107</v>
      </c>
      <c r="E37" s="378" t="s">
        <v>1094</v>
      </c>
      <c r="F37" s="379" t="str">
        <f t="shared" si="2"/>
        <v>006B</v>
      </c>
      <c r="G37" s="354">
        <v>3</v>
      </c>
      <c r="H37" s="354" t="s">
        <v>1105</v>
      </c>
      <c r="I37" s="380" t="s">
        <v>53</v>
      </c>
      <c r="J37" s="352">
        <v>6</v>
      </c>
      <c r="K37" s="380" t="s">
        <v>1102</v>
      </c>
      <c r="L37" s="380">
        <v>2</v>
      </c>
      <c r="M37" s="380">
        <v>2</v>
      </c>
      <c r="N37" s="380" t="s">
        <v>54</v>
      </c>
      <c r="O37" s="381" t="s">
        <v>222</v>
      </c>
      <c r="P37" s="354" t="s">
        <v>948</v>
      </c>
      <c r="Q37" s="380" t="s">
        <v>225</v>
      </c>
      <c r="R37" s="380" t="s">
        <v>205</v>
      </c>
      <c r="S37" s="380">
        <v>2</v>
      </c>
      <c r="T37" s="381" t="s">
        <v>216</v>
      </c>
      <c r="U37" s="35" t="s">
        <v>0</v>
      </c>
      <c r="V37" s="35" t="s">
        <v>205</v>
      </c>
      <c r="W37" s="35">
        <v>2</v>
      </c>
      <c r="X37" s="35">
        <f t="shared" si="3"/>
        <v>9</v>
      </c>
      <c r="Y37" s="35">
        <v>6</v>
      </c>
      <c r="Z37" s="36" t="s">
        <v>207</v>
      </c>
      <c r="AA37" s="288" t="s">
        <v>1112</v>
      </c>
      <c r="AB37" s="288" t="s">
        <v>1112</v>
      </c>
      <c r="AC37" s="288"/>
      <c r="AD37" s="177"/>
      <c r="AE37" s="177"/>
      <c r="AF37" s="177"/>
      <c r="AG37" s="666"/>
      <c r="AH37" s="690" t="s">
        <v>1112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184" t="s">
        <v>1495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184" t="s">
        <v>1487</v>
      </c>
      <c r="AY37" s="177"/>
      <c r="AZ37" s="177"/>
      <c r="BA37" s="177"/>
      <c r="BB37" s="177"/>
      <c r="BC37" s="177"/>
      <c r="BD37" s="177"/>
      <c r="BE37" s="177"/>
      <c r="BF37" s="177"/>
      <c r="BG37" s="177"/>
      <c r="BH37" s="35" t="s">
        <v>1112</v>
      </c>
      <c r="BI37" s="35" t="s">
        <v>1112</v>
      </c>
      <c r="BJ37" s="35" t="s">
        <v>1112</v>
      </c>
      <c r="BK37" s="39"/>
      <c r="BL37" s="39"/>
      <c r="BM37" s="39"/>
      <c r="BN37" s="190" t="s">
        <v>1307</v>
      </c>
    </row>
    <row r="38" spans="1:66" ht="12.75">
      <c r="A38" s="24">
        <v>33</v>
      </c>
      <c r="B38" s="303" t="s">
        <v>937</v>
      </c>
      <c r="C38" s="373" t="s">
        <v>265</v>
      </c>
      <c r="D38" s="344">
        <v>223</v>
      </c>
      <c r="E38" s="374" t="s">
        <v>1094</v>
      </c>
      <c r="F38" s="375" t="str">
        <f t="shared" si="2"/>
        <v>00DF</v>
      </c>
      <c r="G38" s="306">
        <v>8</v>
      </c>
      <c r="H38" s="306" t="s">
        <v>1105</v>
      </c>
      <c r="I38" s="306" t="s">
        <v>53</v>
      </c>
      <c r="J38" s="316">
        <v>6</v>
      </c>
      <c r="K38" s="317" t="s">
        <v>1102</v>
      </c>
      <c r="L38" s="317">
        <v>2</v>
      </c>
      <c r="M38" s="317">
        <v>1</v>
      </c>
      <c r="N38" s="317" t="s">
        <v>54</v>
      </c>
      <c r="O38" s="345" t="s">
        <v>221</v>
      </c>
      <c r="P38" s="306" t="s">
        <v>948</v>
      </c>
      <c r="Q38" s="317" t="s">
        <v>225</v>
      </c>
      <c r="R38" s="317" t="s">
        <v>205</v>
      </c>
      <c r="S38" s="317">
        <v>2</v>
      </c>
      <c r="T38" s="345" t="s">
        <v>215</v>
      </c>
      <c r="U38" s="33" t="s">
        <v>0</v>
      </c>
      <c r="V38" s="33" t="s">
        <v>198</v>
      </c>
      <c r="W38" s="33">
        <v>1</v>
      </c>
      <c r="X38" s="33">
        <f t="shared" si="3"/>
        <v>4</v>
      </c>
      <c r="Y38" s="33">
        <v>1</v>
      </c>
      <c r="Z38" s="34" t="s">
        <v>207</v>
      </c>
      <c r="AA38" s="288" t="s">
        <v>1112</v>
      </c>
      <c r="AB38" s="288" t="s">
        <v>1112</v>
      </c>
      <c r="AC38" s="288"/>
      <c r="AD38" s="177"/>
      <c r="AE38" s="177"/>
      <c r="AF38" s="177"/>
      <c r="AG38" s="666"/>
      <c r="AH38" s="691" t="s">
        <v>1256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1491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288" t="s">
        <v>1361</v>
      </c>
      <c r="AY38" s="177"/>
      <c r="AZ38" s="177"/>
      <c r="BA38" s="177"/>
      <c r="BB38" s="177"/>
      <c r="BC38" s="177"/>
      <c r="BD38" s="177"/>
      <c r="BE38" s="177"/>
      <c r="BF38" s="177"/>
      <c r="BG38" s="177"/>
      <c r="BH38" s="35" t="s">
        <v>1112</v>
      </c>
      <c r="BI38" s="35" t="s">
        <v>1112</v>
      </c>
      <c r="BJ38" s="35" t="s">
        <v>1112</v>
      </c>
      <c r="BK38" s="39"/>
      <c r="BL38" s="39"/>
      <c r="BM38" s="39"/>
      <c r="BN38" s="190" t="s">
        <v>1149</v>
      </c>
    </row>
    <row r="39" spans="1:66" ht="12.75">
      <c r="A39" s="24">
        <v>34</v>
      </c>
      <c r="B39" s="376" t="s">
        <v>936</v>
      </c>
      <c r="C39" s="377" t="s">
        <v>265</v>
      </c>
      <c r="D39" s="350">
        <v>548</v>
      </c>
      <c r="E39" s="378" t="s">
        <v>1094</v>
      </c>
      <c r="F39" s="379" t="str">
        <f t="shared" si="2"/>
        <v>0224</v>
      </c>
      <c r="G39" s="354">
        <v>5</v>
      </c>
      <c r="H39" s="354" t="s">
        <v>1105</v>
      </c>
      <c r="I39" s="380" t="s">
        <v>53</v>
      </c>
      <c r="J39" s="352">
        <v>6</v>
      </c>
      <c r="K39" s="380" t="s">
        <v>1102</v>
      </c>
      <c r="L39" s="380">
        <v>1</v>
      </c>
      <c r="M39" s="380">
        <v>10</v>
      </c>
      <c r="N39" s="380" t="s">
        <v>54</v>
      </c>
      <c r="O39" s="381" t="s">
        <v>220</v>
      </c>
      <c r="P39" s="354" t="s">
        <v>948</v>
      </c>
      <c r="Q39" s="380" t="s">
        <v>225</v>
      </c>
      <c r="R39" s="380" t="s">
        <v>205</v>
      </c>
      <c r="S39" s="380">
        <v>2</v>
      </c>
      <c r="T39" s="381" t="s">
        <v>210</v>
      </c>
      <c r="U39" s="35" t="s">
        <v>0</v>
      </c>
      <c r="V39" s="35" t="s">
        <v>205</v>
      </c>
      <c r="W39" s="35">
        <v>2</v>
      </c>
      <c r="X39" s="35">
        <f t="shared" si="3"/>
        <v>8</v>
      </c>
      <c r="Y39" s="35">
        <v>5</v>
      </c>
      <c r="Z39" s="36" t="s">
        <v>208</v>
      </c>
      <c r="AA39" s="288" t="s">
        <v>1112</v>
      </c>
      <c r="AB39" s="288" t="s">
        <v>1112</v>
      </c>
      <c r="AC39" s="288"/>
      <c r="AD39" s="177"/>
      <c r="AE39" s="177"/>
      <c r="AF39" s="177"/>
      <c r="AG39" s="666"/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84" t="s">
        <v>1496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288" t="s">
        <v>1361</v>
      </c>
      <c r="AY39" s="177"/>
      <c r="AZ39" s="177"/>
      <c r="BA39" s="177"/>
      <c r="BB39" s="177"/>
      <c r="BC39" s="177"/>
      <c r="BD39" s="177"/>
      <c r="BE39" s="177"/>
      <c r="BF39" s="177"/>
      <c r="BG39" s="177"/>
      <c r="BH39" s="35" t="s">
        <v>1112</v>
      </c>
      <c r="BI39" s="35" t="s">
        <v>1112</v>
      </c>
      <c r="BJ39" s="35" t="s">
        <v>1112</v>
      </c>
      <c r="BK39" s="39"/>
      <c r="BL39" s="39"/>
      <c r="BM39" s="39"/>
      <c r="BN39" s="190"/>
    </row>
    <row r="40" spans="1:66" ht="12.75">
      <c r="A40" s="24">
        <v>35</v>
      </c>
      <c r="B40" s="376" t="s">
        <v>935</v>
      </c>
      <c r="C40" s="377" t="s">
        <v>265</v>
      </c>
      <c r="D40" s="350">
        <v>508</v>
      </c>
      <c r="E40" s="378" t="s">
        <v>1094</v>
      </c>
      <c r="F40" s="379" t="str">
        <f t="shared" si="2"/>
        <v>01FC</v>
      </c>
      <c r="G40" s="354">
        <v>5</v>
      </c>
      <c r="H40" s="354" t="s">
        <v>1105</v>
      </c>
      <c r="I40" s="354" t="s">
        <v>53</v>
      </c>
      <c r="J40" s="352">
        <v>6</v>
      </c>
      <c r="K40" s="380" t="s">
        <v>1102</v>
      </c>
      <c r="L40" s="380">
        <v>1</v>
      </c>
      <c r="M40" s="380">
        <v>9</v>
      </c>
      <c r="N40" s="380" t="s">
        <v>54</v>
      </c>
      <c r="O40" s="381" t="s">
        <v>219</v>
      </c>
      <c r="P40" s="354" t="s">
        <v>948</v>
      </c>
      <c r="Q40" s="380" t="s">
        <v>225</v>
      </c>
      <c r="R40" s="380" t="s">
        <v>205</v>
      </c>
      <c r="S40" s="380">
        <v>2</v>
      </c>
      <c r="T40" s="381" t="s">
        <v>214</v>
      </c>
      <c r="U40" s="35" t="s">
        <v>0</v>
      </c>
      <c r="V40" s="35" t="s">
        <v>205</v>
      </c>
      <c r="W40" s="35">
        <v>2</v>
      </c>
      <c r="X40" s="35">
        <f t="shared" si="3"/>
        <v>8</v>
      </c>
      <c r="Y40" s="35">
        <v>5</v>
      </c>
      <c r="Z40" s="36" t="s">
        <v>207</v>
      </c>
      <c r="AA40" s="288" t="s">
        <v>1112</v>
      </c>
      <c r="AB40" s="288" t="s">
        <v>1112</v>
      </c>
      <c r="AC40" s="288"/>
      <c r="AD40" s="177"/>
      <c r="AE40" s="177"/>
      <c r="AF40" s="177"/>
      <c r="AG40" s="666"/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84" t="s">
        <v>1497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77"/>
      <c r="AZ40" s="177"/>
      <c r="BA40" s="177"/>
      <c r="BB40" s="177"/>
      <c r="BC40" s="177"/>
      <c r="BD40" s="177"/>
      <c r="BE40" s="177"/>
      <c r="BF40" s="177"/>
      <c r="BG40" s="177"/>
      <c r="BH40" s="35" t="s">
        <v>1112</v>
      </c>
      <c r="BI40" s="35" t="s">
        <v>1112</v>
      </c>
      <c r="BJ40" s="35" t="s">
        <v>1112</v>
      </c>
      <c r="BK40" s="39"/>
      <c r="BL40" s="39"/>
      <c r="BM40" s="39"/>
      <c r="BN40" s="190"/>
    </row>
    <row r="41" spans="1:66" ht="12.75">
      <c r="A41" s="24">
        <v>36</v>
      </c>
      <c r="B41" s="376" t="s">
        <v>934</v>
      </c>
      <c r="C41" s="377" t="s">
        <v>265</v>
      </c>
      <c r="D41" s="350">
        <v>336</v>
      </c>
      <c r="E41" s="378" t="s">
        <v>1094</v>
      </c>
      <c r="F41" s="379" t="str">
        <f t="shared" si="2"/>
        <v>0150</v>
      </c>
      <c r="G41" s="354">
        <v>3</v>
      </c>
      <c r="H41" s="354" t="s">
        <v>1105</v>
      </c>
      <c r="I41" s="380" t="s">
        <v>53</v>
      </c>
      <c r="J41" s="352">
        <v>6</v>
      </c>
      <c r="K41" s="380" t="s">
        <v>1102</v>
      </c>
      <c r="L41" s="380">
        <v>1</v>
      </c>
      <c r="M41" s="380">
        <v>8</v>
      </c>
      <c r="N41" s="380" t="s">
        <v>54</v>
      </c>
      <c r="O41" s="381" t="s">
        <v>218</v>
      </c>
      <c r="P41" s="354" t="s">
        <v>948</v>
      </c>
      <c r="Q41" s="380" t="s">
        <v>225</v>
      </c>
      <c r="R41" s="380" t="s">
        <v>205</v>
      </c>
      <c r="S41" s="380">
        <v>2</v>
      </c>
      <c r="T41" s="381" t="s">
        <v>213</v>
      </c>
      <c r="U41" s="35" t="s">
        <v>0</v>
      </c>
      <c r="V41" s="35" t="s">
        <v>205</v>
      </c>
      <c r="W41" s="35">
        <v>2</v>
      </c>
      <c r="X41" s="35">
        <f t="shared" si="3"/>
        <v>7</v>
      </c>
      <c r="Y41" s="35">
        <v>4</v>
      </c>
      <c r="Z41" s="36" t="s">
        <v>208</v>
      </c>
      <c r="AA41" s="288" t="s">
        <v>1112</v>
      </c>
      <c r="AB41" s="288" t="s">
        <v>1112</v>
      </c>
      <c r="AC41" s="288"/>
      <c r="AD41" s="177"/>
      <c r="AE41" s="177"/>
      <c r="AF41" s="177"/>
      <c r="AG41" s="666"/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1495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177"/>
      <c r="AZ41" s="177"/>
      <c r="BA41" s="177"/>
      <c r="BB41" s="177"/>
      <c r="BC41" s="177"/>
      <c r="BD41" s="177"/>
      <c r="BE41" s="177"/>
      <c r="BF41" s="177"/>
      <c r="BG41" s="177"/>
      <c r="BH41" s="35" t="s">
        <v>1112</v>
      </c>
      <c r="BI41" s="35" t="s">
        <v>1112</v>
      </c>
      <c r="BJ41" s="35" t="s">
        <v>1112</v>
      </c>
      <c r="BK41" s="39"/>
      <c r="BL41" s="39"/>
      <c r="BM41" s="39"/>
      <c r="BN41" s="190" t="s">
        <v>1150</v>
      </c>
    </row>
    <row r="42" spans="1:66" ht="12.75">
      <c r="A42" s="24">
        <v>37</v>
      </c>
      <c r="B42" s="376" t="s">
        <v>933</v>
      </c>
      <c r="C42" s="377" t="s">
        <v>265</v>
      </c>
      <c r="D42" s="350">
        <v>66</v>
      </c>
      <c r="E42" s="378" t="s">
        <v>1094</v>
      </c>
      <c r="F42" s="379" t="str">
        <f t="shared" si="2"/>
        <v>0042</v>
      </c>
      <c r="G42" s="354">
        <v>3</v>
      </c>
      <c r="H42" s="354" t="s">
        <v>1105</v>
      </c>
      <c r="I42" s="354" t="s">
        <v>53</v>
      </c>
      <c r="J42" s="352">
        <v>6</v>
      </c>
      <c r="K42" s="380" t="s">
        <v>1102</v>
      </c>
      <c r="L42" s="380">
        <v>1</v>
      </c>
      <c r="M42" s="380">
        <v>7</v>
      </c>
      <c r="N42" s="380" t="s">
        <v>54</v>
      </c>
      <c r="O42" s="381" t="s">
        <v>217</v>
      </c>
      <c r="P42" s="354" t="s">
        <v>948</v>
      </c>
      <c r="Q42" s="380" t="s">
        <v>225</v>
      </c>
      <c r="R42" s="380" t="s">
        <v>205</v>
      </c>
      <c r="S42" s="380">
        <v>2</v>
      </c>
      <c r="T42" s="381" t="s">
        <v>212</v>
      </c>
      <c r="U42" s="35" t="s">
        <v>0</v>
      </c>
      <c r="V42" s="35" t="s">
        <v>205</v>
      </c>
      <c r="W42" s="35">
        <v>2</v>
      </c>
      <c r="X42" s="35">
        <f t="shared" si="3"/>
        <v>7</v>
      </c>
      <c r="Y42" s="35">
        <v>4</v>
      </c>
      <c r="Z42" s="36" t="s">
        <v>207</v>
      </c>
      <c r="AA42" s="288" t="s">
        <v>1112</v>
      </c>
      <c r="AB42" s="288" t="s">
        <v>1112</v>
      </c>
      <c r="AC42" s="288"/>
      <c r="AD42" s="177"/>
      <c r="AE42" s="177"/>
      <c r="AF42" s="177"/>
      <c r="AG42" s="666"/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1498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88" t="s">
        <v>1361</v>
      </c>
      <c r="AY42" s="177"/>
      <c r="AZ42" s="177"/>
      <c r="BA42" s="177"/>
      <c r="BB42" s="177"/>
      <c r="BC42" s="177"/>
      <c r="BD42" s="177"/>
      <c r="BE42" s="177"/>
      <c r="BF42" s="177"/>
      <c r="BG42" s="177"/>
      <c r="BH42" s="35" t="s">
        <v>1112</v>
      </c>
      <c r="BI42" s="35" t="s">
        <v>1112</v>
      </c>
      <c r="BJ42" s="35" t="s">
        <v>1112</v>
      </c>
      <c r="BK42" s="39"/>
      <c r="BL42" s="39"/>
      <c r="BM42" s="39"/>
      <c r="BN42" s="190" t="s">
        <v>1150</v>
      </c>
    </row>
    <row r="43" spans="1:66" ht="12.75">
      <c r="A43" s="24">
        <v>38</v>
      </c>
      <c r="B43" s="376" t="s">
        <v>932</v>
      </c>
      <c r="C43" s="377" t="s">
        <v>265</v>
      </c>
      <c r="D43" s="350">
        <v>610</v>
      </c>
      <c r="E43" s="378" t="s">
        <v>1094</v>
      </c>
      <c r="F43" s="379" t="str">
        <f t="shared" si="2"/>
        <v>0262</v>
      </c>
      <c r="G43" s="354">
        <v>2</v>
      </c>
      <c r="H43" s="354" t="s">
        <v>1105</v>
      </c>
      <c r="I43" s="380" t="s">
        <v>53</v>
      </c>
      <c r="J43" s="352">
        <v>6</v>
      </c>
      <c r="K43" s="380" t="s">
        <v>1102</v>
      </c>
      <c r="L43" s="380">
        <v>1</v>
      </c>
      <c r="M43" s="380">
        <v>6</v>
      </c>
      <c r="N43" s="380" t="s">
        <v>54</v>
      </c>
      <c r="O43" s="381" t="s">
        <v>216</v>
      </c>
      <c r="P43" s="354" t="s">
        <v>948</v>
      </c>
      <c r="Q43" s="380" t="s">
        <v>225</v>
      </c>
      <c r="R43" s="380" t="s">
        <v>205</v>
      </c>
      <c r="S43" s="380">
        <v>1</v>
      </c>
      <c r="T43" s="381" t="s">
        <v>216</v>
      </c>
      <c r="U43" s="35" t="s">
        <v>0</v>
      </c>
      <c r="V43" s="35" t="s">
        <v>205</v>
      </c>
      <c r="W43" s="35">
        <v>2</v>
      </c>
      <c r="X43" s="35">
        <f t="shared" si="3"/>
        <v>6</v>
      </c>
      <c r="Y43" s="35">
        <v>3</v>
      </c>
      <c r="Z43" s="36" t="s">
        <v>208</v>
      </c>
      <c r="AA43" s="288" t="s">
        <v>1112</v>
      </c>
      <c r="AB43" s="288" t="s">
        <v>1112</v>
      </c>
      <c r="AC43" s="288"/>
      <c r="AD43" s="177"/>
      <c r="AE43" s="177"/>
      <c r="AF43" s="177"/>
      <c r="AG43" s="666"/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84" t="s">
        <v>1499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35" t="s">
        <v>1112</v>
      </c>
      <c r="BI43" s="35" t="s">
        <v>1112</v>
      </c>
      <c r="BJ43" s="35" t="s">
        <v>1112</v>
      </c>
      <c r="BK43" s="39"/>
      <c r="BL43" s="39"/>
      <c r="BM43" s="39"/>
      <c r="BN43" s="190"/>
    </row>
    <row r="44" spans="1:66" ht="12.75">
      <c r="A44" s="24">
        <v>39</v>
      </c>
      <c r="B44" s="376" t="s">
        <v>931</v>
      </c>
      <c r="C44" s="377" t="s">
        <v>265</v>
      </c>
      <c r="D44" s="350">
        <v>392</v>
      </c>
      <c r="E44" s="378" t="s">
        <v>1094</v>
      </c>
      <c r="F44" s="379" t="str">
        <f t="shared" si="2"/>
        <v>0188</v>
      </c>
      <c r="G44" s="354">
        <v>2</v>
      </c>
      <c r="H44" s="354" t="s">
        <v>1105</v>
      </c>
      <c r="I44" s="354" t="s">
        <v>53</v>
      </c>
      <c r="J44" s="352">
        <v>6</v>
      </c>
      <c r="K44" s="380" t="s">
        <v>1102</v>
      </c>
      <c r="L44" s="380">
        <v>1</v>
      </c>
      <c r="M44" s="380">
        <v>5</v>
      </c>
      <c r="N44" s="380" t="s">
        <v>54</v>
      </c>
      <c r="O44" s="381" t="s">
        <v>215</v>
      </c>
      <c r="P44" s="354" t="s">
        <v>948</v>
      </c>
      <c r="Q44" s="380" t="s">
        <v>225</v>
      </c>
      <c r="R44" s="380" t="s">
        <v>205</v>
      </c>
      <c r="S44" s="380">
        <v>1</v>
      </c>
      <c r="T44" s="381" t="s">
        <v>215</v>
      </c>
      <c r="U44" s="35" t="s">
        <v>0</v>
      </c>
      <c r="V44" s="35" t="s">
        <v>205</v>
      </c>
      <c r="W44" s="35">
        <v>2</v>
      </c>
      <c r="X44" s="35">
        <f t="shared" si="3"/>
        <v>6</v>
      </c>
      <c r="Y44" s="35">
        <v>3</v>
      </c>
      <c r="Z44" s="36" t="s">
        <v>207</v>
      </c>
      <c r="AA44" s="288" t="s">
        <v>1112</v>
      </c>
      <c r="AB44" s="288" t="s">
        <v>1112</v>
      </c>
      <c r="AC44" s="288"/>
      <c r="AD44" s="177"/>
      <c r="AE44" s="177"/>
      <c r="AF44" s="177"/>
      <c r="AG44" s="666"/>
      <c r="AH44" s="691" t="s">
        <v>1256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184" t="s">
        <v>1500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184" t="s">
        <v>1487</v>
      </c>
      <c r="AY44" s="177"/>
      <c r="AZ44" s="177"/>
      <c r="BA44" s="177"/>
      <c r="BB44" s="177"/>
      <c r="BC44" s="177"/>
      <c r="BD44" s="177"/>
      <c r="BE44" s="177"/>
      <c r="BF44" s="177"/>
      <c r="BG44" s="177"/>
      <c r="BH44" s="35" t="s">
        <v>1112</v>
      </c>
      <c r="BI44" s="35" t="s">
        <v>1112</v>
      </c>
      <c r="BJ44" s="35" t="s">
        <v>1112</v>
      </c>
      <c r="BK44" s="39"/>
      <c r="BL44" s="39"/>
      <c r="BM44" s="39"/>
      <c r="BN44" s="190"/>
    </row>
    <row r="45" spans="1:66" ht="12.75">
      <c r="A45" s="24">
        <v>40</v>
      </c>
      <c r="B45" s="376" t="s">
        <v>930</v>
      </c>
      <c r="C45" s="377" t="s">
        <v>265</v>
      </c>
      <c r="D45" s="350">
        <v>612</v>
      </c>
      <c r="E45" s="378" t="s">
        <v>1094</v>
      </c>
      <c r="F45" s="379" t="str">
        <f t="shared" si="2"/>
        <v>0264</v>
      </c>
      <c r="G45" s="354">
        <v>8</v>
      </c>
      <c r="H45" s="354" t="s">
        <v>1105</v>
      </c>
      <c r="I45" s="380" t="s">
        <v>53</v>
      </c>
      <c r="J45" s="352">
        <v>6</v>
      </c>
      <c r="K45" s="380" t="s">
        <v>1102</v>
      </c>
      <c r="L45" s="380">
        <v>1</v>
      </c>
      <c r="M45" s="380">
        <v>4</v>
      </c>
      <c r="N45" s="380" t="s">
        <v>54</v>
      </c>
      <c r="O45" s="381" t="s">
        <v>210</v>
      </c>
      <c r="P45" s="354" t="s">
        <v>948</v>
      </c>
      <c r="Q45" s="380" t="s">
        <v>225</v>
      </c>
      <c r="R45" s="380" t="s">
        <v>205</v>
      </c>
      <c r="S45" s="380">
        <v>1</v>
      </c>
      <c r="T45" s="381" t="s">
        <v>210</v>
      </c>
      <c r="U45" s="35" t="s">
        <v>0</v>
      </c>
      <c r="V45" s="35" t="s">
        <v>205</v>
      </c>
      <c r="W45" s="35">
        <v>2</v>
      </c>
      <c r="X45" s="35">
        <f t="shared" si="3"/>
        <v>5</v>
      </c>
      <c r="Y45" s="35">
        <v>2</v>
      </c>
      <c r="Z45" s="36" t="s">
        <v>208</v>
      </c>
      <c r="AA45" s="288" t="s">
        <v>1112</v>
      </c>
      <c r="AB45" s="288" t="s">
        <v>1112</v>
      </c>
      <c r="AC45" s="288"/>
      <c r="AD45" s="177"/>
      <c r="AE45" s="177"/>
      <c r="AF45" s="177"/>
      <c r="AG45" s="666"/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84" t="s">
        <v>1362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288" t="s">
        <v>1361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35" t="s">
        <v>1112</v>
      </c>
      <c r="BI45" s="35" t="s">
        <v>1112</v>
      </c>
      <c r="BJ45" s="35" t="s">
        <v>1112</v>
      </c>
      <c r="BK45" s="39"/>
      <c r="BL45" s="39"/>
      <c r="BM45" s="39"/>
      <c r="BN45" s="190" t="s">
        <v>1151</v>
      </c>
    </row>
    <row r="46" spans="1:66" ht="12.75">
      <c r="A46" s="24">
        <v>41</v>
      </c>
      <c r="B46" s="376" t="s">
        <v>929</v>
      </c>
      <c r="C46" s="377" t="s">
        <v>265</v>
      </c>
      <c r="D46" s="350">
        <v>12</v>
      </c>
      <c r="E46" s="378" t="s">
        <v>1094</v>
      </c>
      <c r="F46" s="379" t="str">
        <f t="shared" si="2"/>
        <v>000C</v>
      </c>
      <c r="G46" s="354">
        <v>8</v>
      </c>
      <c r="H46" s="354" t="s">
        <v>1105</v>
      </c>
      <c r="I46" s="354" t="s">
        <v>53</v>
      </c>
      <c r="J46" s="352">
        <v>6</v>
      </c>
      <c r="K46" s="380" t="s">
        <v>1102</v>
      </c>
      <c r="L46" s="380">
        <v>1</v>
      </c>
      <c r="M46" s="380">
        <v>3</v>
      </c>
      <c r="N46" s="380" t="s">
        <v>54</v>
      </c>
      <c r="O46" s="381" t="s">
        <v>214</v>
      </c>
      <c r="P46" s="354" t="s">
        <v>948</v>
      </c>
      <c r="Q46" s="380" t="s">
        <v>225</v>
      </c>
      <c r="R46" s="380" t="s">
        <v>205</v>
      </c>
      <c r="S46" s="380">
        <v>1</v>
      </c>
      <c r="T46" s="381" t="s">
        <v>214</v>
      </c>
      <c r="U46" s="35" t="s">
        <v>0</v>
      </c>
      <c r="V46" s="35" t="s">
        <v>205</v>
      </c>
      <c r="W46" s="35">
        <v>2</v>
      </c>
      <c r="X46" s="35">
        <f t="shared" si="3"/>
        <v>5</v>
      </c>
      <c r="Y46" s="35">
        <v>2</v>
      </c>
      <c r="Z46" s="36" t="s">
        <v>207</v>
      </c>
      <c r="AA46" s="288" t="s">
        <v>1112</v>
      </c>
      <c r="AB46" s="288" t="s">
        <v>1112</v>
      </c>
      <c r="AC46" s="288"/>
      <c r="AD46" s="177"/>
      <c r="AE46" s="177"/>
      <c r="AF46" s="177"/>
      <c r="AG46" s="666"/>
      <c r="AH46" s="691" t="s">
        <v>1256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184" t="s">
        <v>1491</v>
      </c>
      <c r="AP46" s="288" t="s">
        <v>1361</v>
      </c>
      <c r="AQ46" s="288" t="s">
        <v>1361</v>
      </c>
      <c r="AR46" s="288" t="s">
        <v>1361</v>
      </c>
      <c r="AS46" s="288" t="s">
        <v>1361</v>
      </c>
      <c r="AT46" s="288" t="s">
        <v>1361</v>
      </c>
      <c r="AU46" s="288" t="s">
        <v>1361</v>
      </c>
      <c r="AV46" s="288" t="s">
        <v>1361</v>
      </c>
      <c r="AW46" s="288" t="s">
        <v>1361</v>
      </c>
      <c r="AX46" s="184" t="s">
        <v>1487</v>
      </c>
      <c r="AY46" s="177"/>
      <c r="AZ46" s="177"/>
      <c r="BA46" s="177"/>
      <c r="BB46" s="177"/>
      <c r="BC46" s="177"/>
      <c r="BD46" s="177"/>
      <c r="BE46" s="177"/>
      <c r="BF46" s="177"/>
      <c r="BG46" s="177"/>
      <c r="BH46" s="35" t="s">
        <v>1112</v>
      </c>
      <c r="BI46" s="35" t="s">
        <v>1112</v>
      </c>
      <c r="BJ46" s="35" t="s">
        <v>1112</v>
      </c>
      <c r="BK46" s="39"/>
      <c r="BL46" s="39"/>
      <c r="BM46" s="39"/>
      <c r="BN46" s="190" t="s">
        <v>1151</v>
      </c>
    </row>
    <row r="47" spans="1:66" ht="12.75">
      <c r="A47" s="24">
        <v>42</v>
      </c>
      <c r="B47" s="376" t="s">
        <v>928</v>
      </c>
      <c r="C47" s="377" t="s">
        <v>265</v>
      </c>
      <c r="D47" s="350">
        <v>436</v>
      </c>
      <c r="E47" s="378" t="s">
        <v>1094</v>
      </c>
      <c r="F47" s="379" t="str">
        <f t="shared" si="2"/>
        <v>01B4</v>
      </c>
      <c r="G47" s="354">
        <v>7</v>
      </c>
      <c r="H47" s="354" t="s">
        <v>1105</v>
      </c>
      <c r="I47" s="380" t="s">
        <v>53</v>
      </c>
      <c r="J47" s="352">
        <v>6</v>
      </c>
      <c r="K47" s="380" t="s">
        <v>1102</v>
      </c>
      <c r="L47" s="380">
        <v>1</v>
      </c>
      <c r="M47" s="380">
        <v>2</v>
      </c>
      <c r="N47" s="380" t="s">
        <v>54</v>
      </c>
      <c r="O47" s="381" t="s">
        <v>213</v>
      </c>
      <c r="P47" s="354" t="s">
        <v>948</v>
      </c>
      <c r="Q47" s="380" t="s">
        <v>225</v>
      </c>
      <c r="R47" s="380" t="s">
        <v>205</v>
      </c>
      <c r="S47" s="380">
        <v>1</v>
      </c>
      <c r="T47" s="381" t="s">
        <v>213</v>
      </c>
      <c r="U47" s="35" t="s">
        <v>0</v>
      </c>
      <c r="V47" s="35" t="s">
        <v>205</v>
      </c>
      <c r="W47" s="35">
        <v>2</v>
      </c>
      <c r="X47" s="35">
        <f t="shared" si="3"/>
        <v>4</v>
      </c>
      <c r="Y47" s="35">
        <v>1</v>
      </c>
      <c r="Z47" s="36" t="s">
        <v>208</v>
      </c>
      <c r="AA47" s="288" t="s">
        <v>1112</v>
      </c>
      <c r="AB47" s="288" t="s">
        <v>1112</v>
      </c>
      <c r="AC47" s="288"/>
      <c r="AD47" s="177"/>
      <c r="AE47" s="177"/>
      <c r="AF47" s="177"/>
      <c r="AG47" s="666"/>
      <c r="AH47" s="690" t="s">
        <v>1112</v>
      </c>
      <c r="AI47" s="286" t="s">
        <v>1112</v>
      </c>
      <c r="AJ47" s="286" t="s">
        <v>1360</v>
      </c>
      <c r="AK47" s="286" t="s">
        <v>1360</v>
      </c>
      <c r="AL47" s="286" t="s">
        <v>1112</v>
      </c>
      <c r="AM47" s="286" t="s">
        <v>1112</v>
      </c>
      <c r="AN47" s="286" t="s">
        <v>1112</v>
      </c>
      <c r="AO47" s="184" t="s">
        <v>1501</v>
      </c>
      <c r="AP47" s="288" t="s">
        <v>1361</v>
      </c>
      <c r="AQ47" s="288" t="s">
        <v>1361</v>
      </c>
      <c r="AR47" s="288" t="s">
        <v>1361</v>
      </c>
      <c r="AS47" s="288" t="s">
        <v>1361</v>
      </c>
      <c r="AT47" s="288" t="s">
        <v>1361</v>
      </c>
      <c r="AU47" s="288" t="s">
        <v>1361</v>
      </c>
      <c r="AV47" s="288" t="s">
        <v>1361</v>
      </c>
      <c r="AW47" s="288" t="s">
        <v>1361</v>
      </c>
      <c r="AX47" s="288" t="s">
        <v>1361</v>
      </c>
      <c r="AY47" s="177"/>
      <c r="AZ47" s="177"/>
      <c r="BA47" s="177"/>
      <c r="BB47" s="177"/>
      <c r="BC47" s="177"/>
      <c r="BD47" s="177"/>
      <c r="BE47" s="177"/>
      <c r="BF47" s="177"/>
      <c r="BG47" s="177"/>
      <c r="BH47" s="35" t="s">
        <v>1112</v>
      </c>
      <c r="BI47" s="35" t="s">
        <v>1112</v>
      </c>
      <c r="BJ47" s="35" t="s">
        <v>1112</v>
      </c>
      <c r="BK47" s="39"/>
      <c r="BL47" s="39"/>
      <c r="BM47" s="39"/>
      <c r="BN47" s="190" t="s">
        <v>1151</v>
      </c>
    </row>
    <row r="48" spans="1:66" ht="12.75">
      <c r="A48" s="24">
        <v>43</v>
      </c>
      <c r="B48" s="376" t="s">
        <v>927</v>
      </c>
      <c r="C48" s="377" t="s">
        <v>265</v>
      </c>
      <c r="D48" s="350">
        <v>144</v>
      </c>
      <c r="E48" s="378" t="s">
        <v>1094</v>
      </c>
      <c r="F48" s="379" t="str">
        <f t="shared" si="2"/>
        <v>0090</v>
      </c>
      <c r="G48" s="354">
        <v>7</v>
      </c>
      <c r="H48" s="354" t="s">
        <v>1105</v>
      </c>
      <c r="I48" s="354" t="s">
        <v>53</v>
      </c>
      <c r="J48" s="352">
        <v>6</v>
      </c>
      <c r="K48" s="380" t="s">
        <v>1102</v>
      </c>
      <c r="L48" s="380">
        <v>1</v>
      </c>
      <c r="M48" s="380">
        <v>1</v>
      </c>
      <c r="N48" s="380" t="s">
        <v>54</v>
      </c>
      <c r="O48" s="381" t="s">
        <v>212</v>
      </c>
      <c r="P48" s="354" t="s">
        <v>948</v>
      </c>
      <c r="Q48" s="380" t="s">
        <v>225</v>
      </c>
      <c r="R48" s="380" t="s">
        <v>205</v>
      </c>
      <c r="S48" s="380">
        <v>1</v>
      </c>
      <c r="T48" s="381" t="s">
        <v>212</v>
      </c>
      <c r="U48" s="35" t="s">
        <v>0</v>
      </c>
      <c r="V48" s="35" t="s">
        <v>205</v>
      </c>
      <c r="W48" s="35">
        <v>2</v>
      </c>
      <c r="X48" s="35">
        <f t="shared" si="3"/>
        <v>4</v>
      </c>
      <c r="Y48" s="35">
        <v>1</v>
      </c>
      <c r="Z48" s="36" t="s">
        <v>207</v>
      </c>
      <c r="AA48" s="288" t="s">
        <v>1112</v>
      </c>
      <c r="AB48" s="288" t="s">
        <v>1112</v>
      </c>
      <c r="AC48" s="288"/>
      <c r="AD48" s="177"/>
      <c r="AE48" s="177"/>
      <c r="AF48" s="177"/>
      <c r="AG48" s="666"/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84" t="s">
        <v>1502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288" t="s">
        <v>1361</v>
      </c>
      <c r="AY48" s="177"/>
      <c r="AZ48" s="177"/>
      <c r="BA48" s="177"/>
      <c r="BB48" s="177"/>
      <c r="BC48" s="177"/>
      <c r="BD48" s="177"/>
      <c r="BE48" s="177"/>
      <c r="BF48" s="177"/>
      <c r="BG48" s="177"/>
      <c r="BH48" s="35" t="s">
        <v>1112</v>
      </c>
      <c r="BI48" s="35" t="s">
        <v>1112</v>
      </c>
      <c r="BJ48" s="35" t="s">
        <v>1112</v>
      </c>
      <c r="BK48" s="39"/>
      <c r="BL48" s="39"/>
      <c r="BM48" s="39"/>
      <c r="BN48" s="190" t="s">
        <v>1151</v>
      </c>
    </row>
    <row r="49" spans="1:59" ht="12.75">
      <c r="A49" s="63"/>
      <c r="B49" s="77"/>
      <c r="C49" s="74"/>
      <c r="D49" s="75"/>
      <c r="E49" s="76"/>
      <c r="F49" s="56"/>
      <c r="G49" s="57"/>
      <c r="H49" s="57"/>
      <c r="I49" s="63"/>
      <c r="J49" s="82"/>
      <c r="K49" s="63"/>
      <c r="L49" s="63"/>
      <c r="M49" s="63"/>
      <c r="N49" s="63"/>
      <c r="O49" s="78"/>
      <c r="P49" s="67"/>
      <c r="Q49" s="68"/>
      <c r="R49" s="63"/>
      <c r="S49" s="63"/>
      <c r="T49" s="78"/>
      <c r="U49" s="79"/>
      <c r="V49" s="79"/>
      <c r="W49" s="79"/>
      <c r="X49" s="79"/>
      <c r="Y49" s="79"/>
      <c r="Z49" s="80"/>
      <c r="AA49" s="176"/>
      <c r="AB49" s="176"/>
      <c r="AC49" s="176"/>
      <c r="AD49" s="176"/>
      <c r="AE49" s="176"/>
      <c r="AF49" s="176"/>
      <c r="AG49" s="176"/>
      <c r="AH49" s="694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7"/>
      <c r="AY49" s="176"/>
      <c r="AZ49" s="176"/>
      <c r="BA49" s="176"/>
      <c r="BB49" s="176"/>
      <c r="BC49" s="176"/>
      <c r="BD49" s="176"/>
      <c r="BE49" s="176"/>
      <c r="BF49" s="176"/>
      <c r="BG49" s="176"/>
    </row>
    <row r="50" spans="1:66" ht="12.75">
      <c r="A50" s="24">
        <v>44</v>
      </c>
      <c r="B50" s="376" t="s">
        <v>949</v>
      </c>
      <c r="C50" s="377" t="s">
        <v>265</v>
      </c>
      <c r="D50" s="350">
        <v>102</v>
      </c>
      <c r="E50" s="378" t="s">
        <v>1094</v>
      </c>
      <c r="F50" s="379" t="str">
        <f aca="true" t="shared" si="4" ref="F50:F70">DEC2HEX(D50,4)</f>
        <v>0066</v>
      </c>
      <c r="G50" s="354">
        <v>7</v>
      </c>
      <c r="H50" s="354" t="s">
        <v>1106</v>
      </c>
      <c r="I50" s="380" t="s">
        <v>53</v>
      </c>
      <c r="J50" s="352">
        <v>6</v>
      </c>
      <c r="K50" s="380" t="s">
        <v>1103</v>
      </c>
      <c r="L50" s="380">
        <v>1</v>
      </c>
      <c r="M50" s="380">
        <v>1</v>
      </c>
      <c r="N50" s="380" t="s">
        <v>54</v>
      </c>
      <c r="O50" s="381" t="s">
        <v>212</v>
      </c>
      <c r="P50" s="354" t="s">
        <v>948</v>
      </c>
      <c r="Q50" s="380" t="s">
        <v>225</v>
      </c>
      <c r="R50" s="380" t="s">
        <v>205</v>
      </c>
      <c r="S50" s="380">
        <v>12</v>
      </c>
      <c r="T50" s="381" t="s">
        <v>212</v>
      </c>
      <c r="U50" s="35" t="s">
        <v>0</v>
      </c>
      <c r="V50" s="35" t="s">
        <v>205</v>
      </c>
      <c r="W50" s="35">
        <v>2</v>
      </c>
      <c r="X50" s="35">
        <f aca="true" t="shared" si="5" ref="X50:X70">IF(Y50&lt;9,Y50+3,Y50+4)</f>
        <v>13</v>
      </c>
      <c r="Y50" s="35">
        <v>9</v>
      </c>
      <c r="Z50" s="36" t="s">
        <v>207</v>
      </c>
      <c r="AA50" s="288" t="s">
        <v>1112</v>
      </c>
      <c r="AB50" s="288" t="s">
        <v>1112</v>
      </c>
      <c r="AC50" s="288"/>
      <c r="AD50" s="177"/>
      <c r="AE50" s="177"/>
      <c r="AF50" s="177"/>
      <c r="AG50" s="666"/>
      <c r="AH50" s="691" t="s">
        <v>1256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184" t="s">
        <v>1503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288" t="s">
        <v>1361</v>
      </c>
      <c r="AY50" s="177"/>
      <c r="AZ50" s="177"/>
      <c r="BA50" s="177"/>
      <c r="BB50" s="177"/>
      <c r="BC50" s="177"/>
      <c r="BD50" s="177"/>
      <c r="BE50" s="177"/>
      <c r="BF50" s="177"/>
      <c r="BG50" s="177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 t="s">
        <v>1151</v>
      </c>
    </row>
    <row r="51" spans="1:66" ht="12.75">
      <c r="A51" s="24">
        <v>45</v>
      </c>
      <c r="B51" s="376" t="s">
        <v>950</v>
      </c>
      <c r="C51" s="377" t="s">
        <v>265</v>
      </c>
      <c r="D51" s="350">
        <v>116</v>
      </c>
      <c r="E51" s="378" t="s">
        <v>1094</v>
      </c>
      <c r="F51" s="379" t="str">
        <f t="shared" si="4"/>
        <v>0074</v>
      </c>
      <c r="G51" s="354">
        <v>7</v>
      </c>
      <c r="H51" s="354" t="s">
        <v>1106</v>
      </c>
      <c r="I51" s="380" t="s">
        <v>53</v>
      </c>
      <c r="J51" s="352">
        <v>6</v>
      </c>
      <c r="K51" s="380" t="s">
        <v>1103</v>
      </c>
      <c r="L51" s="380">
        <v>1</v>
      </c>
      <c r="M51" s="380">
        <v>2</v>
      </c>
      <c r="N51" s="380" t="s">
        <v>54</v>
      </c>
      <c r="O51" s="381" t="s">
        <v>213</v>
      </c>
      <c r="P51" s="354" t="s">
        <v>948</v>
      </c>
      <c r="Q51" s="380" t="s">
        <v>225</v>
      </c>
      <c r="R51" s="380" t="s">
        <v>205</v>
      </c>
      <c r="S51" s="380">
        <v>12</v>
      </c>
      <c r="T51" s="381" t="s">
        <v>213</v>
      </c>
      <c r="U51" s="35" t="s">
        <v>0</v>
      </c>
      <c r="V51" s="35" t="s">
        <v>205</v>
      </c>
      <c r="W51" s="35">
        <v>2</v>
      </c>
      <c r="X51" s="35">
        <f t="shared" si="5"/>
        <v>13</v>
      </c>
      <c r="Y51" s="35">
        <v>9</v>
      </c>
      <c r="Z51" s="36" t="s">
        <v>208</v>
      </c>
      <c r="AA51" s="535" t="s">
        <v>1250</v>
      </c>
      <c r="AB51" s="288" t="s">
        <v>1112</v>
      </c>
      <c r="AC51" s="288"/>
      <c r="AD51" s="177"/>
      <c r="AE51" s="177"/>
      <c r="AF51" s="177"/>
      <c r="AG51" s="666"/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84" t="s">
        <v>1419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288" t="s">
        <v>1361</v>
      </c>
      <c r="AY51" s="177"/>
      <c r="AZ51" s="177"/>
      <c r="BA51" s="177"/>
      <c r="BB51" s="177"/>
      <c r="BC51" s="177"/>
      <c r="BD51" s="177"/>
      <c r="BE51" s="177"/>
      <c r="BF51" s="177"/>
      <c r="BG51" s="177"/>
      <c r="BH51" s="44" t="s">
        <v>1112</v>
      </c>
      <c r="BI51" s="44" t="s">
        <v>1112</v>
      </c>
      <c r="BJ51" s="44" t="s">
        <v>1112</v>
      </c>
      <c r="BK51" s="39"/>
      <c r="BL51" s="39" t="s">
        <v>1154</v>
      </c>
      <c r="BM51" s="39"/>
      <c r="BN51" s="190" t="s">
        <v>1151</v>
      </c>
    </row>
    <row r="52" spans="1:66" ht="12.75">
      <c r="A52" s="24">
        <v>46</v>
      </c>
      <c r="B52" s="376" t="s">
        <v>951</v>
      </c>
      <c r="C52" s="377" t="s">
        <v>265</v>
      </c>
      <c r="D52" s="350">
        <v>156</v>
      </c>
      <c r="E52" s="378" t="s">
        <v>1094</v>
      </c>
      <c r="F52" s="379" t="str">
        <f t="shared" si="4"/>
        <v>009C</v>
      </c>
      <c r="G52" s="354">
        <v>8</v>
      </c>
      <c r="H52" s="354" t="s">
        <v>1106</v>
      </c>
      <c r="I52" s="380" t="s">
        <v>53</v>
      </c>
      <c r="J52" s="352">
        <v>6</v>
      </c>
      <c r="K52" s="380" t="s">
        <v>1103</v>
      </c>
      <c r="L52" s="380">
        <v>1</v>
      </c>
      <c r="M52" s="380">
        <v>3</v>
      </c>
      <c r="N52" s="380" t="s">
        <v>54</v>
      </c>
      <c r="O52" s="381" t="s">
        <v>214</v>
      </c>
      <c r="P52" s="354" t="s">
        <v>948</v>
      </c>
      <c r="Q52" s="380" t="s">
        <v>225</v>
      </c>
      <c r="R52" s="380" t="s">
        <v>205</v>
      </c>
      <c r="S52" s="380">
        <v>12</v>
      </c>
      <c r="T52" s="381" t="s">
        <v>214</v>
      </c>
      <c r="U52" s="35" t="s">
        <v>0</v>
      </c>
      <c r="V52" s="35" t="s">
        <v>205</v>
      </c>
      <c r="W52" s="35">
        <v>2</v>
      </c>
      <c r="X52" s="35">
        <f t="shared" si="5"/>
        <v>14</v>
      </c>
      <c r="Y52" s="35">
        <v>10</v>
      </c>
      <c r="Z52" s="36" t="s">
        <v>207</v>
      </c>
      <c r="AA52" s="288" t="s">
        <v>1112</v>
      </c>
      <c r="AB52" s="288" t="s">
        <v>1112</v>
      </c>
      <c r="AC52" s="288"/>
      <c r="AD52" s="177"/>
      <c r="AE52" s="177"/>
      <c r="AF52" s="177"/>
      <c r="AG52" s="666"/>
      <c r="AH52" s="691" t="s">
        <v>1256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84" t="s">
        <v>1491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288" t="s">
        <v>1361</v>
      </c>
      <c r="AY52" s="177"/>
      <c r="AZ52" s="177"/>
      <c r="BA52" s="177"/>
      <c r="BB52" s="177"/>
      <c r="BC52" s="177"/>
      <c r="BD52" s="177"/>
      <c r="BE52" s="177"/>
      <c r="BF52" s="177"/>
      <c r="BG52" s="177"/>
      <c r="BH52" s="44" t="s">
        <v>1112</v>
      </c>
      <c r="BI52" s="44" t="s">
        <v>1112</v>
      </c>
      <c r="BJ52" s="44" t="s">
        <v>1112</v>
      </c>
      <c r="BK52" s="39"/>
      <c r="BL52" s="39" t="s">
        <v>1154</v>
      </c>
      <c r="BM52" s="39"/>
      <c r="BN52" s="190" t="s">
        <v>1151</v>
      </c>
    </row>
    <row r="53" spans="1:66" ht="12.75">
      <c r="A53" s="24">
        <v>47</v>
      </c>
      <c r="B53" s="376" t="s">
        <v>952</v>
      </c>
      <c r="C53" s="377" t="s">
        <v>265</v>
      </c>
      <c r="D53" s="350">
        <v>202</v>
      </c>
      <c r="E53" s="378" t="s">
        <v>1094</v>
      </c>
      <c r="F53" s="379" t="str">
        <f t="shared" si="4"/>
        <v>00CA</v>
      </c>
      <c r="G53" s="354">
        <v>8</v>
      </c>
      <c r="H53" s="354" t="s">
        <v>1106</v>
      </c>
      <c r="I53" s="380" t="s">
        <v>53</v>
      </c>
      <c r="J53" s="352">
        <v>6</v>
      </c>
      <c r="K53" s="380" t="s">
        <v>1103</v>
      </c>
      <c r="L53" s="380">
        <v>1</v>
      </c>
      <c r="M53" s="380">
        <v>4</v>
      </c>
      <c r="N53" s="380" t="s">
        <v>54</v>
      </c>
      <c r="O53" s="381" t="s">
        <v>210</v>
      </c>
      <c r="P53" s="354" t="s">
        <v>948</v>
      </c>
      <c r="Q53" s="380" t="s">
        <v>225</v>
      </c>
      <c r="R53" s="380" t="s">
        <v>205</v>
      </c>
      <c r="S53" s="380">
        <v>12</v>
      </c>
      <c r="T53" s="381" t="s">
        <v>210</v>
      </c>
      <c r="U53" s="35" t="s">
        <v>0</v>
      </c>
      <c r="V53" s="35" t="s">
        <v>205</v>
      </c>
      <c r="W53" s="35">
        <v>2</v>
      </c>
      <c r="X53" s="35">
        <f t="shared" si="5"/>
        <v>14</v>
      </c>
      <c r="Y53" s="35">
        <v>10</v>
      </c>
      <c r="Z53" s="36" t="s">
        <v>208</v>
      </c>
      <c r="AA53" s="288" t="s">
        <v>1112</v>
      </c>
      <c r="AB53" s="288" t="s">
        <v>1112</v>
      </c>
      <c r="AC53" s="288"/>
      <c r="AD53" s="177"/>
      <c r="AE53" s="177"/>
      <c r="AF53" s="177"/>
      <c r="AG53" s="666"/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184" t="s">
        <v>1504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77"/>
      <c r="AZ53" s="177"/>
      <c r="BA53" s="177"/>
      <c r="BB53" s="177"/>
      <c r="BC53" s="177"/>
      <c r="BD53" s="177"/>
      <c r="BE53" s="177"/>
      <c r="BF53" s="177"/>
      <c r="BG53" s="177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 t="s">
        <v>1151</v>
      </c>
    </row>
    <row r="54" spans="1:66" ht="12.75">
      <c r="A54" s="24">
        <v>48</v>
      </c>
      <c r="B54" s="376" t="s">
        <v>953</v>
      </c>
      <c r="C54" s="377" t="s">
        <v>265</v>
      </c>
      <c r="D54" s="350">
        <v>167</v>
      </c>
      <c r="E54" s="378" t="s">
        <v>1094</v>
      </c>
      <c r="F54" s="379" t="str">
        <f t="shared" si="4"/>
        <v>00A7</v>
      </c>
      <c r="G54" s="354">
        <v>2</v>
      </c>
      <c r="H54" s="354" t="s">
        <v>1106</v>
      </c>
      <c r="I54" s="380" t="s">
        <v>53</v>
      </c>
      <c r="J54" s="352">
        <v>6</v>
      </c>
      <c r="K54" s="380" t="s">
        <v>1103</v>
      </c>
      <c r="L54" s="380">
        <v>1</v>
      </c>
      <c r="M54" s="380">
        <v>5</v>
      </c>
      <c r="N54" s="380" t="s">
        <v>54</v>
      </c>
      <c r="O54" s="381" t="s">
        <v>215</v>
      </c>
      <c r="P54" s="354" t="s">
        <v>948</v>
      </c>
      <c r="Q54" s="380" t="s">
        <v>225</v>
      </c>
      <c r="R54" s="380" t="s">
        <v>205</v>
      </c>
      <c r="S54" s="380">
        <v>12</v>
      </c>
      <c r="T54" s="381" t="s">
        <v>215</v>
      </c>
      <c r="U54" s="35" t="s">
        <v>0</v>
      </c>
      <c r="V54" s="35" t="s">
        <v>205</v>
      </c>
      <c r="W54" s="35">
        <v>2</v>
      </c>
      <c r="X54" s="35">
        <f t="shared" si="5"/>
        <v>15</v>
      </c>
      <c r="Y54" s="35">
        <v>11</v>
      </c>
      <c r="Z54" s="36" t="s">
        <v>207</v>
      </c>
      <c r="AA54" s="535" t="s">
        <v>1254</v>
      </c>
      <c r="AB54" s="288" t="s">
        <v>1112</v>
      </c>
      <c r="AC54" s="288"/>
      <c r="AD54" s="177"/>
      <c r="AE54" s="177"/>
      <c r="AF54" s="177"/>
      <c r="AG54" s="666"/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84" t="s">
        <v>1505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77"/>
      <c r="AZ54" s="177"/>
      <c r="BA54" s="177"/>
      <c r="BB54" s="177"/>
      <c r="BC54" s="177"/>
      <c r="BD54" s="177"/>
      <c r="BE54" s="177"/>
      <c r="BF54" s="177"/>
      <c r="BG54" s="177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4">
        <v>49</v>
      </c>
      <c r="B55" s="376" t="s">
        <v>954</v>
      </c>
      <c r="C55" s="377" t="s">
        <v>265</v>
      </c>
      <c r="D55" s="350">
        <v>545</v>
      </c>
      <c r="E55" s="378" t="s">
        <v>1094</v>
      </c>
      <c r="F55" s="379" t="str">
        <f t="shared" si="4"/>
        <v>0221</v>
      </c>
      <c r="G55" s="354">
        <v>2</v>
      </c>
      <c r="H55" s="354" t="s">
        <v>1106</v>
      </c>
      <c r="I55" s="380" t="s">
        <v>53</v>
      </c>
      <c r="J55" s="352">
        <v>6</v>
      </c>
      <c r="K55" s="380" t="s">
        <v>1103</v>
      </c>
      <c r="L55" s="380">
        <v>1</v>
      </c>
      <c r="M55" s="380">
        <v>6</v>
      </c>
      <c r="N55" s="380" t="s">
        <v>54</v>
      </c>
      <c r="O55" s="381" t="s">
        <v>216</v>
      </c>
      <c r="P55" s="354" t="s">
        <v>948</v>
      </c>
      <c r="Q55" s="380" t="s">
        <v>225</v>
      </c>
      <c r="R55" s="380" t="s">
        <v>205</v>
      </c>
      <c r="S55" s="380">
        <v>12</v>
      </c>
      <c r="T55" s="381" t="s">
        <v>216</v>
      </c>
      <c r="U55" s="35" t="s">
        <v>0</v>
      </c>
      <c r="V55" s="35" t="s">
        <v>205</v>
      </c>
      <c r="W55" s="35">
        <v>2</v>
      </c>
      <c r="X55" s="35">
        <f t="shared" si="5"/>
        <v>15</v>
      </c>
      <c r="Y55" s="35">
        <v>11</v>
      </c>
      <c r="Z55" s="36" t="s">
        <v>208</v>
      </c>
      <c r="AA55" s="288" t="s">
        <v>1112</v>
      </c>
      <c r="AB55" s="288" t="s">
        <v>1112</v>
      </c>
      <c r="AC55" s="288"/>
      <c r="AD55" s="177"/>
      <c r="AE55" s="177"/>
      <c r="AF55" s="177"/>
      <c r="AG55" s="666"/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1413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716"/>
      <c r="AV55" s="288" t="s">
        <v>1361</v>
      </c>
      <c r="AW55" s="288" t="s">
        <v>1361</v>
      </c>
      <c r="AX55" s="184" t="s">
        <v>1506</v>
      </c>
      <c r="AY55" s="177"/>
      <c r="AZ55" s="177"/>
      <c r="BA55" s="177"/>
      <c r="BB55" s="177"/>
      <c r="BC55" s="177"/>
      <c r="BD55" s="177"/>
      <c r="BE55" s="177"/>
      <c r="BF55" s="177"/>
      <c r="BG55" s="177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1289</v>
      </c>
    </row>
    <row r="56" spans="1:66" ht="12.75">
      <c r="A56" s="24">
        <v>50</v>
      </c>
      <c r="B56" s="376" t="s">
        <v>955</v>
      </c>
      <c r="C56" s="377" t="s">
        <v>265</v>
      </c>
      <c r="D56" s="350">
        <v>219</v>
      </c>
      <c r="E56" s="378" t="s">
        <v>1094</v>
      </c>
      <c r="F56" s="379" t="str">
        <f t="shared" si="4"/>
        <v>00DB</v>
      </c>
      <c r="G56" s="354">
        <v>3</v>
      </c>
      <c r="H56" s="354" t="s">
        <v>1106</v>
      </c>
      <c r="I56" s="380" t="s">
        <v>53</v>
      </c>
      <c r="J56" s="352">
        <v>6</v>
      </c>
      <c r="K56" s="380" t="s">
        <v>1103</v>
      </c>
      <c r="L56" s="380">
        <v>1</v>
      </c>
      <c r="M56" s="380">
        <v>7</v>
      </c>
      <c r="N56" s="380" t="s">
        <v>54</v>
      </c>
      <c r="O56" s="381" t="s">
        <v>217</v>
      </c>
      <c r="P56" s="354" t="s">
        <v>948</v>
      </c>
      <c r="Q56" s="380" t="s">
        <v>225</v>
      </c>
      <c r="R56" s="380" t="s">
        <v>205</v>
      </c>
      <c r="S56" s="380">
        <v>11</v>
      </c>
      <c r="T56" s="381" t="s">
        <v>212</v>
      </c>
      <c r="U56" s="35" t="s">
        <v>0</v>
      </c>
      <c r="V56" s="35" t="s">
        <v>205</v>
      </c>
      <c r="W56" s="35">
        <v>2</v>
      </c>
      <c r="X56" s="35">
        <f t="shared" si="5"/>
        <v>16</v>
      </c>
      <c r="Y56" s="35">
        <v>12</v>
      </c>
      <c r="Z56" s="36" t="s">
        <v>207</v>
      </c>
      <c r="AA56" s="288" t="s">
        <v>1112</v>
      </c>
      <c r="AB56" s="288" t="s">
        <v>1112</v>
      </c>
      <c r="AC56" s="288"/>
      <c r="AD56" s="177"/>
      <c r="AE56" s="177"/>
      <c r="AF56" s="177"/>
      <c r="AG56" s="666"/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84" t="s">
        <v>1507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77"/>
      <c r="AZ56" s="177"/>
      <c r="BA56" s="177"/>
      <c r="BB56" s="177"/>
      <c r="BC56" s="177"/>
      <c r="BD56" s="177"/>
      <c r="BE56" s="177"/>
      <c r="BF56" s="177"/>
      <c r="BG56" s="177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 t="s">
        <v>1150</v>
      </c>
    </row>
    <row r="57" spans="1:66" ht="12.75">
      <c r="A57" s="24">
        <v>51</v>
      </c>
      <c r="B57" s="376" t="s">
        <v>956</v>
      </c>
      <c r="C57" s="377" t="s">
        <v>265</v>
      </c>
      <c r="D57" s="350">
        <v>45</v>
      </c>
      <c r="E57" s="378" t="s">
        <v>1094</v>
      </c>
      <c r="F57" s="379" t="str">
        <f t="shared" si="4"/>
        <v>002D</v>
      </c>
      <c r="G57" s="354">
        <v>3</v>
      </c>
      <c r="H57" s="354" t="s">
        <v>1106</v>
      </c>
      <c r="I57" s="380" t="s">
        <v>53</v>
      </c>
      <c r="J57" s="352">
        <v>6</v>
      </c>
      <c r="K57" s="380" t="s">
        <v>1103</v>
      </c>
      <c r="L57" s="380">
        <v>1</v>
      </c>
      <c r="M57" s="380">
        <v>8</v>
      </c>
      <c r="N57" s="380" t="s">
        <v>54</v>
      </c>
      <c r="O57" s="381" t="s">
        <v>218</v>
      </c>
      <c r="P57" s="354" t="s">
        <v>948</v>
      </c>
      <c r="Q57" s="380" t="s">
        <v>225</v>
      </c>
      <c r="R57" s="380" t="s">
        <v>205</v>
      </c>
      <c r="S57" s="380">
        <v>11</v>
      </c>
      <c r="T57" s="381" t="s">
        <v>213</v>
      </c>
      <c r="U57" s="35" t="s">
        <v>0</v>
      </c>
      <c r="V57" s="35" t="s">
        <v>205</v>
      </c>
      <c r="W57" s="35">
        <v>2</v>
      </c>
      <c r="X57" s="35">
        <f t="shared" si="5"/>
        <v>16</v>
      </c>
      <c r="Y57" s="35">
        <v>12</v>
      </c>
      <c r="Z57" s="36" t="s">
        <v>208</v>
      </c>
      <c r="AA57" s="288" t="s">
        <v>1112</v>
      </c>
      <c r="AB57" s="288" t="s">
        <v>1112</v>
      </c>
      <c r="AC57" s="288"/>
      <c r="AD57" s="177"/>
      <c r="AE57" s="177"/>
      <c r="AF57" s="177"/>
      <c r="AG57" s="666"/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84" t="s">
        <v>1478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177"/>
      <c r="AZ57" s="177"/>
      <c r="BA57" s="177"/>
      <c r="BB57" s="177"/>
      <c r="BC57" s="177"/>
      <c r="BD57" s="177"/>
      <c r="BE57" s="177"/>
      <c r="BF57" s="177"/>
      <c r="BG57" s="177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 t="s">
        <v>1150</v>
      </c>
    </row>
    <row r="58" spans="1:66" ht="12.75">
      <c r="A58" s="24">
        <v>52</v>
      </c>
      <c r="B58" s="376" t="s">
        <v>957</v>
      </c>
      <c r="C58" s="377" t="s">
        <v>265</v>
      </c>
      <c r="D58" s="350">
        <v>173</v>
      </c>
      <c r="E58" s="378" t="s">
        <v>1094</v>
      </c>
      <c r="F58" s="379" t="str">
        <f t="shared" si="4"/>
        <v>00AD</v>
      </c>
      <c r="G58" s="354">
        <v>5</v>
      </c>
      <c r="H58" s="354" t="s">
        <v>1106</v>
      </c>
      <c r="I58" s="380" t="s">
        <v>53</v>
      </c>
      <c r="J58" s="352">
        <v>6</v>
      </c>
      <c r="K58" s="380" t="s">
        <v>1103</v>
      </c>
      <c r="L58" s="380">
        <v>1</v>
      </c>
      <c r="M58" s="380">
        <v>9</v>
      </c>
      <c r="N58" s="380" t="s">
        <v>54</v>
      </c>
      <c r="O58" s="381" t="s">
        <v>219</v>
      </c>
      <c r="P58" s="354" t="s">
        <v>948</v>
      </c>
      <c r="Q58" s="380" t="s">
        <v>225</v>
      </c>
      <c r="R58" s="380" t="s">
        <v>205</v>
      </c>
      <c r="S58" s="380">
        <v>11</v>
      </c>
      <c r="T58" s="381" t="s">
        <v>214</v>
      </c>
      <c r="U58" s="35" t="s">
        <v>0</v>
      </c>
      <c r="V58" s="35" t="s">
        <v>205</v>
      </c>
      <c r="W58" s="35">
        <v>2</v>
      </c>
      <c r="X58" s="35">
        <f t="shared" si="5"/>
        <v>17</v>
      </c>
      <c r="Y58" s="35">
        <v>13</v>
      </c>
      <c r="Z58" s="36" t="s">
        <v>207</v>
      </c>
      <c r="AA58" s="288" t="s">
        <v>1112</v>
      </c>
      <c r="AB58" s="288" t="s">
        <v>1112</v>
      </c>
      <c r="AC58" s="288"/>
      <c r="AD58" s="177"/>
      <c r="AE58" s="177"/>
      <c r="AF58" s="177"/>
      <c r="AG58" s="666"/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1385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77"/>
      <c r="AZ58" s="177"/>
      <c r="BA58" s="177"/>
      <c r="BB58" s="177"/>
      <c r="BC58" s="177"/>
      <c r="BD58" s="177"/>
      <c r="BE58" s="177"/>
      <c r="BF58" s="177"/>
      <c r="BG58" s="177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/>
    </row>
    <row r="59" spans="1:66" ht="12.75">
      <c r="A59" s="24">
        <v>53</v>
      </c>
      <c r="B59" s="376" t="s">
        <v>958</v>
      </c>
      <c r="C59" s="377" t="s">
        <v>265</v>
      </c>
      <c r="D59" s="350">
        <v>262</v>
      </c>
      <c r="E59" s="378" t="s">
        <v>1094</v>
      </c>
      <c r="F59" s="379" t="str">
        <f t="shared" si="4"/>
        <v>0106</v>
      </c>
      <c r="G59" s="354">
        <v>4</v>
      </c>
      <c r="H59" s="354" t="s">
        <v>1106</v>
      </c>
      <c r="I59" s="380" t="s">
        <v>53</v>
      </c>
      <c r="J59" s="352">
        <v>6</v>
      </c>
      <c r="K59" s="380" t="s">
        <v>1103</v>
      </c>
      <c r="L59" s="380">
        <v>1</v>
      </c>
      <c r="M59" s="380">
        <v>10</v>
      </c>
      <c r="N59" s="380" t="s">
        <v>54</v>
      </c>
      <c r="O59" s="381" t="s">
        <v>220</v>
      </c>
      <c r="P59" s="354" t="s">
        <v>948</v>
      </c>
      <c r="Q59" s="380" t="s">
        <v>225</v>
      </c>
      <c r="R59" s="380" t="s">
        <v>205</v>
      </c>
      <c r="S59" s="380">
        <v>11</v>
      </c>
      <c r="T59" s="381" t="s">
        <v>210</v>
      </c>
      <c r="U59" s="35" t="s">
        <v>0</v>
      </c>
      <c r="V59" s="35" t="s">
        <v>205</v>
      </c>
      <c r="W59" s="35">
        <v>2</v>
      </c>
      <c r="X59" s="35">
        <f t="shared" si="5"/>
        <v>17</v>
      </c>
      <c r="Y59" s="35">
        <v>13</v>
      </c>
      <c r="Z59" s="36" t="s">
        <v>208</v>
      </c>
      <c r="AA59" s="288" t="s">
        <v>1112</v>
      </c>
      <c r="AB59" s="288" t="s">
        <v>1112</v>
      </c>
      <c r="AC59" s="288"/>
      <c r="AD59" s="177"/>
      <c r="AE59" s="177"/>
      <c r="AF59" s="177"/>
      <c r="AG59" s="666"/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1508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184" t="s">
        <v>1509</v>
      </c>
      <c r="AY59" s="177"/>
      <c r="AZ59" s="177"/>
      <c r="BA59" s="177"/>
      <c r="BB59" s="177"/>
      <c r="BC59" s="177"/>
      <c r="BD59" s="177"/>
      <c r="BE59" s="177"/>
      <c r="BF59" s="177"/>
      <c r="BG59" s="177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 t="s">
        <v>1307</v>
      </c>
    </row>
    <row r="60" spans="1:66" ht="12.75">
      <c r="A60" s="24">
        <v>54</v>
      </c>
      <c r="B60" s="320" t="s">
        <v>959</v>
      </c>
      <c r="C60" s="382" t="s">
        <v>265</v>
      </c>
      <c r="D60" s="370">
        <v>198</v>
      </c>
      <c r="E60" s="383" t="s">
        <v>1094</v>
      </c>
      <c r="F60" s="384" t="str">
        <f t="shared" si="4"/>
        <v>00C6</v>
      </c>
      <c r="G60" s="323">
        <v>8</v>
      </c>
      <c r="H60" s="323" t="s">
        <v>1106</v>
      </c>
      <c r="I60" s="332" t="s">
        <v>53</v>
      </c>
      <c r="J60" s="331">
        <v>6</v>
      </c>
      <c r="K60" s="332" t="s">
        <v>1103</v>
      </c>
      <c r="L60" s="332">
        <v>2</v>
      </c>
      <c r="M60" s="332">
        <v>1</v>
      </c>
      <c r="N60" s="332" t="s">
        <v>54</v>
      </c>
      <c r="O60" s="385" t="s">
        <v>221</v>
      </c>
      <c r="P60" s="323" t="s">
        <v>948</v>
      </c>
      <c r="Q60" s="332" t="s">
        <v>225</v>
      </c>
      <c r="R60" s="332" t="s">
        <v>205</v>
      </c>
      <c r="S60" s="332">
        <v>11</v>
      </c>
      <c r="T60" s="385" t="s">
        <v>215</v>
      </c>
      <c r="U60" s="37" t="s">
        <v>0</v>
      </c>
      <c r="V60" s="37" t="s">
        <v>199</v>
      </c>
      <c r="W60" s="37">
        <v>3</v>
      </c>
      <c r="X60" s="37">
        <f t="shared" si="5"/>
        <v>4</v>
      </c>
      <c r="Y60" s="37">
        <v>1</v>
      </c>
      <c r="Z60" s="38" t="s">
        <v>207</v>
      </c>
      <c r="AA60" s="288" t="s">
        <v>1112</v>
      </c>
      <c r="AB60" s="288" t="s">
        <v>1112</v>
      </c>
      <c r="AC60" s="288"/>
      <c r="AD60" s="177"/>
      <c r="AE60" s="177"/>
      <c r="AF60" s="177"/>
      <c r="AG60" s="666"/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2" t="s">
        <v>1413</v>
      </c>
      <c r="AP60" s="288" t="s">
        <v>1361</v>
      </c>
      <c r="AQ60" s="288" t="s">
        <v>1361</v>
      </c>
      <c r="AR60" s="288" t="s">
        <v>1361</v>
      </c>
      <c r="AS60" s="719"/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77"/>
      <c r="AZ60" s="177"/>
      <c r="BA60" s="177"/>
      <c r="BB60" s="177"/>
      <c r="BC60" s="177"/>
      <c r="BD60" s="177"/>
      <c r="BE60" s="177"/>
      <c r="BF60" s="177"/>
      <c r="BG60" s="177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 t="s">
        <v>1307</v>
      </c>
    </row>
    <row r="61" spans="1:66" ht="12.75">
      <c r="A61" s="24">
        <v>55</v>
      </c>
      <c r="B61" s="376" t="s">
        <v>960</v>
      </c>
      <c r="C61" s="377" t="s">
        <v>265</v>
      </c>
      <c r="D61" s="350">
        <v>289</v>
      </c>
      <c r="E61" s="378" t="s">
        <v>1094</v>
      </c>
      <c r="F61" s="379" t="str">
        <f t="shared" si="4"/>
        <v>0121</v>
      </c>
      <c r="G61" s="354">
        <v>3</v>
      </c>
      <c r="H61" s="354" t="s">
        <v>1106</v>
      </c>
      <c r="I61" s="380" t="s">
        <v>53</v>
      </c>
      <c r="J61" s="352">
        <v>6</v>
      </c>
      <c r="K61" s="380" t="s">
        <v>1103</v>
      </c>
      <c r="L61" s="380">
        <v>2</v>
      </c>
      <c r="M61" s="380">
        <v>2</v>
      </c>
      <c r="N61" s="380" t="s">
        <v>54</v>
      </c>
      <c r="O61" s="381" t="s">
        <v>222</v>
      </c>
      <c r="P61" s="354" t="s">
        <v>948</v>
      </c>
      <c r="Q61" s="380" t="s">
        <v>225</v>
      </c>
      <c r="R61" s="380" t="s">
        <v>205</v>
      </c>
      <c r="S61" s="380">
        <v>11</v>
      </c>
      <c r="T61" s="381" t="s">
        <v>216</v>
      </c>
      <c r="U61" s="35" t="s">
        <v>0</v>
      </c>
      <c r="V61" s="35" t="s">
        <v>205</v>
      </c>
      <c r="W61" s="35">
        <v>2</v>
      </c>
      <c r="X61" s="35">
        <f t="shared" si="5"/>
        <v>18</v>
      </c>
      <c r="Y61" s="35">
        <v>14</v>
      </c>
      <c r="Z61" s="36" t="s">
        <v>207</v>
      </c>
      <c r="AA61" s="288" t="s">
        <v>1112</v>
      </c>
      <c r="AB61" s="288" t="s">
        <v>1112</v>
      </c>
      <c r="AC61" s="288"/>
      <c r="AD61" s="177"/>
      <c r="AE61" s="177"/>
      <c r="AF61" s="177"/>
      <c r="AG61" s="666"/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1495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77"/>
      <c r="AZ61" s="177"/>
      <c r="BA61" s="177"/>
      <c r="BB61" s="177"/>
      <c r="BC61" s="177"/>
      <c r="BD61" s="177"/>
      <c r="BE61" s="177"/>
      <c r="BF61" s="177"/>
      <c r="BG61" s="177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 t="s">
        <v>1149</v>
      </c>
    </row>
    <row r="62" spans="1:66" ht="12.75">
      <c r="A62" s="24">
        <v>56</v>
      </c>
      <c r="B62" s="320" t="s">
        <v>961</v>
      </c>
      <c r="C62" s="382" t="s">
        <v>265</v>
      </c>
      <c r="D62" s="370">
        <v>165</v>
      </c>
      <c r="E62" s="383" t="s">
        <v>1094</v>
      </c>
      <c r="F62" s="384" t="str">
        <f t="shared" si="4"/>
        <v>00A5</v>
      </c>
      <c r="G62" s="323">
        <v>8</v>
      </c>
      <c r="H62" s="323" t="s">
        <v>1106</v>
      </c>
      <c r="I62" s="332" t="s">
        <v>53</v>
      </c>
      <c r="J62" s="331">
        <v>6</v>
      </c>
      <c r="K62" s="332" t="s">
        <v>1103</v>
      </c>
      <c r="L62" s="332">
        <v>2</v>
      </c>
      <c r="M62" s="332">
        <v>3</v>
      </c>
      <c r="N62" s="332" t="s">
        <v>223</v>
      </c>
      <c r="O62" s="385" t="s">
        <v>212</v>
      </c>
      <c r="P62" s="323" t="s">
        <v>948</v>
      </c>
      <c r="Q62" s="332" t="s">
        <v>225</v>
      </c>
      <c r="R62" s="332" t="s">
        <v>205</v>
      </c>
      <c r="S62" s="332">
        <v>10</v>
      </c>
      <c r="T62" s="385" t="s">
        <v>212</v>
      </c>
      <c r="U62" s="37" t="s">
        <v>0</v>
      </c>
      <c r="V62" s="37" t="s">
        <v>199</v>
      </c>
      <c r="W62" s="37">
        <v>3</v>
      </c>
      <c r="X62" s="37">
        <f t="shared" si="5"/>
        <v>4</v>
      </c>
      <c r="Y62" s="37">
        <v>1</v>
      </c>
      <c r="Z62" s="38" t="s">
        <v>208</v>
      </c>
      <c r="AA62" s="288" t="s">
        <v>1112</v>
      </c>
      <c r="AB62" s="288" t="s">
        <v>1112</v>
      </c>
      <c r="AC62" s="288"/>
      <c r="AD62" s="177"/>
      <c r="AE62" s="177"/>
      <c r="AF62" s="177"/>
      <c r="AG62" s="666"/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2" t="s">
        <v>1385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288" t="s">
        <v>1361</v>
      </c>
      <c r="AY62" s="177"/>
      <c r="AZ62" s="177"/>
      <c r="BA62" s="177"/>
      <c r="BB62" s="177"/>
      <c r="BC62" s="177"/>
      <c r="BD62" s="177"/>
      <c r="BE62" s="177"/>
      <c r="BF62" s="177"/>
      <c r="BG62" s="177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4">
        <v>57</v>
      </c>
      <c r="B63" s="376" t="s">
        <v>962</v>
      </c>
      <c r="C63" s="377" t="s">
        <v>265</v>
      </c>
      <c r="D63" s="350">
        <v>88</v>
      </c>
      <c r="E63" s="378" t="s">
        <v>1094</v>
      </c>
      <c r="F63" s="379" t="str">
        <f t="shared" si="4"/>
        <v>0058</v>
      </c>
      <c r="G63" s="354">
        <v>1</v>
      </c>
      <c r="H63" s="354" t="s">
        <v>1106</v>
      </c>
      <c r="I63" s="380" t="s">
        <v>53</v>
      </c>
      <c r="J63" s="352">
        <v>6</v>
      </c>
      <c r="K63" s="380" t="s">
        <v>1103</v>
      </c>
      <c r="L63" s="380">
        <v>2</v>
      </c>
      <c r="M63" s="380">
        <v>4</v>
      </c>
      <c r="N63" s="380" t="s">
        <v>223</v>
      </c>
      <c r="O63" s="381" t="s">
        <v>213</v>
      </c>
      <c r="P63" s="354" t="s">
        <v>948</v>
      </c>
      <c r="Q63" s="380" t="s">
        <v>225</v>
      </c>
      <c r="R63" s="380" t="s">
        <v>205</v>
      </c>
      <c r="S63" s="380">
        <v>10</v>
      </c>
      <c r="T63" s="381" t="s">
        <v>213</v>
      </c>
      <c r="U63" s="35" t="s">
        <v>0</v>
      </c>
      <c r="V63" s="35" t="s">
        <v>205</v>
      </c>
      <c r="W63" s="35">
        <v>2</v>
      </c>
      <c r="X63" s="35">
        <f t="shared" si="5"/>
        <v>18</v>
      </c>
      <c r="Y63" s="35">
        <v>14</v>
      </c>
      <c r="Z63" s="36" t="s">
        <v>208</v>
      </c>
      <c r="AA63" s="288" t="s">
        <v>1112</v>
      </c>
      <c r="AB63" s="288" t="s">
        <v>1112</v>
      </c>
      <c r="AC63" s="288"/>
      <c r="AD63" s="177"/>
      <c r="AE63" s="177"/>
      <c r="AF63" s="177"/>
      <c r="AG63" s="666"/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84" t="s">
        <v>1510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77"/>
      <c r="AZ63" s="177"/>
      <c r="BA63" s="177"/>
      <c r="BB63" s="177"/>
      <c r="BC63" s="177"/>
      <c r="BD63" s="177"/>
      <c r="BE63" s="177"/>
      <c r="BF63" s="177"/>
      <c r="BG63" s="177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/>
    </row>
    <row r="64" spans="1:66" ht="12.75">
      <c r="A64" s="24">
        <v>58</v>
      </c>
      <c r="B64" s="320" t="s">
        <v>963</v>
      </c>
      <c r="C64" s="382" t="s">
        <v>265</v>
      </c>
      <c r="D64" s="370">
        <v>159</v>
      </c>
      <c r="E64" s="383" t="s">
        <v>1094</v>
      </c>
      <c r="F64" s="384" t="str">
        <f t="shared" si="4"/>
        <v>009F</v>
      </c>
      <c r="G64" s="323">
        <v>6</v>
      </c>
      <c r="H64" s="323" t="s">
        <v>1106</v>
      </c>
      <c r="I64" s="332" t="s">
        <v>53</v>
      </c>
      <c r="J64" s="331">
        <v>6</v>
      </c>
      <c r="K64" s="332" t="s">
        <v>1103</v>
      </c>
      <c r="L64" s="332">
        <v>2</v>
      </c>
      <c r="M64" s="332">
        <v>5</v>
      </c>
      <c r="N64" s="332" t="s">
        <v>223</v>
      </c>
      <c r="O64" s="385" t="s">
        <v>214</v>
      </c>
      <c r="P64" s="323" t="s">
        <v>948</v>
      </c>
      <c r="Q64" s="332" t="s">
        <v>225</v>
      </c>
      <c r="R64" s="332" t="s">
        <v>205</v>
      </c>
      <c r="S64" s="332">
        <v>10</v>
      </c>
      <c r="T64" s="385" t="s">
        <v>214</v>
      </c>
      <c r="U64" s="37" t="s">
        <v>0</v>
      </c>
      <c r="V64" s="37" t="s">
        <v>199</v>
      </c>
      <c r="W64" s="37">
        <v>3</v>
      </c>
      <c r="X64" s="37">
        <f t="shared" si="5"/>
        <v>5</v>
      </c>
      <c r="Y64" s="37">
        <v>2</v>
      </c>
      <c r="Z64" s="38" t="s">
        <v>207</v>
      </c>
      <c r="AA64" s="288" t="s">
        <v>1112</v>
      </c>
      <c r="AB64" s="288" t="s">
        <v>1112</v>
      </c>
      <c r="AC64" s="288"/>
      <c r="AD64" s="177"/>
      <c r="AE64" s="177"/>
      <c r="AF64" s="177"/>
      <c r="AG64" s="666"/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2" t="s">
        <v>1525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 t="s">
        <v>1289</v>
      </c>
    </row>
    <row r="65" spans="1:66" ht="12.75">
      <c r="A65" s="24">
        <v>59</v>
      </c>
      <c r="B65" s="320" t="s">
        <v>964</v>
      </c>
      <c r="C65" s="382" t="s">
        <v>265</v>
      </c>
      <c r="D65" s="370">
        <v>542</v>
      </c>
      <c r="E65" s="383" t="s">
        <v>1094</v>
      </c>
      <c r="F65" s="384" t="str">
        <f t="shared" si="4"/>
        <v>021E</v>
      </c>
      <c r="G65" s="323">
        <v>6</v>
      </c>
      <c r="H65" s="323" t="s">
        <v>1106</v>
      </c>
      <c r="I65" s="332" t="s">
        <v>53</v>
      </c>
      <c r="J65" s="331">
        <v>6</v>
      </c>
      <c r="K65" s="332" t="s">
        <v>1103</v>
      </c>
      <c r="L65" s="332">
        <v>2</v>
      </c>
      <c r="M65" s="332">
        <v>6</v>
      </c>
      <c r="N65" s="332" t="s">
        <v>223</v>
      </c>
      <c r="O65" s="385" t="s">
        <v>210</v>
      </c>
      <c r="P65" s="323" t="s">
        <v>948</v>
      </c>
      <c r="Q65" s="332" t="s">
        <v>225</v>
      </c>
      <c r="R65" s="332" t="s">
        <v>205</v>
      </c>
      <c r="S65" s="332">
        <v>10</v>
      </c>
      <c r="T65" s="385" t="s">
        <v>210</v>
      </c>
      <c r="U65" s="37" t="s">
        <v>0</v>
      </c>
      <c r="V65" s="37" t="s">
        <v>199</v>
      </c>
      <c r="W65" s="37">
        <v>3</v>
      </c>
      <c r="X65" s="37">
        <f t="shared" si="5"/>
        <v>5</v>
      </c>
      <c r="Y65" s="37">
        <v>2</v>
      </c>
      <c r="Z65" s="38" t="s">
        <v>208</v>
      </c>
      <c r="AA65" s="288" t="s">
        <v>1112</v>
      </c>
      <c r="AB65" s="288" t="s">
        <v>1112</v>
      </c>
      <c r="AC65" s="288"/>
      <c r="AD65" s="177"/>
      <c r="AE65" s="177"/>
      <c r="AF65" s="177"/>
      <c r="AG65" s="666"/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2" t="s">
        <v>1385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77"/>
      <c r="AZ65" s="177"/>
      <c r="BA65" s="177"/>
      <c r="BB65" s="177"/>
      <c r="BC65" s="177"/>
      <c r="BD65" s="177"/>
      <c r="BE65" s="177"/>
      <c r="BF65" s="177"/>
      <c r="BG65" s="177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4">
        <v>60</v>
      </c>
      <c r="B66" s="320" t="s">
        <v>965</v>
      </c>
      <c r="C66" s="382" t="s">
        <v>265</v>
      </c>
      <c r="D66" s="370">
        <v>164</v>
      </c>
      <c r="E66" s="383" t="s">
        <v>1094</v>
      </c>
      <c r="F66" s="384" t="str">
        <f t="shared" si="4"/>
        <v>00A4</v>
      </c>
      <c r="G66" s="323">
        <v>6</v>
      </c>
      <c r="H66" s="323" t="s">
        <v>1106</v>
      </c>
      <c r="I66" s="332" t="s">
        <v>53</v>
      </c>
      <c r="J66" s="331">
        <v>6</v>
      </c>
      <c r="K66" s="332" t="s">
        <v>1103</v>
      </c>
      <c r="L66" s="332">
        <v>2</v>
      </c>
      <c r="M66" s="332">
        <v>7</v>
      </c>
      <c r="N66" s="332" t="s">
        <v>223</v>
      </c>
      <c r="O66" s="385" t="s">
        <v>215</v>
      </c>
      <c r="P66" s="323" t="s">
        <v>948</v>
      </c>
      <c r="Q66" s="332" t="s">
        <v>225</v>
      </c>
      <c r="R66" s="332" t="s">
        <v>205</v>
      </c>
      <c r="S66" s="332">
        <v>10</v>
      </c>
      <c r="T66" s="385" t="s">
        <v>215</v>
      </c>
      <c r="U66" s="37" t="s">
        <v>0</v>
      </c>
      <c r="V66" s="37" t="s">
        <v>199</v>
      </c>
      <c r="W66" s="37">
        <v>3</v>
      </c>
      <c r="X66" s="37">
        <f t="shared" si="5"/>
        <v>6</v>
      </c>
      <c r="Y66" s="37">
        <v>3</v>
      </c>
      <c r="Z66" s="38" t="s">
        <v>207</v>
      </c>
      <c r="AA66" s="288" t="s">
        <v>1112</v>
      </c>
      <c r="AB66" s="288" t="s">
        <v>1112</v>
      </c>
      <c r="AC66" s="288"/>
      <c r="AD66" s="177"/>
      <c r="AE66" s="177"/>
      <c r="AF66" s="177"/>
      <c r="AG66" s="666"/>
      <c r="AH66" s="691" t="s">
        <v>1256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2" t="s">
        <v>1526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77"/>
      <c r="AZ66" s="177"/>
      <c r="BA66" s="177"/>
      <c r="BB66" s="177"/>
      <c r="BC66" s="177"/>
      <c r="BD66" s="177"/>
      <c r="BE66" s="177"/>
      <c r="BF66" s="177"/>
      <c r="BG66" s="177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6" ht="12.75">
      <c r="A67" s="24">
        <v>61</v>
      </c>
      <c r="B67" s="320" t="s">
        <v>966</v>
      </c>
      <c r="C67" s="382" t="s">
        <v>265</v>
      </c>
      <c r="D67" s="370">
        <v>72</v>
      </c>
      <c r="E67" s="383" t="s">
        <v>1094</v>
      </c>
      <c r="F67" s="384" t="str">
        <f t="shared" si="4"/>
        <v>0048</v>
      </c>
      <c r="G67" s="323">
        <v>6</v>
      </c>
      <c r="H67" s="323" t="s">
        <v>1106</v>
      </c>
      <c r="I67" s="332" t="s">
        <v>53</v>
      </c>
      <c r="J67" s="331">
        <v>6</v>
      </c>
      <c r="K67" s="332" t="s">
        <v>1103</v>
      </c>
      <c r="L67" s="332">
        <v>2</v>
      </c>
      <c r="M67" s="332">
        <v>8</v>
      </c>
      <c r="N67" s="332" t="s">
        <v>223</v>
      </c>
      <c r="O67" s="385" t="s">
        <v>216</v>
      </c>
      <c r="P67" s="323" t="s">
        <v>948</v>
      </c>
      <c r="Q67" s="332" t="s">
        <v>225</v>
      </c>
      <c r="R67" s="332" t="s">
        <v>205</v>
      </c>
      <c r="S67" s="332">
        <v>10</v>
      </c>
      <c r="T67" s="385" t="s">
        <v>216</v>
      </c>
      <c r="U67" s="37" t="s">
        <v>0</v>
      </c>
      <c r="V67" s="37" t="s">
        <v>199</v>
      </c>
      <c r="W67" s="37">
        <v>3</v>
      </c>
      <c r="X67" s="37">
        <f t="shared" si="5"/>
        <v>6</v>
      </c>
      <c r="Y67" s="37">
        <v>3</v>
      </c>
      <c r="Z67" s="38" t="s">
        <v>208</v>
      </c>
      <c r="AA67" s="288" t="s">
        <v>1112</v>
      </c>
      <c r="AB67" s="288" t="s">
        <v>1112</v>
      </c>
      <c r="AC67" s="288"/>
      <c r="AD67" s="177"/>
      <c r="AE67" s="177"/>
      <c r="AF67" s="177"/>
      <c r="AG67" s="666"/>
      <c r="AH67" s="690" t="s">
        <v>1112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2" t="s">
        <v>1362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2" t="s">
        <v>1487</v>
      </c>
      <c r="AY67" s="177"/>
      <c r="AZ67" s="177"/>
      <c r="BA67" s="177"/>
      <c r="BB67" s="177"/>
      <c r="BC67" s="177"/>
      <c r="BD67" s="177"/>
      <c r="BE67" s="177"/>
      <c r="BF67" s="177"/>
      <c r="BG67" s="177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/>
    </row>
    <row r="68" spans="1:66" ht="12.75">
      <c r="A68" s="24">
        <v>62</v>
      </c>
      <c r="B68" s="376" t="s">
        <v>967</v>
      </c>
      <c r="C68" s="377" t="s">
        <v>265</v>
      </c>
      <c r="D68" s="350">
        <v>391</v>
      </c>
      <c r="E68" s="378" t="s">
        <v>1094</v>
      </c>
      <c r="F68" s="379" t="str">
        <f t="shared" si="4"/>
        <v>0187</v>
      </c>
      <c r="G68" s="354">
        <v>8</v>
      </c>
      <c r="H68" s="354" t="s">
        <v>1106</v>
      </c>
      <c r="I68" s="380" t="s">
        <v>53</v>
      </c>
      <c r="J68" s="352">
        <v>6</v>
      </c>
      <c r="K68" s="380" t="s">
        <v>1103</v>
      </c>
      <c r="L68" s="380">
        <v>2</v>
      </c>
      <c r="M68" s="380">
        <v>9</v>
      </c>
      <c r="N68" s="380" t="s">
        <v>223</v>
      </c>
      <c r="O68" s="381" t="s">
        <v>217</v>
      </c>
      <c r="P68" s="354" t="s">
        <v>948</v>
      </c>
      <c r="Q68" s="380" t="s">
        <v>225</v>
      </c>
      <c r="R68" s="380" t="s">
        <v>205</v>
      </c>
      <c r="S68" s="380">
        <v>9</v>
      </c>
      <c r="T68" s="381" t="s">
        <v>212</v>
      </c>
      <c r="U68" s="35" t="s">
        <v>0</v>
      </c>
      <c r="V68" s="35" t="s">
        <v>205</v>
      </c>
      <c r="W68" s="35">
        <v>2</v>
      </c>
      <c r="X68" s="35">
        <f t="shared" si="5"/>
        <v>19</v>
      </c>
      <c r="Y68" s="35">
        <v>15</v>
      </c>
      <c r="Z68" s="36" t="s">
        <v>207</v>
      </c>
      <c r="AA68" s="288" t="s">
        <v>1112</v>
      </c>
      <c r="AB68" s="288" t="s">
        <v>1112</v>
      </c>
      <c r="AC68" s="288"/>
      <c r="AD68" s="177"/>
      <c r="AE68" s="177"/>
      <c r="AF68" s="177"/>
      <c r="AG68" s="666"/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1511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77"/>
      <c r="AZ68" s="177"/>
      <c r="BA68" s="177"/>
      <c r="BB68" s="177"/>
      <c r="BC68" s="177"/>
      <c r="BD68" s="177"/>
      <c r="BE68" s="177"/>
      <c r="BF68" s="177"/>
      <c r="BG68" s="177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/>
    </row>
    <row r="69" spans="1:66" ht="12.75">
      <c r="A69" s="24">
        <v>63</v>
      </c>
      <c r="B69" s="376" t="s">
        <v>968</v>
      </c>
      <c r="C69" s="377" t="s">
        <v>265</v>
      </c>
      <c r="D69" s="350">
        <v>56</v>
      </c>
      <c r="E69" s="378" t="s">
        <v>1094</v>
      </c>
      <c r="F69" s="379" t="str">
        <f t="shared" si="4"/>
        <v>0038</v>
      </c>
      <c r="G69" s="354">
        <v>8</v>
      </c>
      <c r="H69" s="354" t="s">
        <v>1106</v>
      </c>
      <c r="I69" s="380" t="s">
        <v>53</v>
      </c>
      <c r="J69" s="352">
        <v>6</v>
      </c>
      <c r="K69" s="380" t="s">
        <v>1103</v>
      </c>
      <c r="L69" s="380">
        <v>2</v>
      </c>
      <c r="M69" s="380">
        <v>10</v>
      </c>
      <c r="N69" s="380" t="s">
        <v>223</v>
      </c>
      <c r="O69" s="381" t="s">
        <v>218</v>
      </c>
      <c r="P69" s="354" t="s">
        <v>948</v>
      </c>
      <c r="Q69" s="380" t="s">
        <v>225</v>
      </c>
      <c r="R69" s="380" t="s">
        <v>205</v>
      </c>
      <c r="S69" s="380">
        <v>9</v>
      </c>
      <c r="T69" s="381" t="s">
        <v>213</v>
      </c>
      <c r="U69" s="35" t="s">
        <v>0</v>
      </c>
      <c r="V69" s="35" t="s">
        <v>205</v>
      </c>
      <c r="W69" s="35">
        <v>2</v>
      </c>
      <c r="X69" s="35">
        <f t="shared" si="5"/>
        <v>19</v>
      </c>
      <c r="Y69" s="35">
        <v>15</v>
      </c>
      <c r="Z69" s="36" t="s">
        <v>208</v>
      </c>
      <c r="AA69" s="288" t="s">
        <v>1112</v>
      </c>
      <c r="AB69" s="288" t="s">
        <v>1112</v>
      </c>
      <c r="AC69" s="288"/>
      <c r="AD69" s="177"/>
      <c r="AE69" s="177"/>
      <c r="AF69" s="177"/>
      <c r="AG69" s="666"/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1492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715"/>
      <c r="AX69" s="715"/>
      <c r="AY69" s="177"/>
      <c r="AZ69" s="177"/>
      <c r="BA69" s="177"/>
      <c r="BB69" s="177"/>
      <c r="BC69" s="177"/>
      <c r="BD69" s="177"/>
      <c r="BE69" s="177"/>
      <c r="BF69" s="177"/>
      <c r="BG69" s="177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4">
        <v>64</v>
      </c>
      <c r="B70" s="376" t="s">
        <v>969</v>
      </c>
      <c r="C70" s="377" t="s">
        <v>265</v>
      </c>
      <c r="D70" s="350">
        <v>82</v>
      </c>
      <c r="E70" s="378" t="s">
        <v>1094</v>
      </c>
      <c r="F70" s="379" t="str">
        <f t="shared" si="4"/>
        <v>0052</v>
      </c>
      <c r="G70" s="354">
        <v>8</v>
      </c>
      <c r="H70" s="354" t="s">
        <v>1106</v>
      </c>
      <c r="I70" s="380" t="s">
        <v>53</v>
      </c>
      <c r="J70" s="352">
        <v>6</v>
      </c>
      <c r="K70" s="380" t="s">
        <v>1103</v>
      </c>
      <c r="L70" s="380">
        <v>3</v>
      </c>
      <c r="M70" s="380">
        <v>1</v>
      </c>
      <c r="N70" s="380" t="s">
        <v>223</v>
      </c>
      <c r="O70" s="381" t="s">
        <v>219</v>
      </c>
      <c r="P70" s="354" t="s">
        <v>948</v>
      </c>
      <c r="Q70" s="380" t="s">
        <v>225</v>
      </c>
      <c r="R70" s="380" t="s">
        <v>205</v>
      </c>
      <c r="S70" s="380">
        <v>9</v>
      </c>
      <c r="T70" s="381" t="s">
        <v>214</v>
      </c>
      <c r="U70" s="35" t="s">
        <v>0</v>
      </c>
      <c r="V70" s="35" t="s">
        <v>205</v>
      </c>
      <c r="W70" s="35">
        <v>2</v>
      </c>
      <c r="X70" s="35">
        <f t="shared" si="5"/>
        <v>20</v>
      </c>
      <c r="Y70" s="35">
        <v>16</v>
      </c>
      <c r="Z70" s="36" t="s">
        <v>207</v>
      </c>
      <c r="AA70" s="288" t="s">
        <v>1112</v>
      </c>
      <c r="AB70" s="288" t="s">
        <v>1112</v>
      </c>
      <c r="AC70" s="288"/>
      <c r="AD70" s="177"/>
      <c r="AE70" s="177"/>
      <c r="AF70" s="177"/>
      <c r="AG70" s="666"/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1458</v>
      </c>
      <c r="AP70" s="556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77"/>
      <c r="AZ70" s="177"/>
      <c r="BA70" s="177"/>
      <c r="BB70" s="177"/>
      <c r="BC70" s="177"/>
      <c r="BD70" s="177"/>
      <c r="BE70" s="177"/>
      <c r="BF70" s="177"/>
      <c r="BG70" s="177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59" ht="12.75">
      <c r="A71" s="68"/>
      <c r="B71" s="77"/>
      <c r="C71" s="74"/>
      <c r="D71" s="75"/>
      <c r="E71" s="76"/>
      <c r="F71" s="56"/>
      <c r="G71" s="57"/>
      <c r="H71" s="50"/>
      <c r="I71" s="63"/>
      <c r="J71" s="82"/>
      <c r="K71" s="50"/>
      <c r="L71" s="63"/>
      <c r="M71" s="63"/>
      <c r="N71" s="63"/>
      <c r="O71" s="78"/>
      <c r="P71" s="67"/>
      <c r="Q71" s="68"/>
      <c r="R71" s="63"/>
      <c r="S71" s="63"/>
      <c r="T71" s="78"/>
      <c r="U71" s="79"/>
      <c r="V71" s="79"/>
      <c r="W71" s="79"/>
      <c r="X71" s="79"/>
      <c r="Y71" s="79"/>
      <c r="Z71" s="80"/>
      <c r="AA71" s="176"/>
      <c r="AB71" s="176"/>
      <c r="AC71" s="176"/>
      <c r="AD71" s="176"/>
      <c r="AE71" s="176"/>
      <c r="AF71" s="176"/>
      <c r="AG71" s="176"/>
      <c r="AH71" s="694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</row>
    <row r="72" spans="1:66" ht="12.75">
      <c r="A72" s="24">
        <v>65</v>
      </c>
      <c r="B72" s="386" t="s">
        <v>99</v>
      </c>
      <c r="C72" s="482" t="s">
        <v>265</v>
      </c>
      <c r="D72" s="483">
        <v>527</v>
      </c>
      <c r="E72" s="383" t="s">
        <v>1094</v>
      </c>
      <c r="F72" s="384" t="str">
        <f aca="true" t="shared" si="6" ref="F72:F94">DEC2HEX(D72,4)</f>
        <v>020F</v>
      </c>
      <c r="G72" s="329">
        <v>6</v>
      </c>
      <c r="H72" s="323" t="s">
        <v>543</v>
      </c>
      <c r="I72" s="330" t="s">
        <v>122</v>
      </c>
      <c r="J72" s="331">
        <v>6</v>
      </c>
      <c r="K72" s="332" t="s">
        <v>199</v>
      </c>
      <c r="L72" s="371"/>
      <c r="M72" s="371"/>
      <c r="N72" s="371"/>
      <c r="O72" s="385" t="s">
        <v>210</v>
      </c>
      <c r="P72" s="323" t="s">
        <v>948</v>
      </c>
      <c r="Q72" s="332" t="s">
        <v>225</v>
      </c>
      <c r="R72" s="332" t="s">
        <v>195</v>
      </c>
      <c r="S72" s="332">
        <v>8</v>
      </c>
      <c r="T72" s="385" t="s">
        <v>210</v>
      </c>
      <c r="U72" s="37" t="s">
        <v>0</v>
      </c>
      <c r="V72" s="37" t="s">
        <v>199</v>
      </c>
      <c r="W72" s="37">
        <v>3</v>
      </c>
      <c r="X72" s="37">
        <f aca="true" t="shared" si="7" ref="X72:X89">IF(Y72&lt;9,Y72+3,Y72+4)</f>
        <v>7</v>
      </c>
      <c r="Y72" s="37">
        <v>4</v>
      </c>
      <c r="Z72" s="38" t="s">
        <v>207</v>
      </c>
      <c r="AA72" s="288" t="s">
        <v>1112</v>
      </c>
      <c r="AB72" s="288" t="s">
        <v>1112</v>
      </c>
      <c r="AC72" s="288"/>
      <c r="AD72" s="177"/>
      <c r="AE72" s="177"/>
      <c r="AF72" s="177"/>
      <c r="AG72" s="666"/>
      <c r="AH72" s="691" t="s">
        <v>1256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84" t="s">
        <v>1369</v>
      </c>
      <c r="AP72" s="556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177"/>
      <c r="AZ72" s="177"/>
      <c r="BA72" s="177"/>
      <c r="BB72" s="177"/>
      <c r="BC72" s="177"/>
      <c r="BD72" s="177"/>
      <c r="BE72" s="177"/>
      <c r="BF72" s="177"/>
      <c r="BG72" s="177"/>
      <c r="BH72" s="44" t="s">
        <v>1112</v>
      </c>
      <c r="BI72" s="44" t="s">
        <v>1112</v>
      </c>
      <c r="BJ72" s="44" t="s">
        <v>1112</v>
      </c>
      <c r="BK72" s="39"/>
      <c r="BL72" s="39" t="s">
        <v>1153</v>
      </c>
      <c r="BM72" s="39"/>
      <c r="BN72" s="190" t="s">
        <v>1148</v>
      </c>
    </row>
    <row r="73" spans="1:66" ht="12.75">
      <c r="A73" s="24">
        <v>66</v>
      </c>
      <c r="B73" s="386" t="s">
        <v>100</v>
      </c>
      <c r="C73" s="482" t="s">
        <v>265</v>
      </c>
      <c r="D73" s="483">
        <v>230</v>
      </c>
      <c r="E73" s="383" t="s">
        <v>1094</v>
      </c>
      <c r="F73" s="384" t="str">
        <f t="shared" si="6"/>
        <v>00E6</v>
      </c>
      <c r="G73" s="329">
        <v>6</v>
      </c>
      <c r="H73" s="323" t="s">
        <v>543</v>
      </c>
      <c r="I73" s="330" t="s">
        <v>123</v>
      </c>
      <c r="J73" s="331">
        <v>6</v>
      </c>
      <c r="K73" s="332" t="s">
        <v>199</v>
      </c>
      <c r="L73" s="371"/>
      <c r="M73" s="371"/>
      <c r="N73" s="371"/>
      <c r="O73" s="385" t="s">
        <v>210</v>
      </c>
      <c r="P73" s="323" t="s">
        <v>948</v>
      </c>
      <c r="Q73" s="332" t="s">
        <v>225</v>
      </c>
      <c r="R73" s="332" t="s">
        <v>195</v>
      </c>
      <c r="S73" s="332">
        <v>9</v>
      </c>
      <c r="T73" s="385" t="s">
        <v>210</v>
      </c>
      <c r="U73" s="37" t="s">
        <v>0</v>
      </c>
      <c r="V73" s="37" t="s">
        <v>199</v>
      </c>
      <c r="W73" s="37">
        <v>3</v>
      </c>
      <c r="X73" s="37">
        <f t="shared" si="7"/>
        <v>7</v>
      </c>
      <c r="Y73" s="37">
        <v>4</v>
      </c>
      <c r="Z73" s="38" t="s">
        <v>208</v>
      </c>
      <c r="AA73" s="288" t="s">
        <v>1112</v>
      </c>
      <c r="AB73" s="288" t="s">
        <v>1112</v>
      </c>
      <c r="AC73" s="288"/>
      <c r="AD73" s="177"/>
      <c r="AE73" s="177"/>
      <c r="AF73" s="177"/>
      <c r="AG73" s="666"/>
      <c r="AH73" s="286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1551</v>
      </c>
      <c r="AP73" s="556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177"/>
      <c r="AZ73" s="177"/>
      <c r="BA73" s="177"/>
      <c r="BB73" s="177"/>
      <c r="BC73" s="177"/>
      <c r="BD73" s="177"/>
      <c r="BE73" s="177"/>
      <c r="BF73" s="177"/>
      <c r="BG73" s="184" t="s">
        <v>1550</v>
      </c>
      <c r="BH73" s="44" t="s">
        <v>1112</v>
      </c>
      <c r="BI73" s="44" t="s">
        <v>1112</v>
      </c>
      <c r="BJ73" s="44" t="s">
        <v>1112</v>
      </c>
      <c r="BK73" s="39"/>
      <c r="BL73" s="39" t="s">
        <v>1153</v>
      </c>
      <c r="BM73" s="39"/>
      <c r="BN73" s="190" t="s">
        <v>1148</v>
      </c>
    </row>
    <row r="74" spans="1:66" ht="12.75">
      <c r="A74" s="24">
        <v>67</v>
      </c>
      <c r="B74" s="386" t="s">
        <v>101</v>
      </c>
      <c r="C74" s="482" t="s">
        <v>265</v>
      </c>
      <c r="D74" s="483">
        <v>532</v>
      </c>
      <c r="E74" s="383" t="s">
        <v>1094</v>
      </c>
      <c r="F74" s="384" t="str">
        <f t="shared" si="6"/>
        <v>0214</v>
      </c>
      <c r="G74" s="329">
        <v>6</v>
      </c>
      <c r="H74" s="323" t="s">
        <v>543</v>
      </c>
      <c r="I74" s="330" t="s">
        <v>124</v>
      </c>
      <c r="J74" s="331">
        <v>6</v>
      </c>
      <c r="K74" s="332" t="s">
        <v>199</v>
      </c>
      <c r="L74" s="371"/>
      <c r="M74" s="371"/>
      <c r="N74" s="371"/>
      <c r="O74" s="385" t="s">
        <v>210</v>
      </c>
      <c r="P74" s="323" t="s">
        <v>948</v>
      </c>
      <c r="Q74" s="332" t="s">
        <v>225</v>
      </c>
      <c r="R74" s="332" t="s">
        <v>195</v>
      </c>
      <c r="S74" s="332">
        <v>10</v>
      </c>
      <c r="T74" s="385" t="s">
        <v>210</v>
      </c>
      <c r="U74" s="37" t="s">
        <v>0</v>
      </c>
      <c r="V74" s="37" t="s">
        <v>199</v>
      </c>
      <c r="W74" s="37">
        <v>3</v>
      </c>
      <c r="X74" s="37">
        <f t="shared" si="7"/>
        <v>8</v>
      </c>
      <c r="Y74" s="37">
        <v>5</v>
      </c>
      <c r="Z74" s="38" t="s">
        <v>207</v>
      </c>
      <c r="AA74" s="535" t="s">
        <v>1306</v>
      </c>
      <c r="AB74" s="288" t="s">
        <v>1112</v>
      </c>
      <c r="AC74" s="288"/>
      <c r="AD74" s="177"/>
      <c r="AE74" s="177"/>
      <c r="AF74" s="177"/>
      <c r="AG74" s="666"/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1369</v>
      </c>
      <c r="AP74" s="556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177"/>
      <c r="AZ74" s="177"/>
      <c r="BA74" s="177"/>
      <c r="BB74" s="177"/>
      <c r="BC74" s="177"/>
      <c r="BD74" s="177"/>
      <c r="BE74" s="177"/>
      <c r="BF74" s="177"/>
      <c r="BG74" s="177"/>
      <c r="BH74" s="44" t="s">
        <v>1112</v>
      </c>
      <c r="BI74" s="44" t="s">
        <v>1112</v>
      </c>
      <c r="BJ74" s="44" t="s">
        <v>1112</v>
      </c>
      <c r="BK74" s="39"/>
      <c r="BL74" s="39" t="s">
        <v>1153</v>
      </c>
      <c r="BM74" s="39"/>
      <c r="BN74" s="190"/>
    </row>
    <row r="75" spans="1:66" ht="12.75">
      <c r="A75" s="24">
        <v>68</v>
      </c>
      <c r="B75" s="386" t="s">
        <v>102</v>
      </c>
      <c r="C75" s="482" t="s">
        <v>265</v>
      </c>
      <c r="D75" s="483">
        <v>569</v>
      </c>
      <c r="E75" s="383" t="s">
        <v>1094</v>
      </c>
      <c r="F75" s="384" t="str">
        <f t="shared" si="6"/>
        <v>0239</v>
      </c>
      <c r="G75" s="329">
        <v>6</v>
      </c>
      <c r="H75" s="323" t="s">
        <v>543</v>
      </c>
      <c r="I75" s="330" t="s">
        <v>125</v>
      </c>
      <c r="J75" s="331">
        <v>6</v>
      </c>
      <c r="K75" s="332" t="s">
        <v>199</v>
      </c>
      <c r="L75" s="371"/>
      <c r="M75" s="371"/>
      <c r="N75" s="371"/>
      <c r="O75" s="385" t="s">
        <v>210</v>
      </c>
      <c r="P75" s="323" t="s">
        <v>948</v>
      </c>
      <c r="Q75" s="332" t="s">
        <v>225</v>
      </c>
      <c r="R75" s="332" t="s">
        <v>195</v>
      </c>
      <c r="S75" s="332">
        <v>11</v>
      </c>
      <c r="T75" s="385" t="s">
        <v>210</v>
      </c>
      <c r="U75" s="37" t="s">
        <v>0</v>
      </c>
      <c r="V75" s="37" t="s">
        <v>199</v>
      </c>
      <c r="W75" s="37">
        <v>3</v>
      </c>
      <c r="X75" s="37">
        <f t="shared" si="7"/>
        <v>8</v>
      </c>
      <c r="Y75" s="37">
        <v>5</v>
      </c>
      <c r="Z75" s="38" t="s">
        <v>208</v>
      </c>
      <c r="AA75" s="288" t="s">
        <v>1112</v>
      </c>
      <c r="AB75" s="288" t="s">
        <v>1112</v>
      </c>
      <c r="AC75" s="288"/>
      <c r="AD75" s="177"/>
      <c r="AE75" s="177"/>
      <c r="AF75" s="177"/>
      <c r="AG75" s="666"/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1369</v>
      </c>
      <c r="AP75" s="556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/>
    </row>
    <row r="76" spans="1:66" ht="12.75">
      <c r="A76" s="24">
        <v>69</v>
      </c>
      <c r="B76" s="386" t="s">
        <v>103</v>
      </c>
      <c r="C76" s="482" t="s">
        <v>265</v>
      </c>
      <c r="D76" s="483">
        <v>274</v>
      </c>
      <c r="E76" s="383" t="s">
        <v>1094</v>
      </c>
      <c r="F76" s="384" t="str">
        <f t="shared" si="6"/>
        <v>0112</v>
      </c>
      <c r="G76" s="329">
        <v>6</v>
      </c>
      <c r="H76" s="323" t="s">
        <v>543</v>
      </c>
      <c r="I76" s="330" t="s">
        <v>126</v>
      </c>
      <c r="J76" s="331">
        <v>6</v>
      </c>
      <c r="K76" s="332" t="s">
        <v>199</v>
      </c>
      <c r="L76" s="371"/>
      <c r="M76" s="371"/>
      <c r="N76" s="371"/>
      <c r="O76" s="385" t="s">
        <v>210</v>
      </c>
      <c r="P76" s="323" t="s">
        <v>948</v>
      </c>
      <c r="Q76" s="332" t="s">
        <v>225</v>
      </c>
      <c r="R76" s="332" t="s">
        <v>195</v>
      </c>
      <c r="S76" s="332">
        <v>12</v>
      </c>
      <c r="T76" s="385" t="s">
        <v>210</v>
      </c>
      <c r="U76" s="37" t="s">
        <v>0</v>
      </c>
      <c r="V76" s="37" t="s">
        <v>199</v>
      </c>
      <c r="W76" s="37">
        <v>3</v>
      </c>
      <c r="X76" s="37">
        <f t="shared" si="7"/>
        <v>9</v>
      </c>
      <c r="Y76" s="37">
        <v>6</v>
      </c>
      <c r="Z76" s="38" t="s">
        <v>207</v>
      </c>
      <c r="AA76" s="535" t="s">
        <v>1254</v>
      </c>
      <c r="AB76" s="288" t="s">
        <v>1112</v>
      </c>
      <c r="AC76" s="288"/>
      <c r="AD76" s="177"/>
      <c r="AE76" s="177"/>
      <c r="AF76" s="177"/>
      <c r="AG76" s="666"/>
      <c r="AH76" s="691" t="s">
        <v>1256</v>
      </c>
      <c r="AI76" s="286" t="s">
        <v>1112</v>
      </c>
      <c r="AJ76" s="286" t="s">
        <v>1360</v>
      </c>
      <c r="AK76" s="286" t="s">
        <v>1360</v>
      </c>
      <c r="AL76" s="286" t="s">
        <v>1112</v>
      </c>
      <c r="AM76" s="286" t="s">
        <v>1112</v>
      </c>
      <c r="AN76" s="286" t="s">
        <v>1112</v>
      </c>
      <c r="AO76" s="184" t="s">
        <v>1369</v>
      </c>
      <c r="AP76" s="556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288" t="s">
        <v>1361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44" t="s">
        <v>1112</v>
      </c>
      <c r="BI76" s="44" t="s">
        <v>1112</v>
      </c>
      <c r="BJ76" s="44" t="s">
        <v>1112</v>
      </c>
      <c r="BK76" s="39"/>
      <c r="BL76" s="39"/>
      <c r="BM76" s="39"/>
      <c r="BN76" s="190"/>
    </row>
    <row r="77" spans="1:66" ht="12.75">
      <c r="A77" s="24">
        <v>70</v>
      </c>
      <c r="B77" s="386" t="s">
        <v>104</v>
      </c>
      <c r="C77" s="482" t="s">
        <v>265</v>
      </c>
      <c r="D77" s="484">
        <v>301</v>
      </c>
      <c r="E77" s="383" t="s">
        <v>1094</v>
      </c>
      <c r="F77" s="384" t="str">
        <f t="shared" si="6"/>
        <v>012D</v>
      </c>
      <c r="G77" s="329">
        <v>6</v>
      </c>
      <c r="H77" s="323" t="s">
        <v>543</v>
      </c>
      <c r="I77" s="330" t="s">
        <v>127</v>
      </c>
      <c r="J77" s="331">
        <v>6</v>
      </c>
      <c r="K77" s="332" t="s">
        <v>199</v>
      </c>
      <c r="L77" s="371"/>
      <c r="M77" s="371"/>
      <c r="N77" s="371"/>
      <c r="O77" s="385" t="s">
        <v>210</v>
      </c>
      <c r="P77" s="323" t="s">
        <v>948</v>
      </c>
      <c r="Q77" s="332" t="s">
        <v>225</v>
      </c>
      <c r="R77" s="332" t="s">
        <v>247</v>
      </c>
      <c r="S77" s="332">
        <v>7</v>
      </c>
      <c r="T77" s="385" t="s">
        <v>210</v>
      </c>
      <c r="U77" s="37" t="s">
        <v>0</v>
      </c>
      <c r="V77" s="37" t="s">
        <v>199</v>
      </c>
      <c r="W77" s="37">
        <v>3</v>
      </c>
      <c r="X77" s="37">
        <f t="shared" si="7"/>
        <v>9</v>
      </c>
      <c r="Y77" s="37">
        <v>6</v>
      </c>
      <c r="Z77" s="38" t="s">
        <v>208</v>
      </c>
      <c r="AA77" s="288" t="s">
        <v>1112</v>
      </c>
      <c r="AB77" s="288" t="s">
        <v>1112</v>
      </c>
      <c r="AC77" s="288"/>
      <c r="AD77" s="177"/>
      <c r="AE77" s="177"/>
      <c r="AF77" s="177"/>
      <c r="AG77" s="666"/>
      <c r="AH77" s="690" t="s">
        <v>1112</v>
      </c>
      <c r="AI77" s="286" t="s">
        <v>1112</v>
      </c>
      <c r="AJ77" s="286" t="s">
        <v>1360</v>
      </c>
      <c r="AK77" s="286" t="s">
        <v>1360</v>
      </c>
      <c r="AL77" s="286" t="s">
        <v>1112</v>
      </c>
      <c r="AM77" s="286" t="s">
        <v>1112</v>
      </c>
      <c r="AN77" s="286" t="s">
        <v>1112</v>
      </c>
      <c r="AO77" s="184" t="s">
        <v>1369</v>
      </c>
      <c r="AP77" s="556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177"/>
      <c r="AZ77" s="177"/>
      <c r="BA77" s="177"/>
      <c r="BB77" s="177"/>
      <c r="BC77" s="177"/>
      <c r="BD77" s="177"/>
      <c r="BE77" s="177"/>
      <c r="BF77" s="177"/>
      <c r="BG77" s="177"/>
      <c r="BH77" s="44" t="s">
        <v>1112</v>
      </c>
      <c r="BI77" s="44" t="s">
        <v>1112</v>
      </c>
      <c r="BJ77" s="44" t="s">
        <v>1112</v>
      </c>
      <c r="BK77" s="39"/>
      <c r="BL77" s="39"/>
      <c r="BM77" s="39"/>
      <c r="BN77" s="190"/>
    </row>
    <row r="78" spans="1:66" ht="12.75">
      <c r="A78" s="24">
        <v>71</v>
      </c>
      <c r="B78" s="386" t="s">
        <v>105</v>
      </c>
      <c r="C78" s="482" t="s">
        <v>265</v>
      </c>
      <c r="D78" s="483">
        <v>19</v>
      </c>
      <c r="E78" s="383" t="s">
        <v>1094</v>
      </c>
      <c r="F78" s="384" t="str">
        <f t="shared" si="6"/>
        <v>0013</v>
      </c>
      <c r="G78" s="329">
        <v>6</v>
      </c>
      <c r="H78" s="323" t="s">
        <v>543</v>
      </c>
      <c r="I78" s="330" t="s">
        <v>128</v>
      </c>
      <c r="J78" s="331">
        <v>6</v>
      </c>
      <c r="K78" s="332" t="s">
        <v>199</v>
      </c>
      <c r="L78" s="371"/>
      <c r="M78" s="371"/>
      <c r="N78" s="371"/>
      <c r="O78" s="385" t="s">
        <v>210</v>
      </c>
      <c r="P78" s="323" t="s">
        <v>948</v>
      </c>
      <c r="Q78" s="332" t="s">
        <v>225</v>
      </c>
      <c r="R78" s="332" t="s">
        <v>247</v>
      </c>
      <c r="S78" s="332">
        <v>8</v>
      </c>
      <c r="T78" s="385" t="s">
        <v>210</v>
      </c>
      <c r="U78" s="37" t="s">
        <v>0</v>
      </c>
      <c r="V78" s="37" t="s">
        <v>199</v>
      </c>
      <c r="W78" s="37">
        <v>3</v>
      </c>
      <c r="X78" s="37">
        <f t="shared" si="7"/>
        <v>10</v>
      </c>
      <c r="Y78" s="37">
        <v>7</v>
      </c>
      <c r="Z78" s="38" t="s">
        <v>207</v>
      </c>
      <c r="AA78" s="288" t="s">
        <v>1112</v>
      </c>
      <c r="AB78" s="288" t="s">
        <v>1112</v>
      </c>
      <c r="AC78" s="288"/>
      <c r="AD78" s="177"/>
      <c r="AE78" s="177"/>
      <c r="AF78" s="177"/>
      <c r="AG78" s="666"/>
      <c r="AH78" s="691" t="s">
        <v>1256</v>
      </c>
      <c r="AI78" s="286" t="s">
        <v>1112</v>
      </c>
      <c r="AJ78" s="286" t="s">
        <v>1360</v>
      </c>
      <c r="AK78" s="286" t="s">
        <v>1360</v>
      </c>
      <c r="AL78" s="286" t="s">
        <v>1112</v>
      </c>
      <c r="AM78" s="286" t="s">
        <v>1112</v>
      </c>
      <c r="AN78" s="286" t="s">
        <v>1112</v>
      </c>
      <c r="AO78" s="184" t="s">
        <v>1448</v>
      </c>
      <c r="AP78" s="556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177"/>
      <c r="AZ78" s="177"/>
      <c r="BA78" s="177"/>
      <c r="BB78" s="177"/>
      <c r="BC78" s="177"/>
      <c r="BD78" s="177"/>
      <c r="BE78" s="177"/>
      <c r="BF78" s="177"/>
      <c r="BG78" s="177"/>
      <c r="BH78" s="44" t="s">
        <v>1112</v>
      </c>
      <c r="BI78" s="44" t="s">
        <v>1112</v>
      </c>
      <c r="BJ78" s="44" t="s">
        <v>1112</v>
      </c>
      <c r="BK78" s="39"/>
      <c r="BL78" s="39"/>
      <c r="BM78" s="39"/>
      <c r="BN78" s="190"/>
    </row>
    <row r="79" spans="1:66" ht="12.75">
      <c r="A79" s="24">
        <v>72</v>
      </c>
      <c r="B79" s="386" t="s">
        <v>106</v>
      </c>
      <c r="C79" s="482" t="s">
        <v>265</v>
      </c>
      <c r="D79" s="483">
        <v>563</v>
      </c>
      <c r="E79" s="383" t="s">
        <v>1094</v>
      </c>
      <c r="F79" s="384" t="str">
        <f t="shared" si="6"/>
        <v>0233</v>
      </c>
      <c r="G79" s="329">
        <v>6</v>
      </c>
      <c r="H79" s="323" t="s">
        <v>543</v>
      </c>
      <c r="I79" s="330" t="s">
        <v>129</v>
      </c>
      <c r="J79" s="331">
        <v>6</v>
      </c>
      <c r="K79" s="332" t="s">
        <v>199</v>
      </c>
      <c r="L79" s="371"/>
      <c r="M79" s="371"/>
      <c r="N79" s="371"/>
      <c r="O79" s="385" t="s">
        <v>210</v>
      </c>
      <c r="P79" s="323" t="s">
        <v>948</v>
      </c>
      <c r="Q79" s="332" t="s">
        <v>225</v>
      </c>
      <c r="R79" s="332" t="s">
        <v>247</v>
      </c>
      <c r="S79" s="332">
        <v>9</v>
      </c>
      <c r="T79" s="385" t="s">
        <v>210</v>
      </c>
      <c r="U79" s="37" t="s">
        <v>0</v>
      </c>
      <c r="V79" s="37" t="s">
        <v>199</v>
      </c>
      <c r="W79" s="37">
        <v>3</v>
      </c>
      <c r="X79" s="37">
        <f t="shared" si="7"/>
        <v>10</v>
      </c>
      <c r="Y79" s="37">
        <v>7</v>
      </c>
      <c r="Z79" s="38" t="s">
        <v>208</v>
      </c>
      <c r="AA79" s="288" t="s">
        <v>1112</v>
      </c>
      <c r="AB79" s="288" t="s">
        <v>1112</v>
      </c>
      <c r="AC79" s="288"/>
      <c r="AD79" s="177"/>
      <c r="AE79" s="177"/>
      <c r="AF79" s="177"/>
      <c r="AG79" s="666"/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1369</v>
      </c>
      <c r="AP79" s="556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177"/>
      <c r="AZ79" s="177"/>
      <c r="BA79" s="177"/>
      <c r="BB79" s="177"/>
      <c r="BC79" s="177"/>
      <c r="BD79" s="177"/>
      <c r="BE79" s="177"/>
      <c r="BF79" s="177"/>
      <c r="BG79" s="177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/>
    </row>
    <row r="80" spans="1:66" ht="12.75">
      <c r="A80" s="24">
        <v>73</v>
      </c>
      <c r="B80" s="386" t="s">
        <v>107</v>
      </c>
      <c r="C80" s="482" t="s">
        <v>265</v>
      </c>
      <c r="D80" s="483">
        <v>566</v>
      </c>
      <c r="E80" s="383" t="s">
        <v>1094</v>
      </c>
      <c r="F80" s="384" t="str">
        <f t="shared" si="6"/>
        <v>0236</v>
      </c>
      <c r="G80" s="329">
        <v>6</v>
      </c>
      <c r="H80" s="323" t="s">
        <v>543</v>
      </c>
      <c r="I80" s="330" t="s">
        <v>130</v>
      </c>
      <c r="J80" s="331">
        <v>6</v>
      </c>
      <c r="K80" s="332" t="s">
        <v>199</v>
      </c>
      <c r="L80" s="371"/>
      <c r="M80" s="371"/>
      <c r="N80" s="371"/>
      <c r="O80" s="385" t="s">
        <v>210</v>
      </c>
      <c r="P80" s="323" t="s">
        <v>948</v>
      </c>
      <c r="Q80" s="332" t="s">
        <v>225</v>
      </c>
      <c r="R80" s="332" t="s">
        <v>247</v>
      </c>
      <c r="S80" s="332">
        <v>10</v>
      </c>
      <c r="T80" s="385" t="s">
        <v>210</v>
      </c>
      <c r="U80" s="37" t="s">
        <v>0</v>
      </c>
      <c r="V80" s="37" t="s">
        <v>199</v>
      </c>
      <c r="W80" s="37">
        <v>3</v>
      </c>
      <c r="X80" s="37">
        <f t="shared" si="7"/>
        <v>11</v>
      </c>
      <c r="Y80" s="37">
        <v>8</v>
      </c>
      <c r="Z80" s="38" t="s">
        <v>207</v>
      </c>
      <c r="AA80" s="535" t="s">
        <v>1255</v>
      </c>
      <c r="AB80" s="288" t="s">
        <v>1112</v>
      </c>
      <c r="AC80" s="288"/>
      <c r="AD80" s="177"/>
      <c r="AE80" s="177"/>
      <c r="AF80" s="177"/>
      <c r="AG80" s="666"/>
      <c r="AH80" s="690" t="s">
        <v>1112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84" t="s">
        <v>1448</v>
      </c>
      <c r="AP80" s="556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77"/>
      <c r="AZ80" s="177"/>
      <c r="BA80" s="177"/>
      <c r="BB80" s="177"/>
      <c r="BC80" s="177"/>
      <c r="BD80" s="177"/>
      <c r="BE80" s="177"/>
      <c r="BF80" s="177"/>
      <c r="BG80" s="177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4">
        <v>74</v>
      </c>
      <c r="B81" s="386" t="s">
        <v>108</v>
      </c>
      <c r="C81" s="482" t="s">
        <v>265</v>
      </c>
      <c r="D81" s="483">
        <v>295</v>
      </c>
      <c r="E81" s="383" t="s">
        <v>1094</v>
      </c>
      <c r="F81" s="384" t="str">
        <f t="shared" si="6"/>
        <v>0127</v>
      </c>
      <c r="G81" s="329">
        <v>6</v>
      </c>
      <c r="H81" s="323" t="s">
        <v>543</v>
      </c>
      <c r="I81" s="330" t="s">
        <v>131</v>
      </c>
      <c r="J81" s="331">
        <v>6</v>
      </c>
      <c r="K81" s="332" t="s">
        <v>199</v>
      </c>
      <c r="L81" s="371"/>
      <c r="M81" s="371"/>
      <c r="N81" s="371"/>
      <c r="O81" s="385" t="s">
        <v>210</v>
      </c>
      <c r="P81" s="323" t="s">
        <v>948</v>
      </c>
      <c r="Q81" s="332" t="s">
        <v>225</v>
      </c>
      <c r="R81" s="332" t="s">
        <v>247</v>
      </c>
      <c r="S81" s="332">
        <v>11</v>
      </c>
      <c r="T81" s="385" t="s">
        <v>210</v>
      </c>
      <c r="U81" s="37" t="s">
        <v>0</v>
      </c>
      <c r="V81" s="37" t="s">
        <v>199</v>
      </c>
      <c r="W81" s="37">
        <v>3</v>
      </c>
      <c r="X81" s="37">
        <f t="shared" si="7"/>
        <v>11</v>
      </c>
      <c r="Y81" s="37">
        <v>8</v>
      </c>
      <c r="Z81" s="38" t="s">
        <v>208</v>
      </c>
      <c r="AA81" s="288" t="s">
        <v>1112</v>
      </c>
      <c r="AB81" s="288" t="s">
        <v>1112</v>
      </c>
      <c r="AC81" s="288"/>
      <c r="AD81" s="177"/>
      <c r="AE81" s="177"/>
      <c r="AF81" s="177"/>
      <c r="AG81" s="666"/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1369</v>
      </c>
      <c r="AP81" s="556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177"/>
      <c r="AZ81" s="177"/>
      <c r="BA81" s="177"/>
      <c r="BB81" s="177"/>
      <c r="BC81" s="177"/>
      <c r="BD81" s="177"/>
      <c r="BE81" s="177"/>
      <c r="BF81" s="177"/>
      <c r="BG81" s="177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/>
    </row>
    <row r="82" spans="1:66" ht="12.75">
      <c r="A82" s="24">
        <v>75</v>
      </c>
      <c r="B82" s="386" t="s">
        <v>109</v>
      </c>
      <c r="C82" s="482" t="s">
        <v>265</v>
      </c>
      <c r="D82" s="483">
        <v>28</v>
      </c>
      <c r="E82" s="383" t="s">
        <v>1094</v>
      </c>
      <c r="F82" s="384" t="str">
        <f t="shared" si="6"/>
        <v>001C</v>
      </c>
      <c r="G82" s="329">
        <v>6</v>
      </c>
      <c r="H82" s="323" t="s">
        <v>543</v>
      </c>
      <c r="I82" s="330" t="s">
        <v>132</v>
      </c>
      <c r="J82" s="331">
        <v>6</v>
      </c>
      <c r="K82" s="332" t="s">
        <v>199</v>
      </c>
      <c r="L82" s="371"/>
      <c r="M82" s="371"/>
      <c r="N82" s="371"/>
      <c r="O82" s="385" t="s">
        <v>210</v>
      </c>
      <c r="P82" s="323" t="s">
        <v>948</v>
      </c>
      <c r="Q82" s="332" t="s">
        <v>225</v>
      </c>
      <c r="R82" s="332" t="s">
        <v>247</v>
      </c>
      <c r="S82" s="332">
        <v>12</v>
      </c>
      <c r="T82" s="385" t="s">
        <v>210</v>
      </c>
      <c r="U82" s="37" t="s">
        <v>0</v>
      </c>
      <c r="V82" s="37" t="s">
        <v>199</v>
      </c>
      <c r="W82" s="37">
        <v>3</v>
      </c>
      <c r="X82" s="37">
        <f t="shared" si="7"/>
        <v>13</v>
      </c>
      <c r="Y82" s="37">
        <v>9</v>
      </c>
      <c r="Z82" s="38" t="s">
        <v>207</v>
      </c>
      <c r="AA82" s="175" t="s">
        <v>1254</v>
      </c>
      <c r="AB82" s="288" t="s">
        <v>1112</v>
      </c>
      <c r="AC82" s="177" t="s">
        <v>1327</v>
      </c>
      <c r="AD82" s="177"/>
      <c r="AE82" s="177"/>
      <c r="AF82" s="177"/>
      <c r="AG82" s="666"/>
      <c r="AH82" s="691" t="s">
        <v>1256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1362</v>
      </c>
      <c r="AP82" s="556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77"/>
      <c r="AZ82" s="177"/>
      <c r="BA82" s="177"/>
      <c r="BB82" s="177"/>
      <c r="BC82" s="177"/>
      <c r="BD82" s="177"/>
      <c r="BE82" s="177"/>
      <c r="BF82" s="177"/>
      <c r="BG82" s="177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4">
        <v>76</v>
      </c>
      <c r="B83" s="386" t="s">
        <v>110</v>
      </c>
      <c r="C83" s="482" t="s">
        <v>265</v>
      </c>
      <c r="D83" s="483">
        <v>540</v>
      </c>
      <c r="E83" s="383" t="s">
        <v>1094</v>
      </c>
      <c r="F83" s="384" t="str">
        <f t="shared" si="6"/>
        <v>021C</v>
      </c>
      <c r="G83" s="329">
        <v>6</v>
      </c>
      <c r="H83" s="323" t="s">
        <v>543</v>
      </c>
      <c r="I83" s="330" t="s">
        <v>133</v>
      </c>
      <c r="J83" s="331">
        <v>6</v>
      </c>
      <c r="K83" s="332" t="s">
        <v>199</v>
      </c>
      <c r="L83" s="371"/>
      <c r="M83" s="371"/>
      <c r="N83" s="371"/>
      <c r="O83" s="385" t="s">
        <v>210</v>
      </c>
      <c r="P83" s="323" t="s">
        <v>948</v>
      </c>
      <c r="Q83" s="332" t="s">
        <v>225</v>
      </c>
      <c r="R83" s="332" t="s">
        <v>248</v>
      </c>
      <c r="S83" s="332">
        <v>7</v>
      </c>
      <c r="T83" s="385" t="s">
        <v>210</v>
      </c>
      <c r="U83" s="37" t="s">
        <v>0</v>
      </c>
      <c r="V83" s="37" t="s">
        <v>199</v>
      </c>
      <c r="W83" s="37">
        <v>3</v>
      </c>
      <c r="X83" s="37">
        <f t="shared" si="7"/>
        <v>13</v>
      </c>
      <c r="Y83" s="37">
        <v>9</v>
      </c>
      <c r="Z83" s="38" t="s">
        <v>208</v>
      </c>
      <c r="AA83" s="288" t="s">
        <v>1112</v>
      </c>
      <c r="AB83" s="288" t="s">
        <v>1112</v>
      </c>
      <c r="AC83" s="288"/>
      <c r="AD83" s="177"/>
      <c r="AE83" s="177"/>
      <c r="AF83" s="177"/>
      <c r="AG83" s="666"/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1448</v>
      </c>
      <c r="AP83" s="556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77"/>
      <c r="AZ83" s="177"/>
      <c r="BA83" s="177"/>
      <c r="BB83" s="177"/>
      <c r="BC83" s="177"/>
      <c r="BD83" s="177"/>
      <c r="BE83" s="177"/>
      <c r="BF83" s="177"/>
      <c r="BG83" s="177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4">
        <v>77</v>
      </c>
      <c r="B84" s="386" t="s">
        <v>111</v>
      </c>
      <c r="C84" s="482" t="s">
        <v>265</v>
      </c>
      <c r="D84" s="484">
        <v>364</v>
      </c>
      <c r="E84" s="383" t="s">
        <v>1094</v>
      </c>
      <c r="F84" s="384" t="str">
        <f t="shared" si="6"/>
        <v>016C</v>
      </c>
      <c r="G84" s="329">
        <v>6</v>
      </c>
      <c r="H84" s="323" t="s">
        <v>543</v>
      </c>
      <c r="I84" s="330" t="s">
        <v>134</v>
      </c>
      <c r="J84" s="331">
        <v>6</v>
      </c>
      <c r="K84" s="332" t="s">
        <v>199</v>
      </c>
      <c r="L84" s="371"/>
      <c r="M84" s="371"/>
      <c r="N84" s="371"/>
      <c r="O84" s="385" t="s">
        <v>210</v>
      </c>
      <c r="P84" s="323" t="s">
        <v>948</v>
      </c>
      <c r="Q84" s="332" t="s">
        <v>225</v>
      </c>
      <c r="R84" s="332" t="s">
        <v>248</v>
      </c>
      <c r="S84" s="332">
        <v>8</v>
      </c>
      <c r="T84" s="385" t="s">
        <v>210</v>
      </c>
      <c r="U84" s="37" t="s">
        <v>0</v>
      </c>
      <c r="V84" s="37" t="s">
        <v>199</v>
      </c>
      <c r="W84" s="37">
        <v>3</v>
      </c>
      <c r="X84" s="37">
        <f t="shared" si="7"/>
        <v>14</v>
      </c>
      <c r="Y84" s="37">
        <v>10</v>
      </c>
      <c r="Z84" s="38" t="s">
        <v>207</v>
      </c>
      <c r="AA84" s="535" t="s">
        <v>1254</v>
      </c>
      <c r="AB84" s="288" t="s">
        <v>1112</v>
      </c>
      <c r="AC84" s="288"/>
      <c r="AD84" s="177"/>
      <c r="AE84" s="177"/>
      <c r="AF84" s="177"/>
      <c r="AG84" s="666"/>
      <c r="AH84" s="690" t="s">
        <v>1112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1448</v>
      </c>
      <c r="AP84" s="556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177"/>
      <c r="AZ84" s="177"/>
      <c r="BA84" s="177"/>
      <c r="BB84" s="177"/>
      <c r="BC84" s="177"/>
      <c r="BD84" s="177"/>
      <c r="BE84" s="177"/>
      <c r="BF84" s="177"/>
      <c r="BG84" s="177"/>
      <c r="BH84" s="44" t="s">
        <v>1112</v>
      </c>
      <c r="BI84" s="44" t="s">
        <v>1112</v>
      </c>
      <c r="BJ84" s="44" t="s">
        <v>1112</v>
      </c>
      <c r="BK84" s="39"/>
      <c r="BL84" s="39"/>
      <c r="BM84" s="39"/>
      <c r="BN84" s="190"/>
    </row>
    <row r="85" spans="1:66" ht="12.75">
      <c r="A85" s="24">
        <v>78</v>
      </c>
      <c r="B85" s="386" t="s">
        <v>112</v>
      </c>
      <c r="C85" s="482" t="s">
        <v>265</v>
      </c>
      <c r="D85" s="483">
        <v>555</v>
      </c>
      <c r="E85" s="383" t="s">
        <v>1094</v>
      </c>
      <c r="F85" s="384" t="str">
        <f t="shared" si="6"/>
        <v>022B</v>
      </c>
      <c r="G85" s="329">
        <v>6</v>
      </c>
      <c r="H85" s="323" t="s">
        <v>543</v>
      </c>
      <c r="I85" s="330" t="s">
        <v>135</v>
      </c>
      <c r="J85" s="331">
        <v>6</v>
      </c>
      <c r="K85" s="332" t="s">
        <v>199</v>
      </c>
      <c r="L85" s="371"/>
      <c r="M85" s="371"/>
      <c r="N85" s="371"/>
      <c r="O85" s="385" t="s">
        <v>210</v>
      </c>
      <c r="P85" s="323" t="s">
        <v>948</v>
      </c>
      <c r="Q85" s="332" t="s">
        <v>225</v>
      </c>
      <c r="R85" s="332" t="s">
        <v>248</v>
      </c>
      <c r="S85" s="332">
        <v>9</v>
      </c>
      <c r="T85" s="385" t="s">
        <v>210</v>
      </c>
      <c r="U85" s="37" t="s">
        <v>0</v>
      </c>
      <c r="V85" s="37" t="s">
        <v>199</v>
      </c>
      <c r="W85" s="37">
        <v>3</v>
      </c>
      <c r="X85" s="37">
        <f t="shared" si="7"/>
        <v>14</v>
      </c>
      <c r="Y85" s="37">
        <v>10</v>
      </c>
      <c r="Z85" s="38" t="s">
        <v>208</v>
      </c>
      <c r="AA85" s="288" t="s">
        <v>1112</v>
      </c>
      <c r="AB85" s="288" t="s">
        <v>1112</v>
      </c>
      <c r="AC85" s="288"/>
      <c r="AD85" s="177"/>
      <c r="AE85" s="177"/>
      <c r="AF85" s="177"/>
      <c r="AG85" s="666"/>
      <c r="AH85" s="690" t="s">
        <v>1112</v>
      </c>
      <c r="AI85" s="286" t="s">
        <v>1112</v>
      </c>
      <c r="AJ85" s="286" t="s">
        <v>1360</v>
      </c>
      <c r="AK85" s="286" t="s">
        <v>1360</v>
      </c>
      <c r="AL85" s="286" t="s">
        <v>1112</v>
      </c>
      <c r="AM85" s="286" t="s">
        <v>1112</v>
      </c>
      <c r="AN85" s="286" t="s">
        <v>1112</v>
      </c>
      <c r="AO85" s="184" t="s">
        <v>1448</v>
      </c>
      <c r="AP85" s="556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288" t="s">
        <v>1361</v>
      </c>
      <c r="AY85" s="177"/>
      <c r="AZ85" s="177"/>
      <c r="BA85" s="177"/>
      <c r="BB85" s="177"/>
      <c r="BC85" s="177"/>
      <c r="BD85" s="177"/>
      <c r="BE85" s="177"/>
      <c r="BF85" s="177"/>
      <c r="BG85" s="177"/>
      <c r="BH85" s="44" t="s">
        <v>1112</v>
      </c>
      <c r="BI85" s="44" t="s">
        <v>1112</v>
      </c>
      <c r="BJ85" s="44" t="s">
        <v>1112</v>
      </c>
      <c r="BK85" s="39"/>
      <c r="BL85" s="39"/>
      <c r="BM85" s="39"/>
      <c r="BN85" s="190"/>
    </row>
    <row r="86" spans="1:66" ht="12.75">
      <c r="A86" s="24">
        <v>79</v>
      </c>
      <c r="B86" s="386" t="s">
        <v>113</v>
      </c>
      <c r="C86" s="482" t="s">
        <v>265</v>
      </c>
      <c r="D86" s="483">
        <v>564</v>
      </c>
      <c r="E86" s="383" t="s">
        <v>1094</v>
      </c>
      <c r="F86" s="384" t="str">
        <f t="shared" si="6"/>
        <v>0234</v>
      </c>
      <c r="G86" s="329">
        <v>6</v>
      </c>
      <c r="H86" s="323" t="s">
        <v>543</v>
      </c>
      <c r="I86" s="330" t="s">
        <v>136</v>
      </c>
      <c r="J86" s="331">
        <v>6</v>
      </c>
      <c r="K86" s="332" t="s">
        <v>199</v>
      </c>
      <c r="L86" s="371"/>
      <c r="M86" s="371"/>
      <c r="N86" s="371"/>
      <c r="O86" s="385" t="s">
        <v>210</v>
      </c>
      <c r="P86" s="323" t="s">
        <v>948</v>
      </c>
      <c r="Q86" s="332" t="s">
        <v>225</v>
      </c>
      <c r="R86" s="332" t="s">
        <v>248</v>
      </c>
      <c r="S86" s="332">
        <v>10</v>
      </c>
      <c r="T86" s="385" t="s">
        <v>210</v>
      </c>
      <c r="U86" s="37" t="s">
        <v>0</v>
      </c>
      <c r="V86" s="37" t="s">
        <v>199</v>
      </c>
      <c r="W86" s="37">
        <v>3</v>
      </c>
      <c r="X86" s="37">
        <f t="shared" si="7"/>
        <v>15</v>
      </c>
      <c r="Y86" s="37">
        <v>11</v>
      </c>
      <c r="Z86" s="38" t="s">
        <v>207</v>
      </c>
      <c r="AA86" s="288" t="s">
        <v>1112</v>
      </c>
      <c r="AB86" s="288" t="s">
        <v>1112</v>
      </c>
      <c r="AC86" s="177" t="s">
        <v>1327</v>
      </c>
      <c r="AD86" s="177"/>
      <c r="AE86" s="177"/>
      <c r="AF86" s="177"/>
      <c r="AG86" s="666"/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1362</v>
      </c>
      <c r="AP86" s="662" t="s">
        <v>1383</v>
      </c>
      <c r="AQ86" s="662" t="s">
        <v>1383</v>
      </c>
      <c r="AR86" s="662" t="s">
        <v>1383</v>
      </c>
      <c r="AS86" s="662" t="s">
        <v>1383</v>
      </c>
      <c r="AT86" s="662" t="s">
        <v>1383</v>
      </c>
      <c r="AU86" s="662" t="s">
        <v>1383</v>
      </c>
      <c r="AV86" s="662" t="s">
        <v>1383</v>
      </c>
      <c r="AW86" s="662" t="s">
        <v>1383</v>
      </c>
      <c r="AX86" s="288" t="s">
        <v>1361</v>
      </c>
      <c r="AY86" s="177"/>
      <c r="AZ86" s="177"/>
      <c r="BA86" s="177"/>
      <c r="BB86" s="177"/>
      <c r="BC86" s="177"/>
      <c r="BD86" s="177"/>
      <c r="BE86" s="177"/>
      <c r="BF86" s="177"/>
      <c r="BG86" s="177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 t="s">
        <v>1289</v>
      </c>
    </row>
    <row r="87" spans="1:66" ht="12.75">
      <c r="A87" s="24">
        <v>80</v>
      </c>
      <c r="B87" s="386" t="s">
        <v>114</v>
      </c>
      <c r="C87" s="482" t="s">
        <v>265</v>
      </c>
      <c r="D87" s="483">
        <v>557</v>
      </c>
      <c r="E87" s="383" t="s">
        <v>1094</v>
      </c>
      <c r="F87" s="384" t="str">
        <f t="shared" si="6"/>
        <v>022D</v>
      </c>
      <c r="G87" s="329">
        <v>6</v>
      </c>
      <c r="H87" s="323" t="s">
        <v>543</v>
      </c>
      <c r="I87" s="330" t="s">
        <v>137</v>
      </c>
      <c r="J87" s="331">
        <v>6</v>
      </c>
      <c r="K87" s="332" t="s">
        <v>199</v>
      </c>
      <c r="L87" s="371"/>
      <c r="M87" s="371"/>
      <c r="N87" s="371"/>
      <c r="O87" s="385" t="s">
        <v>210</v>
      </c>
      <c r="P87" s="323" t="s">
        <v>948</v>
      </c>
      <c r="Q87" s="332" t="s">
        <v>225</v>
      </c>
      <c r="R87" s="332" t="s">
        <v>248</v>
      </c>
      <c r="S87" s="332">
        <v>11</v>
      </c>
      <c r="T87" s="385" t="s">
        <v>210</v>
      </c>
      <c r="U87" s="37" t="s">
        <v>0</v>
      </c>
      <c r="V87" s="37" t="s">
        <v>199</v>
      </c>
      <c r="W87" s="37">
        <v>3</v>
      </c>
      <c r="X87" s="37">
        <f>IF(Y87&lt;9,Y87+3,Y87+4)</f>
        <v>15</v>
      </c>
      <c r="Y87" s="37">
        <v>11</v>
      </c>
      <c r="Z87" s="38" t="s">
        <v>208</v>
      </c>
      <c r="AA87" s="288" t="s">
        <v>1112</v>
      </c>
      <c r="AB87" s="288" t="s">
        <v>1112</v>
      </c>
      <c r="AC87" s="288"/>
      <c r="AD87" s="177"/>
      <c r="AE87" s="177"/>
      <c r="AF87" s="177"/>
      <c r="AG87" s="666"/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1413</v>
      </c>
      <c r="AP87" s="556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184" t="s">
        <v>1509</v>
      </c>
      <c r="AY87" s="177"/>
      <c r="AZ87" s="177"/>
      <c r="BA87" s="177"/>
      <c r="BB87" s="177"/>
      <c r="BC87" s="177"/>
      <c r="BD87" s="177"/>
      <c r="BE87" s="177"/>
      <c r="BF87" s="177"/>
      <c r="BG87" s="177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4">
        <v>81</v>
      </c>
      <c r="B88" s="386" t="s">
        <v>115</v>
      </c>
      <c r="C88" s="482" t="s">
        <v>265</v>
      </c>
      <c r="D88" s="483">
        <v>63</v>
      </c>
      <c r="E88" s="383" t="s">
        <v>1094</v>
      </c>
      <c r="F88" s="384" t="str">
        <f t="shared" si="6"/>
        <v>003F</v>
      </c>
      <c r="G88" s="329">
        <v>6</v>
      </c>
      <c r="H88" s="323" t="s">
        <v>543</v>
      </c>
      <c r="I88" s="330" t="s">
        <v>138</v>
      </c>
      <c r="J88" s="331">
        <v>6</v>
      </c>
      <c r="K88" s="332" t="s">
        <v>199</v>
      </c>
      <c r="L88" s="371"/>
      <c r="M88" s="371"/>
      <c r="N88" s="371"/>
      <c r="O88" s="385" t="s">
        <v>210</v>
      </c>
      <c r="P88" s="323" t="s">
        <v>948</v>
      </c>
      <c r="Q88" s="332" t="s">
        <v>225</v>
      </c>
      <c r="R88" s="332" t="s">
        <v>248</v>
      </c>
      <c r="S88" s="332">
        <v>12</v>
      </c>
      <c r="T88" s="385" t="s">
        <v>210</v>
      </c>
      <c r="U88" s="37" t="s">
        <v>0</v>
      </c>
      <c r="V88" s="37" t="s">
        <v>199</v>
      </c>
      <c r="W88" s="37">
        <v>3</v>
      </c>
      <c r="X88" s="37">
        <f>IF(Y88&lt;9,Y88+3,Y88+4)</f>
        <v>16</v>
      </c>
      <c r="Y88" s="37">
        <v>12</v>
      </c>
      <c r="Z88" s="38" t="s">
        <v>207</v>
      </c>
      <c r="AA88" s="288" t="s">
        <v>1112</v>
      </c>
      <c r="AB88" s="288" t="s">
        <v>1112</v>
      </c>
      <c r="AC88" s="288"/>
      <c r="AD88" s="177"/>
      <c r="AE88" s="177"/>
      <c r="AF88" s="177"/>
      <c r="AG88" s="666"/>
      <c r="AH88" s="690" t="s">
        <v>1112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1369</v>
      </c>
      <c r="AP88" s="556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77"/>
      <c r="AZ88" s="177"/>
      <c r="BA88" s="177"/>
      <c r="BB88" s="177"/>
      <c r="BC88" s="177"/>
      <c r="BD88" s="177"/>
      <c r="BE88" s="177"/>
      <c r="BF88" s="177"/>
      <c r="BG88" s="177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1:66" ht="12.75">
      <c r="A89" s="24">
        <v>82</v>
      </c>
      <c r="B89" s="386" t="s">
        <v>116</v>
      </c>
      <c r="C89" s="482" t="s">
        <v>265</v>
      </c>
      <c r="D89" s="483">
        <v>561</v>
      </c>
      <c r="E89" s="383" t="s">
        <v>1094</v>
      </c>
      <c r="F89" s="384" t="str">
        <f t="shared" si="6"/>
        <v>0231</v>
      </c>
      <c r="G89" s="329">
        <v>6</v>
      </c>
      <c r="H89" s="323" t="s">
        <v>543</v>
      </c>
      <c r="I89" s="330" t="s">
        <v>139</v>
      </c>
      <c r="J89" s="331">
        <v>6</v>
      </c>
      <c r="K89" s="332" t="s">
        <v>199</v>
      </c>
      <c r="L89" s="371"/>
      <c r="M89" s="371"/>
      <c r="N89" s="371"/>
      <c r="O89" s="385" t="s">
        <v>210</v>
      </c>
      <c r="P89" s="323" t="s">
        <v>948</v>
      </c>
      <c r="Q89" s="332" t="s">
        <v>225</v>
      </c>
      <c r="R89" s="332" t="s">
        <v>249</v>
      </c>
      <c r="S89" s="332">
        <v>7</v>
      </c>
      <c r="T89" s="385" t="s">
        <v>210</v>
      </c>
      <c r="U89" s="37" t="s">
        <v>0</v>
      </c>
      <c r="V89" s="37" t="s">
        <v>199</v>
      </c>
      <c r="W89" s="37">
        <v>3</v>
      </c>
      <c r="X89" s="37">
        <f t="shared" si="7"/>
        <v>16</v>
      </c>
      <c r="Y89" s="37">
        <v>12</v>
      </c>
      <c r="Z89" s="38" t="s">
        <v>208</v>
      </c>
      <c r="AA89" s="288" t="s">
        <v>1112</v>
      </c>
      <c r="AB89" s="288" t="s">
        <v>1112</v>
      </c>
      <c r="AC89" s="288"/>
      <c r="AD89" s="177"/>
      <c r="AE89" s="177"/>
      <c r="AF89" s="177"/>
      <c r="AG89" s="666"/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84" t="s">
        <v>1448</v>
      </c>
      <c r="AP89" s="556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177"/>
      <c r="AZ89" s="177"/>
      <c r="BA89" s="177"/>
      <c r="BB89" s="177"/>
      <c r="BC89" s="177"/>
      <c r="BD89" s="177"/>
      <c r="BE89" s="177"/>
      <c r="BF89" s="177"/>
      <c r="BG89" s="177"/>
      <c r="BH89" s="44" t="s">
        <v>1112</v>
      </c>
      <c r="BI89" s="44" t="s">
        <v>1112</v>
      </c>
      <c r="BJ89" s="44" t="s">
        <v>1112</v>
      </c>
      <c r="BK89" s="39"/>
      <c r="BL89" s="39"/>
      <c r="BM89" s="39"/>
      <c r="BN89" s="190"/>
    </row>
    <row r="90" spans="1:66" ht="12.75">
      <c r="A90" s="24">
        <v>83</v>
      </c>
      <c r="B90" s="386" t="s">
        <v>117</v>
      </c>
      <c r="C90" s="482" t="s">
        <v>265</v>
      </c>
      <c r="D90" s="483">
        <v>565</v>
      </c>
      <c r="E90" s="383" t="s">
        <v>1094</v>
      </c>
      <c r="F90" s="384" t="str">
        <f t="shared" si="6"/>
        <v>0235</v>
      </c>
      <c r="G90" s="329">
        <v>6</v>
      </c>
      <c r="H90" s="323" t="s">
        <v>543</v>
      </c>
      <c r="I90" s="330" t="s">
        <v>140</v>
      </c>
      <c r="J90" s="331">
        <v>6</v>
      </c>
      <c r="K90" s="332" t="s">
        <v>199</v>
      </c>
      <c r="L90" s="371"/>
      <c r="M90" s="371"/>
      <c r="N90" s="371"/>
      <c r="O90" s="385" t="s">
        <v>210</v>
      </c>
      <c r="P90" s="323" t="s">
        <v>948</v>
      </c>
      <c r="Q90" s="332" t="s">
        <v>225</v>
      </c>
      <c r="R90" s="332" t="s">
        <v>249</v>
      </c>
      <c r="S90" s="332">
        <v>8</v>
      </c>
      <c r="T90" s="385" t="s">
        <v>210</v>
      </c>
      <c r="U90" s="37" t="s">
        <v>0</v>
      </c>
      <c r="V90" s="37" t="s">
        <v>199</v>
      </c>
      <c r="W90" s="37">
        <v>3</v>
      </c>
      <c r="X90" s="37">
        <f>IF(Y90&lt;9,Y90+3,Y90+4)</f>
        <v>17</v>
      </c>
      <c r="Y90" s="37">
        <v>13</v>
      </c>
      <c r="Z90" s="38" t="s">
        <v>207</v>
      </c>
      <c r="AA90" s="175" t="s">
        <v>1254</v>
      </c>
      <c r="AB90" s="288" t="s">
        <v>1112</v>
      </c>
      <c r="AC90" s="288"/>
      <c r="AD90" s="177"/>
      <c r="AE90" s="177"/>
      <c r="AF90" s="177"/>
      <c r="AG90" s="666"/>
      <c r="AH90" s="690" t="s">
        <v>1112</v>
      </c>
      <c r="AI90" s="286" t="s">
        <v>1112</v>
      </c>
      <c r="AJ90" s="286" t="s">
        <v>1360</v>
      </c>
      <c r="AK90" s="286" t="s">
        <v>1360</v>
      </c>
      <c r="AL90" s="286" t="s">
        <v>1112</v>
      </c>
      <c r="AM90" s="286" t="s">
        <v>1112</v>
      </c>
      <c r="AN90" s="286" t="s">
        <v>1112</v>
      </c>
      <c r="AO90" s="184" t="s">
        <v>1369</v>
      </c>
      <c r="AP90" s="556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288" t="s">
        <v>1361</v>
      </c>
      <c r="AY90" s="177"/>
      <c r="AZ90" s="177"/>
      <c r="BA90" s="177"/>
      <c r="BB90" s="177"/>
      <c r="BC90" s="177"/>
      <c r="BD90" s="177"/>
      <c r="BE90" s="177"/>
      <c r="BF90" s="177"/>
      <c r="BG90" s="177"/>
      <c r="BH90" s="44" t="s">
        <v>1112</v>
      </c>
      <c r="BI90" s="44" t="s">
        <v>1112</v>
      </c>
      <c r="BJ90" s="44" t="s">
        <v>1112</v>
      </c>
      <c r="BK90" s="39"/>
      <c r="BL90" s="39"/>
      <c r="BM90" s="39"/>
      <c r="BN90" s="190"/>
    </row>
    <row r="91" spans="1:66" ht="12.75">
      <c r="A91" s="24">
        <v>84</v>
      </c>
      <c r="B91" s="386" t="s">
        <v>118</v>
      </c>
      <c r="C91" s="482" t="s">
        <v>265</v>
      </c>
      <c r="D91" s="483">
        <v>210</v>
      </c>
      <c r="E91" s="383" t="s">
        <v>1094</v>
      </c>
      <c r="F91" s="384" t="str">
        <f t="shared" si="6"/>
        <v>00D2</v>
      </c>
      <c r="G91" s="329">
        <v>6</v>
      </c>
      <c r="H91" s="323" t="s">
        <v>543</v>
      </c>
      <c r="I91" s="330" t="s">
        <v>141</v>
      </c>
      <c r="J91" s="331">
        <v>6</v>
      </c>
      <c r="K91" s="332" t="s">
        <v>199</v>
      </c>
      <c r="L91" s="371"/>
      <c r="M91" s="371"/>
      <c r="N91" s="371"/>
      <c r="O91" s="385" t="s">
        <v>210</v>
      </c>
      <c r="P91" s="323" t="s">
        <v>948</v>
      </c>
      <c r="Q91" s="332" t="s">
        <v>225</v>
      </c>
      <c r="R91" s="332" t="s">
        <v>249</v>
      </c>
      <c r="S91" s="332">
        <v>9</v>
      </c>
      <c r="T91" s="385" t="s">
        <v>210</v>
      </c>
      <c r="U91" s="37" t="s">
        <v>0</v>
      </c>
      <c r="V91" s="37" t="s">
        <v>199</v>
      </c>
      <c r="W91" s="37">
        <v>3</v>
      </c>
      <c r="X91" s="37">
        <f>IF(Y91&lt;9,Y91+3,Y91+4)</f>
        <v>17</v>
      </c>
      <c r="Y91" s="37">
        <v>13</v>
      </c>
      <c r="Z91" s="38" t="s">
        <v>208</v>
      </c>
      <c r="AA91" s="288" t="s">
        <v>1112</v>
      </c>
      <c r="AB91" s="288" t="s">
        <v>1112</v>
      </c>
      <c r="AC91" s="288"/>
      <c r="AD91" s="177"/>
      <c r="AE91" s="177"/>
      <c r="AF91" s="177"/>
      <c r="AG91" s="666"/>
      <c r="AH91" s="690" t="s">
        <v>1112</v>
      </c>
      <c r="AI91" s="286" t="s">
        <v>1112</v>
      </c>
      <c r="AJ91" s="286" t="s">
        <v>1360</v>
      </c>
      <c r="AK91" s="286" t="s">
        <v>1360</v>
      </c>
      <c r="AL91" s="286" t="s">
        <v>1112</v>
      </c>
      <c r="AM91" s="286" t="s">
        <v>1112</v>
      </c>
      <c r="AN91" s="286" t="s">
        <v>1112</v>
      </c>
      <c r="AO91" s="184" t="s">
        <v>1369</v>
      </c>
      <c r="AP91" s="556" t="s">
        <v>1361</v>
      </c>
      <c r="AQ91" s="288" t="s">
        <v>1361</v>
      </c>
      <c r="AR91" s="288" t="s">
        <v>1361</v>
      </c>
      <c r="AS91" s="288" t="s">
        <v>1361</v>
      </c>
      <c r="AT91" s="288" t="s">
        <v>1361</v>
      </c>
      <c r="AU91" s="288" t="s">
        <v>1361</v>
      </c>
      <c r="AV91" s="288" t="s">
        <v>1361</v>
      </c>
      <c r="AW91" s="288" t="s">
        <v>1361</v>
      </c>
      <c r="AX91" s="288" t="s">
        <v>1361</v>
      </c>
      <c r="AY91" s="177"/>
      <c r="AZ91" s="177"/>
      <c r="BA91" s="177"/>
      <c r="BB91" s="177"/>
      <c r="BC91" s="177"/>
      <c r="BD91" s="177"/>
      <c r="BE91" s="177"/>
      <c r="BF91" s="177"/>
      <c r="BG91" s="177"/>
      <c r="BH91" s="44" t="s">
        <v>1112</v>
      </c>
      <c r="BI91" s="44" t="s">
        <v>1112</v>
      </c>
      <c r="BJ91" s="44" t="s">
        <v>1112</v>
      </c>
      <c r="BK91" s="39"/>
      <c r="BL91" s="39"/>
      <c r="BM91" s="39"/>
      <c r="BN91" s="190" t="s">
        <v>1147</v>
      </c>
    </row>
    <row r="92" spans="1:66" ht="12.75">
      <c r="A92" s="24">
        <v>85</v>
      </c>
      <c r="B92" s="386" t="s">
        <v>119</v>
      </c>
      <c r="C92" s="482" t="s">
        <v>265</v>
      </c>
      <c r="D92" s="483">
        <v>180</v>
      </c>
      <c r="E92" s="383" t="s">
        <v>1094</v>
      </c>
      <c r="F92" s="384" t="str">
        <f t="shared" si="6"/>
        <v>00B4</v>
      </c>
      <c r="G92" s="329">
        <v>6</v>
      </c>
      <c r="H92" s="323" t="s">
        <v>543</v>
      </c>
      <c r="I92" s="330" t="s">
        <v>142</v>
      </c>
      <c r="J92" s="331">
        <v>6</v>
      </c>
      <c r="K92" s="332" t="s">
        <v>199</v>
      </c>
      <c r="L92" s="371"/>
      <c r="M92" s="371"/>
      <c r="N92" s="371"/>
      <c r="O92" s="385" t="s">
        <v>210</v>
      </c>
      <c r="P92" s="323" t="s">
        <v>948</v>
      </c>
      <c r="Q92" s="332" t="s">
        <v>225</v>
      </c>
      <c r="R92" s="332" t="s">
        <v>249</v>
      </c>
      <c r="S92" s="332">
        <v>10</v>
      </c>
      <c r="T92" s="385" t="s">
        <v>210</v>
      </c>
      <c r="U92" s="37" t="s">
        <v>0</v>
      </c>
      <c r="V92" s="37" t="s">
        <v>199</v>
      </c>
      <c r="W92" s="37">
        <v>3</v>
      </c>
      <c r="X92" s="37">
        <f>IF(Y92&lt;9,Y92+3,Y92+4)</f>
        <v>18</v>
      </c>
      <c r="Y92" s="37">
        <v>14</v>
      </c>
      <c r="Z92" s="38" t="s">
        <v>207</v>
      </c>
      <c r="AA92" s="288" t="s">
        <v>1112</v>
      </c>
      <c r="AB92" s="288" t="s">
        <v>1112</v>
      </c>
      <c r="AC92" s="288"/>
      <c r="AD92" s="177"/>
      <c r="AE92" s="177"/>
      <c r="AF92" s="177"/>
      <c r="AG92" s="666"/>
      <c r="AH92" s="690" t="s">
        <v>1112</v>
      </c>
      <c r="AI92" s="286" t="s">
        <v>1112</v>
      </c>
      <c r="AJ92" s="286" t="s">
        <v>1360</v>
      </c>
      <c r="AK92" s="286" t="s">
        <v>1360</v>
      </c>
      <c r="AL92" s="286" t="s">
        <v>1112</v>
      </c>
      <c r="AM92" s="286" t="s">
        <v>1112</v>
      </c>
      <c r="AN92" s="286" t="s">
        <v>1112</v>
      </c>
      <c r="AO92" s="184" t="s">
        <v>1369</v>
      </c>
      <c r="AP92" s="556" t="s">
        <v>1361</v>
      </c>
      <c r="AQ92" s="288" t="s">
        <v>1361</v>
      </c>
      <c r="AR92" s="288" t="s">
        <v>1361</v>
      </c>
      <c r="AS92" s="288" t="s">
        <v>1361</v>
      </c>
      <c r="AT92" s="288" t="s">
        <v>1361</v>
      </c>
      <c r="AU92" s="288" t="s">
        <v>1361</v>
      </c>
      <c r="AV92" s="288" t="s">
        <v>1361</v>
      </c>
      <c r="AW92" s="288" t="s">
        <v>1361</v>
      </c>
      <c r="AX92" s="288" t="s">
        <v>1361</v>
      </c>
      <c r="AY92" s="177"/>
      <c r="AZ92" s="177"/>
      <c r="BA92" s="177"/>
      <c r="BB92" s="177"/>
      <c r="BC92" s="177"/>
      <c r="BD92" s="177"/>
      <c r="BE92" s="177"/>
      <c r="BF92" s="177"/>
      <c r="BG92" s="177"/>
      <c r="BH92" s="44" t="s">
        <v>1112</v>
      </c>
      <c r="BI92" s="44" t="s">
        <v>1112</v>
      </c>
      <c r="BJ92" s="44" t="s">
        <v>1112</v>
      </c>
      <c r="BK92" s="39"/>
      <c r="BL92" s="39"/>
      <c r="BM92" s="39"/>
      <c r="BN92" s="190" t="s">
        <v>1189</v>
      </c>
    </row>
    <row r="93" spans="1:66" ht="12.75">
      <c r="A93" s="24">
        <v>86</v>
      </c>
      <c r="B93" s="386" t="s">
        <v>120</v>
      </c>
      <c r="C93" s="482" t="s">
        <v>265</v>
      </c>
      <c r="D93" s="483">
        <v>538</v>
      </c>
      <c r="E93" s="383" t="s">
        <v>1094</v>
      </c>
      <c r="F93" s="384" t="str">
        <f t="shared" si="6"/>
        <v>021A</v>
      </c>
      <c r="G93" s="329">
        <v>6</v>
      </c>
      <c r="H93" s="323" t="s">
        <v>543</v>
      </c>
      <c r="I93" s="330" t="s">
        <v>143</v>
      </c>
      <c r="J93" s="331">
        <v>6</v>
      </c>
      <c r="K93" s="332" t="s">
        <v>199</v>
      </c>
      <c r="L93" s="371"/>
      <c r="M93" s="371"/>
      <c r="N93" s="371"/>
      <c r="O93" s="385" t="s">
        <v>210</v>
      </c>
      <c r="P93" s="323" t="s">
        <v>948</v>
      </c>
      <c r="Q93" s="332" t="s">
        <v>225</v>
      </c>
      <c r="R93" s="332" t="s">
        <v>249</v>
      </c>
      <c r="S93" s="332">
        <v>11</v>
      </c>
      <c r="T93" s="385" t="s">
        <v>210</v>
      </c>
      <c r="U93" s="37" t="s">
        <v>0</v>
      </c>
      <c r="V93" s="37" t="s">
        <v>199</v>
      </c>
      <c r="W93" s="37">
        <v>3</v>
      </c>
      <c r="X93" s="37">
        <f>IF(Y93&lt;9,Y93+3,Y93+4)</f>
        <v>18</v>
      </c>
      <c r="Y93" s="37">
        <v>14</v>
      </c>
      <c r="Z93" s="38" t="s">
        <v>208</v>
      </c>
      <c r="AA93" s="288" t="s">
        <v>1112</v>
      </c>
      <c r="AB93" s="288" t="s">
        <v>1112</v>
      </c>
      <c r="AC93" s="288"/>
      <c r="AD93" s="177"/>
      <c r="AE93" s="177"/>
      <c r="AF93" s="177"/>
      <c r="AG93" s="666"/>
      <c r="AH93" s="690" t="s">
        <v>1112</v>
      </c>
      <c r="AI93" s="286" t="s">
        <v>1112</v>
      </c>
      <c r="AJ93" s="286" t="s">
        <v>1360</v>
      </c>
      <c r="AK93" s="286" t="s">
        <v>1360</v>
      </c>
      <c r="AL93" s="286" t="s">
        <v>1112</v>
      </c>
      <c r="AM93" s="286" t="s">
        <v>1112</v>
      </c>
      <c r="AN93" s="286" t="s">
        <v>1112</v>
      </c>
      <c r="AO93" s="184" t="s">
        <v>1413</v>
      </c>
      <c r="AP93" s="556" t="s">
        <v>1361</v>
      </c>
      <c r="AQ93" s="288" t="s">
        <v>1361</v>
      </c>
      <c r="AR93" s="288" t="s">
        <v>1361</v>
      </c>
      <c r="AS93" s="288" t="s">
        <v>1361</v>
      </c>
      <c r="AT93" s="288" t="s">
        <v>1361</v>
      </c>
      <c r="AU93" s="288" t="s">
        <v>1361</v>
      </c>
      <c r="AV93" s="288" t="s">
        <v>1361</v>
      </c>
      <c r="AW93" s="288" t="s">
        <v>1361</v>
      </c>
      <c r="AX93" s="184" t="s">
        <v>1509</v>
      </c>
      <c r="AY93" s="177"/>
      <c r="AZ93" s="177"/>
      <c r="BA93" s="177"/>
      <c r="BB93" s="177"/>
      <c r="BC93" s="177"/>
      <c r="BD93" s="177"/>
      <c r="BE93" s="177"/>
      <c r="BF93" s="177"/>
      <c r="BG93" s="177"/>
      <c r="BH93" s="44" t="s">
        <v>1112</v>
      </c>
      <c r="BI93" s="44" t="s">
        <v>1112</v>
      </c>
      <c r="BJ93" s="44" t="s">
        <v>1112</v>
      </c>
      <c r="BK93" s="39"/>
      <c r="BL93" s="39"/>
      <c r="BM93" s="39"/>
      <c r="BN93" s="190" t="s">
        <v>1308</v>
      </c>
    </row>
    <row r="94" spans="1:66" ht="12.75">
      <c r="A94" s="24">
        <v>87</v>
      </c>
      <c r="B94" s="386" t="s">
        <v>121</v>
      </c>
      <c r="C94" s="482" t="s">
        <v>265</v>
      </c>
      <c r="D94" s="483">
        <v>176</v>
      </c>
      <c r="E94" s="383" t="s">
        <v>1094</v>
      </c>
      <c r="F94" s="384" t="str">
        <f t="shared" si="6"/>
        <v>00B0</v>
      </c>
      <c r="G94" s="329">
        <v>6</v>
      </c>
      <c r="H94" s="323" t="s">
        <v>543</v>
      </c>
      <c r="I94" s="330" t="s">
        <v>144</v>
      </c>
      <c r="J94" s="331">
        <v>6</v>
      </c>
      <c r="K94" s="332" t="s">
        <v>199</v>
      </c>
      <c r="L94" s="371"/>
      <c r="M94" s="371"/>
      <c r="N94" s="371"/>
      <c r="O94" s="385" t="s">
        <v>211</v>
      </c>
      <c r="P94" s="323" t="s">
        <v>948</v>
      </c>
      <c r="Q94" s="332" t="s">
        <v>225</v>
      </c>
      <c r="R94" s="332" t="s">
        <v>249</v>
      </c>
      <c r="S94" s="332">
        <v>12</v>
      </c>
      <c r="T94" s="385" t="s">
        <v>210</v>
      </c>
      <c r="U94" s="37" t="s">
        <v>0</v>
      </c>
      <c r="V94" s="37" t="s">
        <v>199</v>
      </c>
      <c r="W94" s="37">
        <v>3</v>
      </c>
      <c r="X94" s="37">
        <f>IF(Y94&lt;9,Y94+3,Y94+4)</f>
        <v>19</v>
      </c>
      <c r="Y94" s="37">
        <v>15</v>
      </c>
      <c r="Z94" s="38" t="s">
        <v>207</v>
      </c>
      <c r="AA94" s="175" t="s">
        <v>1305</v>
      </c>
      <c r="AB94" s="288" t="s">
        <v>1112</v>
      </c>
      <c r="AC94" s="288"/>
      <c r="AD94" s="177"/>
      <c r="AE94" s="177"/>
      <c r="AF94" s="177"/>
      <c r="AG94" s="666"/>
      <c r="AH94" s="690" t="s">
        <v>1112</v>
      </c>
      <c r="AI94" s="286" t="s">
        <v>1112</v>
      </c>
      <c r="AJ94" s="286" t="s">
        <v>1360</v>
      </c>
      <c r="AK94" s="286" t="s">
        <v>1360</v>
      </c>
      <c r="AL94" s="286" t="s">
        <v>1112</v>
      </c>
      <c r="AM94" s="286" t="s">
        <v>1112</v>
      </c>
      <c r="AN94" s="286" t="s">
        <v>1112</v>
      </c>
      <c r="AO94" s="184" t="s">
        <v>1448</v>
      </c>
      <c r="AP94" s="556" t="s">
        <v>1361</v>
      </c>
      <c r="AQ94" s="288" t="s">
        <v>1361</v>
      </c>
      <c r="AR94" s="288" t="s">
        <v>1361</v>
      </c>
      <c r="AS94" s="288" t="s">
        <v>1361</v>
      </c>
      <c r="AT94" s="288" t="s">
        <v>1361</v>
      </c>
      <c r="AU94" s="288" t="s">
        <v>1361</v>
      </c>
      <c r="AV94" s="288" t="s">
        <v>1361</v>
      </c>
      <c r="AW94" s="288" t="s">
        <v>1361</v>
      </c>
      <c r="AX94" s="288" t="s">
        <v>1361</v>
      </c>
      <c r="AY94" s="177"/>
      <c r="AZ94" s="177"/>
      <c r="BA94" s="177"/>
      <c r="BB94" s="177"/>
      <c r="BC94" s="177"/>
      <c r="BD94" s="177"/>
      <c r="BE94" s="177"/>
      <c r="BF94" s="177"/>
      <c r="BG94" s="177"/>
      <c r="BH94" s="44" t="s">
        <v>1112</v>
      </c>
      <c r="BI94" s="44" t="s">
        <v>1112</v>
      </c>
      <c r="BJ94" s="44" t="s">
        <v>1112</v>
      </c>
      <c r="BK94" s="39"/>
      <c r="BL94" s="39"/>
      <c r="BM94" s="39"/>
      <c r="BN94" s="190"/>
    </row>
    <row r="95" spans="27:59" ht="12.75"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21:59" ht="13.5" thickBot="1">
      <c r="U96" s="12" t="s">
        <v>1249</v>
      </c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2:59" ht="12.75">
      <c r="B97" s="211" t="s">
        <v>1223</v>
      </c>
      <c r="I97" s="105"/>
      <c r="J97" s="105" t="s">
        <v>1110</v>
      </c>
      <c r="K97" s="117"/>
      <c r="L97" s="105"/>
      <c r="AA97" s="175" t="s">
        <v>1254</v>
      </c>
      <c r="AB97" s="289" t="s">
        <v>1259</v>
      </c>
      <c r="AC97" s="289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27:59" ht="12.75">
      <c r="AA98" s="175" t="s">
        <v>1255</v>
      </c>
      <c r="AB98" s="289" t="s">
        <v>1258</v>
      </c>
      <c r="AC98" s="289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27:59" ht="12.75">
      <c r="AA99" s="175" t="s">
        <v>1256</v>
      </c>
      <c r="AB99" s="289" t="s">
        <v>1260</v>
      </c>
      <c r="AC99" s="289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5:59" ht="12.75">
      <c r="E100" s="292"/>
      <c r="F100" s="293"/>
      <c r="G100" s="19" t="s">
        <v>1262</v>
      </c>
      <c r="H100" s="10"/>
      <c r="I100" s="10"/>
      <c r="AA100" s="175" t="s">
        <v>1250</v>
      </c>
      <c r="AB100" s="287" t="s">
        <v>1267</v>
      </c>
      <c r="AC100" s="287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5:59" ht="12.75">
      <c r="E101" s="71" t="s">
        <v>1094</v>
      </c>
      <c r="F101" s="70" t="str">
        <f>DEC2HEX(D101,4)</f>
        <v>0000</v>
      </c>
      <c r="G101" s="18" t="s">
        <v>1283</v>
      </c>
      <c r="AA101" s="175" t="s">
        <v>1252</v>
      </c>
      <c r="AB101" s="287" t="s">
        <v>1275</v>
      </c>
      <c r="AC101" s="287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5:59" ht="12.75">
      <c r="E102" s="294" t="s">
        <v>1094</v>
      </c>
      <c r="F102" s="295" t="s">
        <v>1284</v>
      </c>
      <c r="G102" s="18" t="s">
        <v>1285</v>
      </c>
      <c r="AA102" s="535"/>
      <c r="AB102" s="542" t="s">
        <v>1311</v>
      </c>
      <c r="AC102" s="542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34:59" ht="12.75"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:59" ht="12.75">
      <c r="C104" s="73" t="s">
        <v>265</v>
      </c>
      <c r="D104" s="194">
        <v>656</v>
      </c>
      <c r="E104" s="18" t="s">
        <v>1286</v>
      </c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4:59" ht="12.75"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ht="12.75"/>
  </sheetData>
  <sheetProtection/>
  <mergeCells count="14">
    <mergeCell ref="AH3:AW3"/>
    <mergeCell ref="E3:F3"/>
    <mergeCell ref="U2:Z2"/>
    <mergeCell ref="C3:D3"/>
    <mergeCell ref="N2:O2"/>
    <mergeCell ref="H2:M2"/>
    <mergeCell ref="C2:F2"/>
    <mergeCell ref="BH1:BN1"/>
    <mergeCell ref="P1:Z1"/>
    <mergeCell ref="P2:T2"/>
    <mergeCell ref="B1:O1"/>
    <mergeCell ref="AA1:AG1"/>
    <mergeCell ref="AP1:AW1"/>
    <mergeCell ref="AY1:BF1"/>
  </mergeCells>
  <printOptions/>
  <pageMargins left="0.75" right="0.75" top="1" bottom="1" header="0.5" footer="0.5"/>
  <pageSetup fitToHeight="1" fitToWidth="1" horizontalDpi="600" verticalDpi="600" orientation="landscape" paperSize="8" scale="54" r:id="rId3"/>
  <headerFooter alignWithMargins="0">
    <oddHeader>&amp;L&amp;20DUMP&amp;C&amp;20&amp;A&amp;R&amp;20Versonnex Collex-Bossy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8"/>
  <sheetViews>
    <sheetView zoomScalePageLayoutView="0" workbookViewId="0" topLeftCell="S1">
      <pane ySplit="3" topLeftCell="A4" activePane="bottomLeft" state="frozen"/>
      <selection pane="topLeft" activeCell="AX20" sqref="AX20"/>
      <selection pane="bottomLeft" activeCell="AP5" sqref="AP5:AX5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0039062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41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5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2"/>
      <c r="B2" s="22" t="s">
        <v>167</v>
      </c>
      <c r="C2" s="757" t="s">
        <v>200</v>
      </c>
      <c r="D2" s="757"/>
      <c r="E2" s="757"/>
      <c r="F2" s="757"/>
      <c r="G2" s="24"/>
      <c r="H2" s="728" t="s">
        <v>1097</v>
      </c>
      <c r="I2" s="758"/>
      <c r="J2" s="758"/>
      <c r="K2" s="758"/>
      <c r="L2" s="758"/>
      <c r="M2" s="758"/>
      <c r="N2" s="728" t="s">
        <v>209</v>
      </c>
      <c r="O2" s="728"/>
      <c r="P2" s="728" t="s">
        <v>1098</v>
      </c>
      <c r="Q2" s="758"/>
      <c r="R2" s="758"/>
      <c r="S2" s="758"/>
      <c r="T2" s="758"/>
      <c r="U2" s="728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22"/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2" t="s">
        <v>197</v>
      </c>
      <c r="B3" s="22" t="s">
        <v>1100</v>
      </c>
      <c r="C3" s="757" t="s">
        <v>201</v>
      </c>
      <c r="D3" s="757"/>
      <c r="E3" s="757" t="s">
        <v>202</v>
      </c>
      <c r="F3" s="728"/>
      <c r="G3" s="24" t="s">
        <v>1101</v>
      </c>
      <c r="H3" s="24" t="s">
        <v>542</v>
      </c>
      <c r="I3" s="22" t="s">
        <v>557</v>
      </c>
      <c r="J3" s="22" t="s">
        <v>1104</v>
      </c>
      <c r="K3" s="22" t="s">
        <v>197</v>
      </c>
      <c r="L3" s="22" t="s">
        <v>1296</v>
      </c>
      <c r="M3" s="22" t="s">
        <v>196</v>
      </c>
      <c r="N3" s="22"/>
      <c r="O3" s="40" t="s">
        <v>201</v>
      </c>
      <c r="P3" s="22" t="s">
        <v>546</v>
      </c>
      <c r="Q3" s="22" t="s">
        <v>556</v>
      </c>
      <c r="R3" s="22"/>
      <c r="S3" s="22"/>
      <c r="T3" s="40" t="s">
        <v>201</v>
      </c>
      <c r="U3" s="40" t="s">
        <v>557</v>
      </c>
      <c r="V3" s="22" t="s">
        <v>204</v>
      </c>
      <c r="W3" s="22" t="s">
        <v>556</v>
      </c>
      <c r="X3" s="22" t="s">
        <v>196</v>
      </c>
      <c r="Y3" s="22" t="s">
        <v>203</v>
      </c>
      <c r="Z3" s="40" t="s">
        <v>206</v>
      </c>
      <c r="AA3" s="759" t="s">
        <v>1251</v>
      </c>
      <c r="AB3" s="760"/>
      <c r="AC3" s="536"/>
      <c r="AD3" s="759" t="s">
        <v>1315</v>
      </c>
      <c r="AE3" s="760"/>
      <c r="AF3" s="766" t="s">
        <v>1329</v>
      </c>
      <c r="AG3" s="767"/>
      <c r="AH3" s="766" t="s">
        <v>1358</v>
      </c>
      <c r="AI3" s="768"/>
      <c r="AJ3" s="768"/>
      <c r="AK3" s="768"/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7"/>
      <c r="AX3" s="656"/>
      <c r="AY3" s="656"/>
      <c r="AZ3" s="656"/>
      <c r="BA3" s="656"/>
      <c r="BB3" s="656"/>
      <c r="BC3" s="656"/>
      <c r="BD3" s="656"/>
      <c r="BE3" s="656"/>
      <c r="BF3" s="656"/>
      <c r="BG3" s="656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50"/>
      <c r="B4" s="51"/>
      <c r="C4" s="63"/>
      <c r="D4" s="63"/>
      <c r="E4" s="64"/>
      <c r="F4" s="65"/>
      <c r="G4" s="63"/>
      <c r="H4" s="63"/>
      <c r="I4" s="50"/>
      <c r="J4" s="50"/>
      <c r="K4" s="50"/>
      <c r="L4" s="50"/>
      <c r="M4" s="50"/>
      <c r="N4" s="50"/>
      <c r="O4" s="58"/>
      <c r="P4" s="50"/>
      <c r="Q4" s="50"/>
      <c r="R4" s="50"/>
      <c r="S4" s="59"/>
      <c r="T4" s="58"/>
      <c r="U4" s="58"/>
      <c r="V4" s="50"/>
      <c r="W4" s="50"/>
      <c r="X4" s="50"/>
      <c r="Y4" s="50"/>
      <c r="Z4" s="58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</row>
    <row r="5" spans="1:66" ht="12.75">
      <c r="A5" s="22">
        <v>1</v>
      </c>
      <c r="B5" s="303" t="s">
        <v>314</v>
      </c>
      <c r="C5" s="373" t="s">
        <v>265</v>
      </c>
      <c r="D5" s="344">
        <v>69</v>
      </c>
      <c r="E5" s="374" t="s">
        <v>1094</v>
      </c>
      <c r="F5" s="375" t="str">
        <f aca="true" t="shared" si="0" ref="F5:F26">DEC2HEX(D5,4)</f>
        <v>0045</v>
      </c>
      <c r="G5" s="314">
        <v>6</v>
      </c>
      <c r="H5" s="306" t="s">
        <v>543</v>
      </c>
      <c r="I5" s="315" t="s">
        <v>987</v>
      </c>
      <c r="J5" s="316">
        <v>7</v>
      </c>
      <c r="K5" s="317" t="s">
        <v>198</v>
      </c>
      <c r="L5" s="307"/>
      <c r="M5" s="307"/>
      <c r="N5" s="309"/>
      <c r="O5" s="308" t="s">
        <v>210</v>
      </c>
      <c r="P5" s="309" t="s">
        <v>986</v>
      </c>
      <c r="Q5" s="307" t="s">
        <v>225</v>
      </c>
      <c r="R5" s="307" t="s">
        <v>249</v>
      </c>
      <c r="S5" s="309">
        <v>5</v>
      </c>
      <c r="T5" s="308" t="s">
        <v>210</v>
      </c>
      <c r="U5" s="42" t="s">
        <v>0</v>
      </c>
      <c r="V5" s="42" t="s">
        <v>198</v>
      </c>
      <c r="W5" s="42">
        <v>1</v>
      </c>
      <c r="X5" s="42">
        <f aca="true" t="shared" si="1" ref="X5:X26">IF(Y5&lt;9,Y5+3,Y5+4)</f>
        <v>19</v>
      </c>
      <c r="Y5" s="42">
        <v>15</v>
      </c>
      <c r="Z5" s="43" t="s">
        <v>208</v>
      </c>
      <c r="AA5" s="556" t="s">
        <v>1112</v>
      </c>
      <c r="AB5" s="556" t="s">
        <v>1112</v>
      </c>
      <c r="AC5" s="184"/>
      <c r="AD5" s="556" t="s">
        <v>1112</v>
      </c>
      <c r="AE5" s="556" t="s">
        <v>1112</v>
      </c>
      <c r="AF5" s="556" t="s">
        <v>1112</v>
      </c>
      <c r="AG5" s="678" t="s">
        <v>1112</v>
      </c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84" t="s">
        <v>1386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84"/>
      <c r="AZ5" s="184"/>
      <c r="BA5" s="184"/>
      <c r="BB5" s="184"/>
      <c r="BC5" s="184"/>
      <c r="BD5" s="184"/>
      <c r="BE5" s="184"/>
      <c r="BF5" s="184"/>
      <c r="BG5" s="184"/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/>
    </row>
    <row r="6" spans="1:66" ht="12.75">
      <c r="A6" s="22">
        <v>2</v>
      </c>
      <c r="B6" s="303" t="s">
        <v>315</v>
      </c>
      <c r="C6" s="373" t="s">
        <v>265</v>
      </c>
      <c r="D6" s="344">
        <v>122</v>
      </c>
      <c r="E6" s="374" t="s">
        <v>1094</v>
      </c>
      <c r="F6" s="375" t="str">
        <f t="shared" si="0"/>
        <v>007A</v>
      </c>
      <c r="G6" s="314">
        <v>6</v>
      </c>
      <c r="H6" s="306" t="s">
        <v>543</v>
      </c>
      <c r="I6" s="315" t="s">
        <v>988</v>
      </c>
      <c r="J6" s="316">
        <v>7</v>
      </c>
      <c r="K6" s="317" t="s">
        <v>198</v>
      </c>
      <c r="L6" s="307"/>
      <c r="M6" s="307"/>
      <c r="N6" s="309"/>
      <c r="O6" s="308" t="s">
        <v>210</v>
      </c>
      <c r="P6" s="309" t="s">
        <v>986</v>
      </c>
      <c r="Q6" s="307" t="s">
        <v>225</v>
      </c>
      <c r="R6" s="307" t="s">
        <v>249</v>
      </c>
      <c r="S6" s="309">
        <v>4</v>
      </c>
      <c r="T6" s="308" t="s">
        <v>210</v>
      </c>
      <c r="U6" s="42" t="s">
        <v>0</v>
      </c>
      <c r="V6" s="42" t="s">
        <v>198</v>
      </c>
      <c r="W6" s="42">
        <v>1</v>
      </c>
      <c r="X6" s="42">
        <f t="shared" si="1"/>
        <v>19</v>
      </c>
      <c r="Y6" s="42">
        <v>15</v>
      </c>
      <c r="Z6" s="43" t="s">
        <v>207</v>
      </c>
      <c r="AA6" s="556" t="s">
        <v>1112</v>
      </c>
      <c r="AB6" s="556" t="s">
        <v>1112</v>
      </c>
      <c r="AC6" s="184"/>
      <c r="AD6" s="556" t="s">
        <v>1112</v>
      </c>
      <c r="AE6" s="556" t="s">
        <v>1112</v>
      </c>
      <c r="AF6" s="556" t="s">
        <v>1112</v>
      </c>
      <c r="AG6" s="678" t="s">
        <v>1112</v>
      </c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1386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84"/>
      <c r="AZ6" s="184"/>
      <c r="BA6" s="184"/>
      <c r="BB6" s="184"/>
      <c r="BC6" s="184"/>
      <c r="BD6" s="184"/>
      <c r="BE6" s="184"/>
      <c r="BF6" s="184"/>
      <c r="BG6" s="184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8" t="s">
        <v>1248</v>
      </c>
    </row>
    <row r="7" spans="1:66" ht="12.75">
      <c r="A7" s="22">
        <v>3</v>
      </c>
      <c r="B7" s="303" t="s">
        <v>316</v>
      </c>
      <c r="C7" s="373" t="s">
        <v>265</v>
      </c>
      <c r="D7" s="344">
        <v>426</v>
      </c>
      <c r="E7" s="374" t="s">
        <v>1094</v>
      </c>
      <c r="F7" s="375" t="str">
        <f t="shared" si="0"/>
        <v>01AA</v>
      </c>
      <c r="G7" s="314">
        <v>6</v>
      </c>
      <c r="H7" s="306" t="s">
        <v>543</v>
      </c>
      <c r="I7" s="315" t="s">
        <v>989</v>
      </c>
      <c r="J7" s="316">
        <v>7</v>
      </c>
      <c r="K7" s="317" t="s">
        <v>198</v>
      </c>
      <c r="L7" s="307"/>
      <c r="M7" s="307"/>
      <c r="N7" s="309"/>
      <c r="O7" s="308" t="s">
        <v>210</v>
      </c>
      <c r="P7" s="309" t="s">
        <v>986</v>
      </c>
      <c r="Q7" s="307" t="s">
        <v>225</v>
      </c>
      <c r="R7" s="307" t="s">
        <v>249</v>
      </c>
      <c r="S7" s="309">
        <v>3</v>
      </c>
      <c r="T7" s="308" t="s">
        <v>210</v>
      </c>
      <c r="U7" s="42" t="s">
        <v>0</v>
      </c>
      <c r="V7" s="42" t="s">
        <v>198</v>
      </c>
      <c r="W7" s="42">
        <v>1</v>
      </c>
      <c r="X7" s="42">
        <f t="shared" si="1"/>
        <v>18</v>
      </c>
      <c r="Y7" s="42">
        <v>14</v>
      </c>
      <c r="Z7" s="43" t="s">
        <v>208</v>
      </c>
      <c r="AA7" s="556" t="s">
        <v>1112</v>
      </c>
      <c r="AB7" s="556" t="s">
        <v>1112</v>
      </c>
      <c r="AC7" s="184"/>
      <c r="AD7" s="556" t="s">
        <v>1112</v>
      </c>
      <c r="AE7" s="556" t="s">
        <v>1112</v>
      </c>
      <c r="AF7" s="556" t="s">
        <v>1112</v>
      </c>
      <c r="AG7" s="678" t="s">
        <v>1112</v>
      </c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1386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184"/>
      <c r="AZ7" s="184"/>
      <c r="BA7" s="184"/>
      <c r="BB7" s="184"/>
      <c r="BC7" s="184"/>
      <c r="BD7" s="184"/>
      <c r="BE7" s="184"/>
      <c r="BF7" s="184"/>
      <c r="BG7" s="184"/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2">
        <v>4</v>
      </c>
      <c r="B8" s="303" t="s">
        <v>317</v>
      </c>
      <c r="C8" s="373" t="s">
        <v>265</v>
      </c>
      <c r="D8" s="467">
        <v>580</v>
      </c>
      <c r="E8" s="374" t="s">
        <v>1094</v>
      </c>
      <c r="F8" s="375" t="str">
        <f t="shared" si="0"/>
        <v>0244</v>
      </c>
      <c r="G8" s="314">
        <v>6</v>
      </c>
      <c r="H8" s="306" t="s">
        <v>543</v>
      </c>
      <c r="I8" s="315" t="s">
        <v>990</v>
      </c>
      <c r="J8" s="316">
        <v>7</v>
      </c>
      <c r="K8" s="317" t="s">
        <v>198</v>
      </c>
      <c r="L8" s="307"/>
      <c r="M8" s="307"/>
      <c r="N8" s="309"/>
      <c r="O8" s="308" t="s">
        <v>210</v>
      </c>
      <c r="P8" s="309" t="s">
        <v>986</v>
      </c>
      <c r="Q8" s="307" t="s">
        <v>225</v>
      </c>
      <c r="R8" s="307" t="s">
        <v>249</v>
      </c>
      <c r="S8" s="309">
        <v>2</v>
      </c>
      <c r="T8" s="308" t="s">
        <v>210</v>
      </c>
      <c r="U8" s="42" t="s">
        <v>0</v>
      </c>
      <c r="V8" s="42" t="s">
        <v>198</v>
      </c>
      <c r="W8" s="42">
        <v>1</v>
      </c>
      <c r="X8" s="42">
        <f t="shared" si="1"/>
        <v>18</v>
      </c>
      <c r="Y8" s="42">
        <v>14</v>
      </c>
      <c r="Z8" s="43" t="s">
        <v>207</v>
      </c>
      <c r="AA8" s="184" t="s">
        <v>1250</v>
      </c>
      <c r="AB8" s="184" t="s">
        <v>1250</v>
      </c>
      <c r="AC8" s="184" t="s">
        <v>1321</v>
      </c>
      <c r="AD8" s="184" t="s">
        <v>1250</v>
      </c>
      <c r="AE8" s="184" t="s">
        <v>1250</v>
      </c>
      <c r="AF8" s="556" t="s">
        <v>1112</v>
      </c>
      <c r="AG8" s="678" t="s">
        <v>1112</v>
      </c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1413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184" t="s">
        <v>1527</v>
      </c>
      <c r="AY8" s="184"/>
      <c r="AZ8" s="184"/>
      <c r="BA8" s="184"/>
      <c r="BB8" s="184"/>
      <c r="BC8" s="184"/>
      <c r="BD8" s="184"/>
      <c r="BE8" s="184"/>
      <c r="BF8" s="184"/>
      <c r="BG8" s="184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2">
        <v>5</v>
      </c>
      <c r="B9" s="303" t="s">
        <v>318</v>
      </c>
      <c r="C9" s="373" t="s">
        <v>265</v>
      </c>
      <c r="D9" s="344">
        <v>123</v>
      </c>
      <c r="E9" s="374" t="s">
        <v>1094</v>
      </c>
      <c r="F9" s="375" t="str">
        <f t="shared" si="0"/>
        <v>007B</v>
      </c>
      <c r="G9" s="314">
        <v>6</v>
      </c>
      <c r="H9" s="306" t="s">
        <v>543</v>
      </c>
      <c r="I9" s="315" t="s">
        <v>991</v>
      </c>
      <c r="J9" s="316">
        <v>7</v>
      </c>
      <c r="K9" s="317" t="s">
        <v>198</v>
      </c>
      <c r="L9" s="307"/>
      <c r="M9" s="307"/>
      <c r="N9" s="309"/>
      <c r="O9" s="308" t="s">
        <v>210</v>
      </c>
      <c r="P9" s="309" t="s">
        <v>986</v>
      </c>
      <c r="Q9" s="307" t="s">
        <v>225</v>
      </c>
      <c r="R9" s="307" t="s">
        <v>249</v>
      </c>
      <c r="S9" s="309">
        <v>1</v>
      </c>
      <c r="T9" s="308" t="s">
        <v>210</v>
      </c>
      <c r="U9" s="42" t="s">
        <v>0</v>
      </c>
      <c r="V9" s="42" t="s">
        <v>198</v>
      </c>
      <c r="W9" s="42">
        <v>1</v>
      </c>
      <c r="X9" s="42">
        <f t="shared" si="1"/>
        <v>17</v>
      </c>
      <c r="Y9" s="42">
        <v>13</v>
      </c>
      <c r="Z9" s="43" t="s">
        <v>208</v>
      </c>
      <c r="AA9" s="535" t="s">
        <v>1254</v>
      </c>
      <c r="AB9" s="556" t="s">
        <v>1112</v>
      </c>
      <c r="AC9" s="184"/>
      <c r="AD9" s="535" t="s">
        <v>1254</v>
      </c>
      <c r="AE9" s="556" t="s">
        <v>1112</v>
      </c>
      <c r="AF9" s="535" t="s">
        <v>1254</v>
      </c>
      <c r="AG9" s="678" t="s">
        <v>1112</v>
      </c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1386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84"/>
      <c r="AZ9" s="184"/>
      <c r="BA9" s="184"/>
      <c r="BB9" s="184"/>
      <c r="BC9" s="184"/>
      <c r="BD9" s="184"/>
      <c r="BE9" s="184"/>
      <c r="BF9" s="184"/>
      <c r="BG9" s="184"/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2">
        <v>6</v>
      </c>
      <c r="B10" s="303" t="s">
        <v>319</v>
      </c>
      <c r="C10" s="373" t="s">
        <v>265</v>
      </c>
      <c r="D10" s="344">
        <v>20</v>
      </c>
      <c r="E10" s="374" t="s">
        <v>1094</v>
      </c>
      <c r="F10" s="375" t="str">
        <f t="shared" si="0"/>
        <v>0014</v>
      </c>
      <c r="G10" s="314">
        <v>6</v>
      </c>
      <c r="H10" s="306" t="s">
        <v>543</v>
      </c>
      <c r="I10" s="315" t="s">
        <v>992</v>
      </c>
      <c r="J10" s="316">
        <v>7</v>
      </c>
      <c r="K10" s="317" t="s">
        <v>198</v>
      </c>
      <c r="L10" s="307"/>
      <c r="M10" s="307"/>
      <c r="N10" s="309"/>
      <c r="O10" s="308" t="s">
        <v>210</v>
      </c>
      <c r="P10" s="309" t="s">
        <v>986</v>
      </c>
      <c r="Q10" s="307" t="s">
        <v>225</v>
      </c>
      <c r="R10" s="307" t="s">
        <v>248</v>
      </c>
      <c r="S10" s="309">
        <v>6</v>
      </c>
      <c r="T10" s="308" t="s">
        <v>210</v>
      </c>
      <c r="U10" s="42" t="s">
        <v>0</v>
      </c>
      <c r="V10" s="42" t="s">
        <v>198</v>
      </c>
      <c r="W10" s="42">
        <v>1</v>
      </c>
      <c r="X10" s="42">
        <f t="shared" si="1"/>
        <v>17</v>
      </c>
      <c r="Y10" s="42">
        <v>13</v>
      </c>
      <c r="Z10" s="43" t="s">
        <v>207</v>
      </c>
      <c r="AA10" s="535" t="s">
        <v>1256</v>
      </c>
      <c r="AB10" s="535" t="s">
        <v>1254</v>
      </c>
      <c r="AC10" s="184"/>
      <c r="AD10" s="535" t="s">
        <v>1256</v>
      </c>
      <c r="AE10" s="535" t="s">
        <v>1254</v>
      </c>
      <c r="AF10" s="556" t="s">
        <v>1112</v>
      </c>
      <c r="AG10" s="679" t="s">
        <v>1254</v>
      </c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1386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175"/>
      <c r="AZ10" s="175"/>
      <c r="BA10" s="175"/>
      <c r="BB10" s="175"/>
      <c r="BC10" s="175"/>
      <c r="BD10" s="175"/>
      <c r="BE10" s="175"/>
      <c r="BF10" s="175"/>
      <c r="BG10" s="175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2">
        <v>7</v>
      </c>
      <c r="B11" s="303" t="s">
        <v>320</v>
      </c>
      <c r="C11" s="373" t="s">
        <v>265</v>
      </c>
      <c r="D11" s="344">
        <v>140</v>
      </c>
      <c r="E11" s="374" t="s">
        <v>1094</v>
      </c>
      <c r="F11" s="375" t="str">
        <f t="shared" si="0"/>
        <v>008C</v>
      </c>
      <c r="G11" s="314">
        <v>6</v>
      </c>
      <c r="H11" s="306" t="s">
        <v>543</v>
      </c>
      <c r="I11" s="315" t="s">
        <v>993</v>
      </c>
      <c r="J11" s="316">
        <v>7</v>
      </c>
      <c r="K11" s="317" t="s">
        <v>198</v>
      </c>
      <c r="L11" s="307"/>
      <c r="M11" s="307"/>
      <c r="N11" s="309"/>
      <c r="O11" s="308" t="s">
        <v>210</v>
      </c>
      <c r="P11" s="309" t="s">
        <v>986</v>
      </c>
      <c r="Q11" s="307" t="s">
        <v>225</v>
      </c>
      <c r="R11" s="307" t="s">
        <v>248</v>
      </c>
      <c r="S11" s="309">
        <v>5</v>
      </c>
      <c r="T11" s="308" t="s">
        <v>210</v>
      </c>
      <c r="U11" s="42" t="s">
        <v>0</v>
      </c>
      <c r="V11" s="42" t="s">
        <v>198</v>
      </c>
      <c r="W11" s="42">
        <v>1</v>
      </c>
      <c r="X11" s="42">
        <f t="shared" si="1"/>
        <v>16</v>
      </c>
      <c r="Y11" s="42">
        <v>12</v>
      </c>
      <c r="Z11" s="43" t="s">
        <v>208</v>
      </c>
      <c r="AA11" s="556" t="s">
        <v>1112</v>
      </c>
      <c r="AB11" s="556" t="s">
        <v>1112</v>
      </c>
      <c r="AC11" s="184"/>
      <c r="AD11" s="556" t="s">
        <v>1112</v>
      </c>
      <c r="AE11" s="556" t="s">
        <v>1112</v>
      </c>
      <c r="AF11" s="556" t="s">
        <v>1112</v>
      </c>
      <c r="AG11" s="678" t="s">
        <v>1112</v>
      </c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1386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84"/>
      <c r="AZ11" s="184"/>
      <c r="BA11" s="184"/>
      <c r="BB11" s="184"/>
      <c r="BC11" s="184"/>
      <c r="BD11" s="184"/>
      <c r="BE11" s="184"/>
      <c r="BF11" s="184"/>
      <c r="BG11" s="184"/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 t="s">
        <v>1145</v>
      </c>
    </row>
    <row r="12" spans="1:66" ht="12.75">
      <c r="A12" s="22">
        <v>8</v>
      </c>
      <c r="B12" s="303" t="s">
        <v>321</v>
      </c>
      <c r="C12" s="373" t="s">
        <v>265</v>
      </c>
      <c r="D12" s="344">
        <v>126</v>
      </c>
      <c r="E12" s="374" t="s">
        <v>1094</v>
      </c>
      <c r="F12" s="375" t="str">
        <f t="shared" si="0"/>
        <v>007E</v>
      </c>
      <c r="G12" s="314">
        <v>6</v>
      </c>
      <c r="H12" s="306" t="s">
        <v>543</v>
      </c>
      <c r="I12" s="315" t="s">
        <v>994</v>
      </c>
      <c r="J12" s="316">
        <v>7</v>
      </c>
      <c r="K12" s="317" t="s">
        <v>198</v>
      </c>
      <c r="L12" s="307"/>
      <c r="M12" s="307"/>
      <c r="N12" s="309"/>
      <c r="O12" s="308" t="s">
        <v>210</v>
      </c>
      <c r="P12" s="309" t="s">
        <v>986</v>
      </c>
      <c r="Q12" s="307" t="s">
        <v>225</v>
      </c>
      <c r="R12" s="307" t="s">
        <v>248</v>
      </c>
      <c r="S12" s="309">
        <v>4</v>
      </c>
      <c r="T12" s="308" t="s">
        <v>210</v>
      </c>
      <c r="U12" s="42" t="s">
        <v>0</v>
      </c>
      <c r="V12" s="42" t="s">
        <v>198</v>
      </c>
      <c r="W12" s="42">
        <v>1</v>
      </c>
      <c r="X12" s="42">
        <f t="shared" si="1"/>
        <v>16</v>
      </c>
      <c r="Y12" s="42">
        <v>12</v>
      </c>
      <c r="Z12" s="43" t="s">
        <v>207</v>
      </c>
      <c r="AA12" s="556" t="s">
        <v>1112</v>
      </c>
      <c r="AB12" s="556" t="s">
        <v>1112</v>
      </c>
      <c r="AC12" s="184"/>
      <c r="AD12" s="175" t="s">
        <v>1256</v>
      </c>
      <c r="AE12" s="556" t="s">
        <v>1112</v>
      </c>
      <c r="AF12" s="535" t="s">
        <v>1256</v>
      </c>
      <c r="AG12" s="678" t="s">
        <v>1112</v>
      </c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1386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184" t="s">
        <v>1487</v>
      </c>
      <c r="AY12" s="184"/>
      <c r="AZ12" s="184"/>
      <c r="BA12" s="184"/>
      <c r="BB12" s="184"/>
      <c r="BC12" s="184"/>
      <c r="BD12" s="184"/>
      <c r="BE12" s="184"/>
      <c r="BF12" s="184"/>
      <c r="BG12" s="184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2">
        <v>9</v>
      </c>
      <c r="B13" s="303" t="s">
        <v>322</v>
      </c>
      <c r="C13" s="373" t="s">
        <v>265</v>
      </c>
      <c r="D13" s="344">
        <v>43</v>
      </c>
      <c r="E13" s="374" t="s">
        <v>1094</v>
      </c>
      <c r="F13" s="375" t="str">
        <f t="shared" si="0"/>
        <v>002B</v>
      </c>
      <c r="G13" s="314">
        <v>6</v>
      </c>
      <c r="H13" s="306" t="s">
        <v>543</v>
      </c>
      <c r="I13" s="315" t="s">
        <v>995</v>
      </c>
      <c r="J13" s="316">
        <v>7</v>
      </c>
      <c r="K13" s="317" t="s">
        <v>198</v>
      </c>
      <c r="L13" s="307"/>
      <c r="M13" s="307"/>
      <c r="N13" s="309"/>
      <c r="O13" s="308" t="s">
        <v>210</v>
      </c>
      <c r="P13" s="309" t="s">
        <v>986</v>
      </c>
      <c r="Q13" s="307" t="s">
        <v>225</v>
      </c>
      <c r="R13" s="307" t="s">
        <v>248</v>
      </c>
      <c r="S13" s="309">
        <v>3</v>
      </c>
      <c r="T13" s="308" t="s">
        <v>210</v>
      </c>
      <c r="U13" s="42" t="s">
        <v>0</v>
      </c>
      <c r="V13" s="42" t="s">
        <v>198</v>
      </c>
      <c r="W13" s="42">
        <v>1</v>
      </c>
      <c r="X13" s="42">
        <f t="shared" si="1"/>
        <v>15</v>
      </c>
      <c r="Y13" s="42">
        <v>11</v>
      </c>
      <c r="Z13" s="43" t="s">
        <v>208</v>
      </c>
      <c r="AA13" s="556" t="s">
        <v>1112</v>
      </c>
      <c r="AB13" s="556" t="s">
        <v>1112</v>
      </c>
      <c r="AC13" s="184"/>
      <c r="AD13" s="556" t="s">
        <v>1112</v>
      </c>
      <c r="AE13" s="556" t="s">
        <v>1112</v>
      </c>
      <c r="AF13" s="556" t="s">
        <v>1112</v>
      </c>
      <c r="AG13" s="678" t="s">
        <v>1112</v>
      </c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1386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84"/>
      <c r="AZ13" s="184"/>
      <c r="BA13" s="184"/>
      <c r="BB13" s="184"/>
      <c r="BC13" s="184"/>
      <c r="BD13" s="184"/>
      <c r="BE13" s="184"/>
      <c r="BF13" s="184"/>
      <c r="BG13" s="184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2">
        <v>10</v>
      </c>
      <c r="B14" s="303" t="s">
        <v>323</v>
      </c>
      <c r="C14" s="373" t="s">
        <v>265</v>
      </c>
      <c r="D14" s="344">
        <v>454</v>
      </c>
      <c r="E14" s="374" t="s">
        <v>1094</v>
      </c>
      <c r="F14" s="375" t="str">
        <f t="shared" si="0"/>
        <v>01C6</v>
      </c>
      <c r="G14" s="314">
        <v>6</v>
      </c>
      <c r="H14" s="306" t="s">
        <v>543</v>
      </c>
      <c r="I14" s="315" t="s">
        <v>996</v>
      </c>
      <c r="J14" s="316">
        <v>7</v>
      </c>
      <c r="K14" s="317" t="s">
        <v>198</v>
      </c>
      <c r="L14" s="307"/>
      <c r="M14" s="307"/>
      <c r="N14" s="309"/>
      <c r="O14" s="308" t="s">
        <v>210</v>
      </c>
      <c r="P14" s="309" t="s">
        <v>986</v>
      </c>
      <c r="Q14" s="307" t="s">
        <v>225</v>
      </c>
      <c r="R14" s="307" t="s">
        <v>248</v>
      </c>
      <c r="S14" s="309">
        <v>2</v>
      </c>
      <c r="T14" s="308" t="s">
        <v>210</v>
      </c>
      <c r="U14" s="42" t="s">
        <v>0</v>
      </c>
      <c r="V14" s="42" t="s">
        <v>198</v>
      </c>
      <c r="W14" s="42">
        <v>1</v>
      </c>
      <c r="X14" s="42">
        <f t="shared" si="1"/>
        <v>15</v>
      </c>
      <c r="Y14" s="42">
        <v>11</v>
      </c>
      <c r="Z14" s="43" t="s">
        <v>207</v>
      </c>
      <c r="AA14" s="556" t="s">
        <v>1112</v>
      </c>
      <c r="AB14" s="556" t="s">
        <v>1112</v>
      </c>
      <c r="AC14" s="184"/>
      <c r="AD14" s="556" t="s">
        <v>1112</v>
      </c>
      <c r="AE14" s="556" t="s">
        <v>1112</v>
      </c>
      <c r="AF14" s="556" t="s">
        <v>1112</v>
      </c>
      <c r="AG14" s="678" t="s">
        <v>1112</v>
      </c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1386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184"/>
      <c r="AZ14" s="184"/>
      <c r="BA14" s="184"/>
      <c r="BB14" s="184"/>
      <c r="BC14" s="184"/>
      <c r="BD14" s="184"/>
      <c r="BE14" s="184"/>
      <c r="BF14" s="184"/>
      <c r="BG14" s="184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2">
        <v>11</v>
      </c>
      <c r="B15" s="303" t="s">
        <v>324</v>
      </c>
      <c r="C15" s="373" t="s">
        <v>265</v>
      </c>
      <c r="D15" s="344">
        <v>17</v>
      </c>
      <c r="E15" s="374" t="s">
        <v>1094</v>
      </c>
      <c r="F15" s="375" t="str">
        <f t="shared" si="0"/>
        <v>0011</v>
      </c>
      <c r="G15" s="314">
        <v>6</v>
      </c>
      <c r="H15" s="306" t="s">
        <v>543</v>
      </c>
      <c r="I15" s="315" t="s">
        <v>997</v>
      </c>
      <c r="J15" s="316">
        <v>7</v>
      </c>
      <c r="K15" s="317" t="s">
        <v>198</v>
      </c>
      <c r="L15" s="307"/>
      <c r="M15" s="307"/>
      <c r="N15" s="309"/>
      <c r="O15" s="308" t="s">
        <v>210</v>
      </c>
      <c r="P15" s="309" t="s">
        <v>986</v>
      </c>
      <c r="Q15" s="307" t="s">
        <v>225</v>
      </c>
      <c r="R15" s="307" t="s">
        <v>248</v>
      </c>
      <c r="S15" s="309">
        <v>1</v>
      </c>
      <c r="T15" s="308" t="s">
        <v>210</v>
      </c>
      <c r="U15" s="42" t="s">
        <v>0</v>
      </c>
      <c r="V15" s="42" t="s">
        <v>198</v>
      </c>
      <c r="W15" s="42">
        <v>1</v>
      </c>
      <c r="X15" s="42">
        <f t="shared" si="1"/>
        <v>14</v>
      </c>
      <c r="Y15" s="42">
        <v>10</v>
      </c>
      <c r="Z15" s="43" t="s">
        <v>208</v>
      </c>
      <c r="AA15" s="556" t="s">
        <v>1112</v>
      </c>
      <c r="AB15" s="556" t="s">
        <v>1112</v>
      </c>
      <c r="AC15" s="184"/>
      <c r="AD15" s="556" t="s">
        <v>1112</v>
      </c>
      <c r="AE15" s="556" t="s">
        <v>1112</v>
      </c>
      <c r="AF15" s="556" t="s">
        <v>1112</v>
      </c>
      <c r="AG15" s="678" t="s">
        <v>1112</v>
      </c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1386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184"/>
      <c r="AZ15" s="184"/>
      <c r="BA15" s="184"/>
      <c r="BB15" s="184"/>
      <c r="BC15" s="184"/>
      <c r="BD15" s="184"/>
      <c r="BE15" s="184"/>
      <c r="BF15" s="184"/>
      <c r="BG15" s="184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2">
        <v>12</v>
      </c>
      <c r="B16" s="303" t="s">
        <v>325</v>
      </c>
      <c r="C16" s="373" t="s">
        <v>265</v>
      </c>
      <c r="D16" s="344">
        <v>47</v>
      </c>
      <c r="E16" s="374" t="s">
        <v>1094</v>
      </c>
      <c r="F16" s="375" t="str">
        <f t="shared" si="0"/>
        <v>002F</v>
      </c>
      <c r="G16" s="314">
        <v>6</v>
      </c>
      <c r="H16" s="306" t="s">
        <v>543</v>
      </c>
      <c r="I16" s="315" t="s">
        <v>998</v>
      </c>
      <c r="J16" s="316">
        <v>7</v>
      </c>
      <c r="K16" s="317" t="s">
        <v>198</v>
      </c>
      <c r="L16" s="307"/>
      <c r="M16" s="307"/>
      <c r="N16" s="309"/>
      <c r="O16" s="308" t="s">
        <v>210</v>
      </c>
      <c r="P16" s="309" t="s">
        <v>986</v>
      </c>
      <c r="Q16" s="307" t="s">
        <v>225</v>
      </c>
      <c r="R16" s="307" t="s">
        <v>247</v>
      </c>
      <c r="S16" s="309">
        <v>6</v>
      </c>
      <c r="T16" s="308" t="s">
        <v>210</v>
      </c>
      <c r="U16" s="42" t="s">
        <v>0</v>
      </c>
      <c r="V16" s="42" t="s">
        <v>198</v>
      </c>
      <c r="W16" s="42">
        <v>1</v>
      </c>
      <c r="X16" s="42">
        <f t="shared" si="1"/>
        <v>14</v>
      </c>
      <c r="Y16" s="42">
        <v>10</v>
      </c>
      <c r="Z16" s="43" t="s">
        <v>207</v>
      </c>
      <c r="AA16" s="535" t="s">
        <v>1256</v>
      </c>
      <c r="AB16" s="556" t="s">
        <v>1112</v>
      </c>
      <c r="AC16" s="184"/>
      <c r="AD16" s="535" t="s">
        <v>1256</v>
      </c>
      <c r="AE16" s="556" t="s">
        <v>1112</v>
      </c>
      <c r="AF16" s="556" t="s">
        <v>1112</v>
      </c>
      <c r="AG16" s="678" t="s">
        <v>1112</v>
      </c>
      <c r="AH16" s="690" t="s">
        <v>1112</v>
      </c>
      <c r="AI16" s="286" t="s">
        <v>1112</v>
      </c>
      <c r="AJ16" s="286" t="s">
        <v>1360</v>
      </c>
      <c r="AK16" s="286" t="s">
        <v>1360</v>
      </c>
      <c r="AL16" s="286" t="s">
        <v>1112</v>
      </c>
      <c r="AM16" s="286" t="s">
        <v>1112</v>
      </c>
      <c r="AN16" s="286" t="s">
        <v>1112</v>
      </c>
      <c r="AO16" s="184" t="s">
        <v>1386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184"/>
      <c r="AZ16" s="184"/>
      <c r="BA16" s="184"/>
      <c r="BB16" s="184"/>
      <c r="BC16" s="184"/>
      <c r="BD16" s="184"/>
      <c r="BE16" s="184"/>
      <c r="BF16" s="184"/>
      <c r="BG16" s="184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/>
    </row>
    <row r="17" spans="1:66" ht="12.75">
      <c r="A17" s="22">
        <v>13</v>
      </c>
      <c r="B17" s="303" t="s">
        <v>326</v>
      </c>
      <c r="C17" s="373" t="s">
        <v>265</v>
      </c>
      <c r="D17" s="344">
        <v>87</v>
      </c>
      <c r="E17" s="374" t="s">
        <v>1094</v>
      </c>
      <c r="F17" s="375" t="str">
        <f t="shared" si="0"/>
        <v>0057</v>
      </c>
      <c r="G17" s="314">
        <v>6</v>
      </c>
      <c r="H17" s="306" t="s">
        <v>543</v>
      </c>
      <c r="I17" s="315" t="s">
        <v>999</v>
      </c>
      <c r="J17" s="316">
        <v>7</v>
      </c>
      <c r="K17" s="317" t="s">
        <v>198</v>
      </c>
      <c r="L17" s="307"/>
      <c r="M17" s="307"/>
      <c r="N17" s="309"/>
      <c r="O17" s="308" t="s">
        <v>210</v>
      </c>
      <c r="P17" s="309" t="s">
        <v>986</v>
      </c>
      <c r="Q17" s="307" t="s">
        <v>225</v>
      </c>
      <c r="R17" s="307" t="s">
        <v>247</v>
      </c>
      <c r="S17" s="309">
        <v>5</v>
      </c>
      <c r="T17" s="308" t="s">
        <v>210</v>
      </c>
      <c r="U17" s="42" t="s">
        <v>0</v>
      </c>
      <c r="V17" s="42" t="s">
        <v>198</v>
      </c>
      <c r="W17" s="42">
        <v>1</v>
      </c>
      <c r="X17" s="42">
        <f t="shared" si="1"/>
        <v>13</v>
      </c>
      <c r="Y17" s="42">
        <v>9</v>
      </c>
      <c r="Z17" s="43" t="s">
        <v>208</v>
      </c>
      <c r="AA17" s="556" t="s">
        <v>1112</v>
      </c>
      <c r="AB17" s="556" t="s">
        <v>1112</v>
      </c>
      <c r="AC17" s="184"/>
      <c r="AD17" s="556" t="s">
        <v>1112</v>
      </c>
      <c r="AE17" s="556" t="s">
        <v>1112</v>
      </c>
      <c r="AF17" s="556" t="s">
        <v>1112</v>
      </c>
      <c r="AG17" s="678" t="s">
        <v>1112</v>
      </c>
      <c r="AH17" s="690" t="s">
        <v>1112</v>
      </c>
      <c r="AI17" s="286" t="s">
        <v>1112</v>
      </c>
      <c r="AJ17" s="286" t="s">
        <v>1360</v>
      </c>
      <c r="AK17" s="286" t="s">
        <v>1360</v>
      </c>
      <c r="AL17" s="286" t="s">
        <v>1112</v>
      </c>
      <c r="AM17" s="286" t="s">
        <v>1112</v>
      </c>
      <c r="AN17" s="286" t="s">
        <v>1112</v>
      </c>
      <c r="AO17" s="184" t="s">
        <v>1386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184"/>
      <c r="AZ17" s="184"/>
      <c r="BA17" s="184"/>
      <c r="BB17" s="184"/>
      <c r="BC17" s="184"/>
      <c r="BD17" s="184"/>
      <c r="BE17" s="184"/>
      <c r="BF17" s="184"/>
      <c r="BG17" s="184"/>
      <c r="BH17" s="44" t="s">
        <v>1112</v>
      </c>
      <c r="BI17" s="44" t="s">
        <v>1112</v>
      </c>
      <c r="BJ17" s="44" t="s">
        <v>1112</v>
      </c>
      <c r="BK17" s="39"/>
      <c r="BL17" s="39"/>
      <c r="BM17" s="39"/>
      <c r="BN17" s="190"/>
    </row>
    <row r="18" spans="1:66" ht="12.75">
      <c r="A18" s="22">
        <v>14</v>
      </c>
      <c r="B18" s="303" t="s">
        <v>327</v>
      </c>
      <c r="C18" s="373" t="s">
        <v>265</v>
      </c>
      <c r="D18" s="344">
        <v>74</v>
      </c>
      <c r="E18" s="374" t="s">
        <v>1094</v>
      </c>
      <c r="F18" s="375" t="str">
        <f t="shared" si="0"/>
        <v>004A</v>
      </c>
      <c r="G18" s="314">
        <v>6</v>
      </c>
      <c r="H18" s="306" t="s">
        <v>543</v>
      </c>
      <c r="I18" s="315" t="s">
        <v>1000</v>
      </c>
      <c r="J18" s="316">
        <v>7</v>
      </c>
      <c r="K18" s="317" t="s">
        <v>198</v>
      </c>
      <c r="L18" s="307"/>
      <c r="M18" s="307"/>
      <c r="N18" s="309"/>
      <c r="O18" s="308" t="s">
        <v>210</v>
      </c>
      <c r="P18" s="309" t="s">
        <v>986</v>
      </c>
      <c r="Q18" s="307" t="s">
        <v>225</v>
      </c>
      <c r="R18" s="307" t="s">
        <v>247</v>
      </c>
      <c r="S18" s="309">
        <v>4</v>
      </c>
      <c r="T18" s="308" t="s">
        <v>210</v>
      </c>
      <c r="U18" s="42" t="s">
        <v>0</v>
      </c>
      <c r="V18" s="42" t="s">
        <v>198</v>
      </c>
      <c r="W18" s="42">
        <v>1</v>
      </c>
      <c r="X18" s="42">
        <f t="shared" si="1"/>
        <v>13</v>
      </c>
      <c r="Y18" s="42">
        <v>9</v>
      </c>
      <c r="Z18" s="43" t="s">
        <v>207</v>
      </c>
      <c r="AA18" s="556" t="s">
        <v>1112</v>
      </c>
      <c r="AB18" s="556" t="s">
        <v>1112</v>
      </c>
      <c r="AC18" s="184"/>
      <c r="AD18" s="556" t="s">
        <v>1112</v>
      </c>
      <c r="AE18" s="556" t="s">
        <v>1112</v>
      </c>
      <c r="AF18" s="556" t="s">
        <v>1112</v>
      </c>
      <c r="AG18" s="678" t="s">
        <v>1112</v>
      </c>
      <c r="AH18" s="691" t="s">
        <v>1256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1526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288" t="s">
        <v>1361</v>
      </c>
      <c r="AY18" s="184"/>
      <c r="AZ18" s="184"/>
      <c r="BA18" s="184"/>
      <c r="BB18" s="184"/>
      <c r="BC18" s="184"/>
      <c r="BD18" s="184"/>
      <c r="BE18" s="184"/>
      <c r="BF18" s="184"/>
      <c r="BG18" s="184"/>
      <c r="BH18" s="44" t="s">
        <v>1112</v>
      </c>
      <c r="BI18" s="44" t="s">
        <v>1112</v>
      </c>
      <c r="BJ18" s="44" t="s">
        <v>1112</v>
      </c>
      <c r="BK18" s="39"/>
      <c r="BL18" s="39"/>
      <c r="BM18" s="39"/>
      <c r="BN18" s="190" t="s">
        <v>1145</v>
      </c>
    </row>
    <row r="19" spans="1:66" ht="12.75">
      <c r="A19" s="22">
        <v>15</v>
      </c>
      <c r="B19" s="303" t="s">
        <v>328</v>
      </c>
      <c r="C19" s="373" t="s">
        <v>265</v>
      </c>
      <c r="D19" s="467">
        <v>466</v>
      </c>
      <c r="E19" s="374" t="s">
        <v>1094</v>
      </c>
      <c r="F19" s="375" t="str">
        <f t="shared" si="0"/>
        <v>01D2</v>
      </c>
      <c r="G19" s="314">
        <v>6</v>
      </c>
      <c r="H19" s="306" t="s">
        <v>543</v>
      </c>
      <c r="I19" s="315" t="s">
        <v>1001</v>
      </c>
      <c r="J19" s="316">
        <v>7</v>
      </c>
      <c r="K19" s="317" t="s">
        <v>198</v>
      </c>
      <c r="L19" s="307"/>
      <c r="M19" s="307"/>
      <c r="N19" s="309"/>
      <c r="O19" s="308" t="s">
        <v>210</v>
      </c>
      <c r="P19" s="309" t="s">
        <v>986</v>
      </c>
      <c r="Q19" s="307" t="s">
        <v>225</v>
      </c>
      <c r="R19" s="307" t="s">
        <v>247</v>
      </c>
      <c r="S19" s="309">
        <v>3</v>
      </c>
      <c r="T19" s="308" t="s">
        <v>210</v>
      </c>
      <c r="U19" s="42" t="s">
        <v>0</v>
      </c>
      <c r="V19" s="42" t="s">
        <v>198</v>
      </c>
      <c r="W19" s="42">
        <v>1</v>
      </c>
      <c r="X19" s="42">
        <f t="shared" si="1"/>
        <v>11</v>
      </c>
      <c r="Y19" s="42">
        <v>8</v>
      </c>
      <c r="Z19" s="43" t="s">
        <v>208</v>
      </c>
      <c r="AA19" s="556" t="s">
        <v>1112</v>
      </c>
      <c r="AB19" s="556" t="s">
        <v>1112</v>
      </c>
      <c r="AC19" s="184"/>
      <c r="AD19" s="556" t="s">
        <v>1112</v>
      </c>
      <c r="AE19" s="556" t="s">
        <v>1112</v>
      </c>
      <c r="AF19" s="556" t="s">
        <v>1112</v>
      </c>
      <c r="AG19" s="678" t="s">
        <v>1112</v>
      </c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1491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84"/>
      <c r="AZ19" s="184"/>
      <c r="BA19" s="184"/>
      <c r="BB19" s="184"/>
      <c r="BC19" s="184"/>
      <c r="BD19" s="184"/>
      <c r="BE19" s="184"/>
      <c r="BF19" s="184"/>
      <c r="BG19" s="184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2">
        <v>16</v>
      </c>
      <c r="B20" s="303" t="s">
        <v>329</v>
      </c>
      <c r="C20" s="373" t="s">
        <v>265</v>
      </c>
      <c r="D20" s="344">
        <v>571</v>
      </c>
      <c r="E20" s="374" t="s">
        <v>1094</v>
      </c>
      <c r="F20" s="375" t="str">
        <f t="shared" si="0"/>
        <v>023B</v>
      </c>
      <c r="G20" s="314">
        <v>6</v>
      </c>
      <c r="H20" s="306" t="s">
        <v>543</v>
      </c>
      <c r="I20" s="315" t="s">
        <v>1002</v>
      </c>
      <c r="J20" s="316">
        <v>7</v>
      </c>
      <c r="K20" s="317" t="s">
        <v>198</v>
      </c>
      <c r="L20" s="307"/>
      <c r="M20" s="307"/>
      <c r="N20" s="309"/>
      <c r="O20" s="308" t="s">
        <v>210</v>
      </c>
      <c r="P20" s="309" t="s">
        <v>986</v>
      </c>
      <c r="Q20" s="307" t="s">
        <v>225</v>
      </c>
      <c r="R20" s="307" t="s">
        <v>247</v>
      </c>
      <c r="S20" s="309">
        <v>2</v>
      </c>
      <c r="T20" s="308" t="s">
        <v>210</v>
      </c>
      <c r="U20" s="42" t="s">
        <v>0</v>
      </c>
      <c r="V20" s="42" t="s">
        <v>198</v>
      </c>
      <c r="W20" s="42">
        <v>1</v>
      </c>
      <c r="X20" s="42">
        <f t="shared" si="1"/>
        <v>11</v>
      </c>
      <c r="Y20" s="42">
        <v>8</v>
      </c>
      <c r="Z20" s="43" t="s">
        <v>207</v>
      </c>
      <c r="AA20" s="184" t="s">
        <v>1250</v>
      </c>
      <c r="AB20" s="184" t="s">
        <v>1250</v>
      </c>
      <c r="AC20" s="184" t="s">
        <v>1321</v>
      </c>
      <c r="AD20" s="184" t="s">
        <v>1250</v>
      </c>
      <c r="AE20" s="184" t="s">
        <v>1250</v>
      </c>
      <c r="AF20" s="535" t="s">
        <v>1256</v>
      </c>
      <c r="AG20" s="678" t="s">
        <v>1112</v>
      </c>
      <c r="AH20" s="690" t="s">
        <v>1112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1363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84"/>
      <c r="AZ20" s="184"/>
      <c r="BA20" s="184"/>
      <c r="BB20" s="184"/>
      <c r="BC20" s="184"/>
      <c r="BD20" s="184"/>
      <c r="BE20" s="184"/>
      <c r="BF20" s="184"/>
      <c r="BG20" s="184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2">
        <v>17</v>
      </c>
      <c r="B21" s="303" t="s">
        <v>330</v>
      </c>
      <c r="C21" s="373" t="s">
        <v>265</v>
      </c>
      <c r="D21" s="344">
        <v>430</v>
      </c>
      <c r="E21" s="374" t="s">
        <v>1094</v>
      </c>
      <c r="F21" s="375" t="str">
        <f t="shared" si="0"/>
        <v>01AE</v>
      </c>
      <c r="G21" s="314">
        <v>6</v>
      </c>
      <c r="H21" s="306" t="s">
        <v>543</v>
      </c>
      <c r="I21" s="315" t="s">
        <v>1003</v>
      </c>
      <c r="J21" s="316">
        <v>7</v>
      </c>
      <c r="K21" s="317" t="s">
        <v>198</v>
      </c>
      <c r="L21" s="307"/>
      <c r="M21" s="307"/>
      <c r="N21" s="309"/>
      <c r="O21" s="308" t="s">
        <v>210</v>
      </c>
      <c r="P21" s="309" t="s">
        <v>986</v>
      </c>
      <c r="Q21" s="307" t="s">
        <v>225</v>
      </c>
      <c r="R21" s="307" t="s">
        <v>247</v>
      </c>
      <c r="S21" s="309">
        <v>1</v>
      </c>
      <c r="T21" s="308" t="s">
        <v>210</v>
      </c>
      <c r="U21" s="42" t="s">
        <v>0</v>
      </c>
      <c r="V21" s="42" t="s">
        <v>198</v>
      </c>
      <c r="W21" s="42">
        <v>1</v>
      </c>
      <c r="X21" s="42">
        <f t="shared" si="1"/>
        <v>10</v>
      </c>
      <c r="Y21" s="42">
        <v>7</v>
      </c>
      <c r="Z21" s="43" t="s">
        <v>208</v>
      </c>
      <c r="AA21" s="556" t="s">
        <v>1112</v>
      </c>
      <c r="AB21" s="556" t="s">
        <v>1112</v>
      </c>
      <c r="AC21" s="184"/>
      <c r="AD21" s="556" t="s">
        <v>1112</v>
      </c>
      <c r="AE21" s="556" t="s">
        <v>1112</v>
      </c>
      <c r="AF21" s="556" t="s">
        <v>1112</v>
      </c>
      <c r="AG21" s="678" t="s">
        <v>1112</v>
      </c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1386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84"/>
      <c r="AZ21" s="184"/>
      <c r="BA21" s="184"/>
      <c r="BB21" s="184"/>
      <c r="BC21" s="184"/>
      <c r="BD21" s="184"/>
      <c r="BE21" s="184"/>
      <c r="BF21" s="184"/>
      <c r="BG21" s="184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2">
        <v>18</v>
      </c>
      <c r="B22" s="303" t="s">
        <v>331</v>
      </c>
      <c r="C22" s="373" t="s">
        <v>265</v>
      </c>
      <c r="D22" s="344">
        <v>39</v>
      </c>
      <c r="E22" s="374" t="s">
        <v>1094</v>
      </c>
      <c r="F22" s="375" t="str">
        <f t="shared" si="0"/>
        <v>0027</v>
      </c>
      <c r="G22" s="314">
        <v>6</v>
      </c>
      <c r="H22" s="306" t="s">
        <v>543</v>
      </c>
      <c r="I22" s="315" t="s">
        <v>1004</v>
      </c>
      <c r="J22" s="316">
        <v>7</v>
      </c>
      <c r="K22" s="317" t="s">
        <v>198</v>
      </c>
      <c r="L22" s="307"/>
      <c r="M22" s="307"/>
      <c r="N22" s="309"/>
      <c r="O22" s="308" t="s">
        <v>210</v>
      </c>
      <c r="P22" s="309" t="s">
        <v>986</v>
      </c>
      <c r="Q22" s="307" t="s">
        <v>225</v>
      </c>
      <c r="R22" s="307" t="s">
        <v>195</v>
      </c>
      <c r="S22" s="309">
        <v>5</v>
      </c>
      <c r="T22" s="308" t="s">
        <v>210</v>
      </c>
      <c r="U22" s="42" t="s">
        <v>0</v>
      </c>
      <c r="V22" s="42" t="s">
        <v>198</v>
      </c>
      <c r="W22" s="42">
        <v>1</v>
      </c>
      <c r="X22" s="42">
        <f t="shared" si="1"/>
        <v>10</v>
      </c>
      <c r="Y22" s="42">
        <v>7</v>
      </c>
      <c r="Z22" s="43" t="s">
        <v>207</v>
      </c>
      <c r="AA22" s="556" t="s">
        <v>1112</v>
      </c>
      <c r="AB22" s="556" t="s">
        <v>1112</v>
      </c>
      <c r="AC22" s="184"/>
      <c r="AD22" s="556" t="s">
        <v>1112</v>
      </c>
      <c r="AE22" s="556" t="s">
        <v>1112</v>
      </c>
      <c r="AF22" s="556" t="s">
        <v>1112</v>
      </c>
      <c r="AG22" s="678" t="s">
        <v>1112</v>
      </c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1386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84"/>
      <c r="AZ22" s="184"/>
      <c r="BA22" s="184"/>
      <c r="BB22" s="184"/>
      <c r="BC22" s="184"/>
      <c r="BD22" s="184"/>
      <c r="BE22" s="184"/>
      <c r="BF22" s="184"/>
      <c r="BG22" s="184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/>
    </row>
    <row r="23" spans="1:66" ht="12.75">
      <c r="A23" s="22">
        <v>19</v>
      </c>
      <c r="B23" s="303" t="s">
        <v>332</v>
      </c>
      <c r="C23" s="373" t="s">
        <v>265</v>
      </c>
      <c r="D23" s="344">
        <v>534</v>
      </c>
      <c r="E23" s="374" t="s">
        <v>1094</v>
      </c>
      <c r="F23" s="375" t="str">
        <f t="shared" si="0"/>
        <v>0216</v>
      </c>
      <c r="G23" s="314">
        <v>6</v>
      </c>
      <c r="H23" s="306" t="s">
        <v>543</v>
      </c>
      <c r="I23" s="315" t="s">
        <v>1005</v>
      </c>
      <c r="J23" s="316">
        <v>7</v>
      </c>
      <c r="K23" s="317" t="s">
        <v>198</v>
      </c>
      <c r="L23" s="307"/>
      <c r="M23" s="307"/>
      <c r="N23" s="309"/>
      <c r="O23" s="308" t="s">
        <v>210</v>
      </c>
      <c r="P23" s="309" t="s">
        <v>986</v>
      </c>
      <c r="Q23" s="307" t="s">
        <v>225</v>
      </c>
      <c r="R23" s="307" t="s">
        <v>195</v>
      </c>
      <c r="S23" s="309">
        <v>4</v>
      </c>
      <c r="T23" s="308" t="s">
        <v>210</v>
      </c>
      <c r="U23" s="42" t="s">
        <v>0</v>
      </c>
      <c r="V23" s="42" t="s">
        <v>198</v>
      </c>
      <c r="W23" s="42">
        <v>1</v>
      </c>
      <c r="X23" s="42">
        <f t="shared" si="1"/>
        <v>9</v>
      </c>
      <c r="Y23" s="42">
        <v>6</v>
      </c>
      <c r="Z23" s="43" t="s">
        <v>208</v>
      </c>
      <c r="AA23" s="556" t="s">
        <v>1112</v>
      </c>
      <c r="AB23" s="556" t="s">
        <v>1112</v>
      </c>
      <c r="AC23" s="184"/>
      <c r="AD23" s="556" t="s">
        <v>1112</v>
      </c>
      <c r="AE23" s="556" t="s">
        <v>1112</v>
      </c>
      <c r="AF23" s="556" t="s">
        <v>1112</v>
      </c>
      <c r="AG23" s="678" t="s">
        <v>1112</v>
      </c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1491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84"/>
      <c r="AZ23" s="184"/>
      <c r="BA23" s="184"/>
      <c r="BB23" s="184"/>
      <c r="BC23" s="184"/>
      <c r="BD23" s="184"/>
      <c r="BE23" s="184"/>
      <c r="BF23" s="184"/>
      <c r="BG23" s="184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/>
    </row>
    <row r="24" spans="1:66" ht="12.75">
      <c r="A24" s="22">
        <v>20</v>
      </c>
      <c r="B24" s="303" t="s">
        <v>333</v>
      </c>
      <c r="C24" s="373" t="s">
        <v>265</v>
      </c>
      <c r="D24" s="344">
        <v>461</v>
      </c>
      <c r="E24" s="374" t="s">
        <v>1094</v>
      </c>
      <c r="F24" s="375" t="str">
        <f t="shared" si="0"/>
        <v>01CD</v>
      </c>
      <c r="G24" s="314">
        <v>6</v>
      </c>
      <c r="H24" s="306" t="s">
        <v>543</v>
      </c>
      <c r="I24" s="315" t="s">
        <v>1006</v>
      </c>
      <c r="J24" s="316">
        <v>7</v>
      </c>
      <c r="K24" s="317" t="s">
        <v>198</v>
      </c>
      <c r="L24" s="307"/>
      <c r="M24" s="307"/>
      <c r="N24" s="309"/>
      <c r="O24" s="308" t="s">
        <v>210</v>
      </c>
      <c r="P24" s="309" t="s">
        <v>986</v>
      </c>
      <c r="Q24" s="307" t="s">
        <v>225</v>
      </c>
      <c r="R24" s="307" t="s">
        <v>195</v>
      </c>
      <c r="S24" s="309">
        <v>3</v>
      </c>
      <c r="T24" s="308" t="s">
        <v>210</v>
      </c>
      <c r="U24" s="42" t="s">
        <v>0</v>
      </c>
      <c r="V24" s="42" t="s">
        <v>198</v>
      </c>
      <c r="W24" s="42">
        <v>1</v>
      </c>
      <c r="X24" s="42">
        <f t="shared" si="1"/>
        <v>9</v>
      </c>
      <c r="Y24" s="42">
        <v>6</v>
      </c>
      <c r="Z24" s="43" t="s">
        <v>207</v>
      </c>
      <c r="AA24" s="535" t="s">
        <v>1254</v>
      </c>
      <c r="AB24" s="556" t="s">
        <v>1112</v>
      </c>
      <c r="AC24" s="184"/>
      <c r="AD24" s="556" t="s">
        <v>1112</v>
      </c>
      <c r="AE24" s="556" t="s">
        <v>1112</v>
      </c>
      <c r="AF24" s="556" t="s">
        <v>1112</v>
      </c>
      <c r="AG24" s="678" t="s">
        <v>1112</v>
      </c>
      <c r="AH24" s="690" t="s">
        <v>1112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1386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84"/>
      <c r="AZ24" s="184"/>
      <c r="BA24" s="184"/>
      <c r="BB24" s="184"/>
      <c r="BC24" s="184"/>
      <c r="BD24" s="184"/>
      <c r="BE24" s="184"/>
      <c r="BF24" s="184"/>
      <c r="BG24" s="184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2">
        <v>21</v>
      </c>
      <c r="B25" s="303" t="s">
        <v>334</v>
      </c>
      <c r="C25" s="373" t="s">
        <v>265</v>
      </c>
      <c r="D25" s="344">
        <v>449</v>
      </c>
      <c r="E25" s="374" t="s">
        <v>1094</v>
      </c>
      <c r="F25" s="375" t="str">
        <f t="shared" si="0"/>
        <v>01C1</v>
      </c>
      <c r="G25" s="314">
        <v>6</v>
      </c>
      <c r="H25" s="306" t="s">
        <v>543</v>
      </c>
      <c r="I25" s="315" t="s">
        <v>1007</v>
      </c>
      <c r="J25" s="316">
        <v>7</v>
      </c>
      <c r="K25" s="317" t="s">
        <v>198</v>
      </c>
      <c r="L25" s="307"/>
      <c r="M25" s="307"/>
      <c r="N25" s="309"/>
      <c r="O25" s="308" t="s">
        <v>210</v>
      </c>
      <c r="P25" s="309" t="s">
        <v>986</v>
      </c>
      <c r="Q25" s="307" t="s">
        <v>225</v>
      </c>
      <c r="R25" s="307" t="s">
        <v>195</v>
      </c>
      <c r="S25" s="309">
        <v>2</v>
      </c>
      <c r="T25" s="308" t="s">
        <v>210</v>
      </c>
      <c r="U25" s="42" t="s">
        <v>0</v>
      </c>
      <c r="V25" s="42" t="s">
        <v>198</v>
      </c>
      <c r="W25" s="42">
        <v>1</v>
      </c>
      <c r="X25" s="42">
        <f t="shared" si="1"/>
        <v>8</v>
      </c>
      <c r="Y25" s="42">
        <v>5</v>
      </c>
      <c r="Z25" s="43" t="s">
        <v>208</v>
      </c>
      <c r="AA25" s="556" t="s">
        <v>1112</v>
      </c>
      <c r="AB25" s="556" t="s">
        <v>1112</v>
      </c>
      <c r="AC25" s="184"/>
      <c r="AD25" s="556" t="s">
        <v>1112</v>
      </c>
      <c r="AE25" s="556" t="s">
        <v>1112</v>
      </c>
      <c r="AF25" s="556" t="s">
        <v>1112</v>
      </c>
      <c r="AG25" s="678" t="s">
        <v>1112</v>
      </c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1386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84"/>
      <c r="AZ25" s="184"/>
      <c r="BA25" s="184"/>
      <c r="BB25" s="184"/>
      <c r="BC25" s="184"/>
      <c r="BD25" s="184"/>
      <c r="BE25" s="184"/>
      <c r="BF25" s="184"/>
      <c r="BG25" s="184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2">
        <v>22</v>
      </c>
      <c r="B26" s="303" t="s">
        <v>335</v>
      </c>
      <c r="C26" s="373" t="s">
        <v>265</v>
      </c>
      <c r="D26" s="344">
        <v>68</v>
      </c>
      <c r="E26" s="374" t="s">
        <v>1094</v>
      </c>
      <c r="F26" s="375" t="str">
        <f t="shared" si="0"/>
        <v>0044</v>
      </c>
      <c r="G26" s="314">
        <v>6</v>
      </c>
      <c r="H26" s="306" t="s">
        <v>543</v>
      </c>
      <c r="I26" s="315" t="s">
        <v>1008</v>
      </c>
      <c r="J26" s="316">
        <v>7</v>
      </c>
      <c r="K26" s="317" t="s">
        <v>198</v>
      </c>
      <c r="L26" s="307"/>
      <c r="M26" s="307"/>
      <c r="N26" s="309"/>
      <c r="O26" s="308" t="s">
        <v>210</v>
      </c>
      <c r="P26" s="309" t="s">
        <v>986</v>
      </c>
      <c r="Q26" s="307" t="s">
        <v>225</v>
      </c>
      <c r="R26" s="307" t="s">
        <v>195</v>
      </c>
      <c r="S26" s="309">
        <v>1</v>
      </c>
      <c r="T26" s="308" t="s">
        <v>210</v>
      </c>
      <c r="U26" s="42" t="s">
        <v>0</v>
      </c>
      <c r="V26" s="42" t="s">
        <v>198</v>
      </c>
      <c r="W26" s="42">
        <v>1</v>
      </c>
      <c r="X26" s="42">
        <f t="shared" si="1"/>
        <v>8</v>
      </c>
      <c r="Y26" s="42">
        <v>5</v>
      </c>
      <c r="Z26" s="43" t="s">
        <v>207</v>
      </c>
      <c r="AA26" s="556" t="s">
        <v>1112</v>
      </c>
      <c r="AB26" s="556" t="s">
        <v>1112</v>
      </c>
      <c r="AC26" s="184"/>
      <c r="AD26" s="556" t="s">
        <v>1112</v>
      </c>
      <c r="AE26" s="556" t="s">
        <v>1112</v>
      </c>
      <c r="AF26" s="556" t="s">
        <v>1112</v>
      </c>
      <c r="AG26" s="678" t="s">
        <v>1112</v>
      </c>
      <c r="AH26" s="690" t="s">
        <v>1112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1386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84"/>
      <c r="AZ26" s="184"/>
      <c r="BA26" s="184"/>
      <c r="BB26" s="184"/>
      <c r="BC26" s="184"/>
      <c r="BD26" s="184"/>
      <c r="BE26" s="184"/>
      <c r="BF26" s="184"/>
      <c r="BG26" s="184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 t="s">
        <v>1145</v>
      </c>
    </row>
    <row r="27" spans="1:64" ht="12.75">
      <c r="A27" s="50"/>
      <c r="B27" s="51"/>
      <c r="C27" s="217"/>
      <c r="D27" s="218"/>
      <c r="E27" s="219"/>
      <c r="F27" s="220"/>
      <c r="G27" s="67"/>
      <c r="H27" s="67"/>
      <c r="I27" s="50"/>
      <c r="J27" s="82"/>
      <c r="K27" s="50"/>
      <c r="L27" s="50"/>
      <c r="M27" s="50"/>
      <c r="N27" s="50"/>
      <c r="O27" s="58"/>
      <c r="P27" s="59"/>
      <c r="Q27" s="50"/>
      <c r="R27" s="50"/>
      <c r="S27" s="50"/>
      <c r="T27" s="58"/>
      <c r="U27" s="50"/>
      <c r="V27" s="50"/>
      <c r="W27" s="50"/>
      <c r="X27" s="50"/>
      <c r="Y27" s="50"/>
      <c r="Z27" s="58"/>
      <c r="AA27" s="103"/>
      <c r="AB27" s="103"/>
      <c r="AC27" s="103"/>
      <c r="AD27" s="103"/>
      <c r="AE27" s="103"/>
      <c r="AF27" s="103"/>
      <c r="AG27" s="103"/>
      <c r="AH27" s="699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K27" s="1"/>
      <c r="BL27" s="2"/>
    </row>
    <row r="28" spans="1:66" ht="12.75">
      <c r="A28" s="22">
        <v>23</v>
      </c>
      <c r="B28" s="303" t="s">
        <v>304</v>
      </c>
      <c r="C28" s="373" t="s">
        <v>265</v>
      </c>
      <c r="D28" s="344">
        <v>469</v>
      </c>
      <c r="E28" s="374" t="s">
        <v>1094</v>
      </c>
      <c r="F28" s="375" t="str">
        <f aca="true" t="shared" si="2" ref="F28:F55">DEC2HEX(D28,4)</f>
        <v>01D5</v>
      </c>
      <c r="G28" s="485">
        <v>8</v>
      </c>
      <c r="H28" s="306" t="s">
        <v>983</v>
      </c>
      <c r="I28" s="307" t="s">
        <v>984</v>
      </c>
      <c r="J28" s="316">
        <v>7</v>
      </c>
      <c r="K28" s="307" t="s">
        <v>1102</v>
      </c>
      <c r="L28" s="307">
        <v>3</v>
      </c>
      <c r="M28" s="307">
        <v>8</v>
      </c>
      <c r="N28" s="486" t="s">
        <v>195</v>
      </c>
      <c r="O28" s="487" t="s">
        <v>212</v>
      </c>
      <c r="P28" s="309" t="s">
        <v>986</v>
      </c>
      <c r="Q28" s="307" t="s">
        <v>225</v>
      </c>
      <c r="R28" s="486" t="s">
        <v>205</v>
      </c>
      <c r="S28" s="486">
        <v>5</v>
      </c>
      <c r="T28" s="487" t="s">
        <v>212</v>
      </c>
      <c r="U28" s="42" t="s">
        <v>0</v>
      </c>
      <c r="V28" s="42" t="s">
        <v>198</v>
      </c>
      <c r="W28" s="42">
        <v>1</v>
      </c>
      <c r="X28" s="42">
        <f aca="true" t="shared" si="3" ref="X28:X55">IF(Y28&lt;9,Y28+3,Y28+4)</f>
        <v>7</v>
      </c>
      <c r="Y28" s="42">
        <v>4</v>
      </c>
      <c r="Z28" s="43" t="s">
        <v>208</v>
      </c>
      <c r="AA28" s="563" t="s">
        <v>1250</v>
      </c>
      <c r="AB28" s="563" t="s">
        <v>1250</v>
      </c>
      <c r="AC28" s="184" t="s">
        <v>1320</v>
      </c>
      <c r="AD28" s="556" t="s">
        <v>1112</v>
      </c>
      <c r="AE28" s="556" t="s">
        <v>1112</v>
      </c>
      <c r="AF28" s="556" t="s">
        <v>1112</v>
      </c>
      <c r="AG28" s="678" t="s">
        <v>1112</v>
      </c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184" t="s">
        <v>1386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184" t="s">
        <v>1487</v>
      </c>
      <c r="AY28" s="184"/>
      <c r="AZ28" s="184"/>
      <c r="BA28" s="184"/>
      <c r="BB28" s="184"/>
      <c r="BC28" s="184"/>
      <c r="BD28" s="184"/>
      <c r="BE28" s="184"/>
      <c r="BF28" s="184"/>
      <c r="BG28" s="184"/>
      <c r="BH28" s="44" t="s">
        <v>1112</v>
      </c>
      <c r="BI28" s="44" t="s">
        <v>1112</v>
      </c>
      <c r="BJ28" s="44" t="s">
        <v>1112</v>
      </c>
      <c r="BK28" s="39"/>
      <c r="BL28" s="39"/>
      <c r="BM28" s="39"/>
      <c r="BN28" s="198" t="s">
        <v>1191</v>
      </c>
    </row>
    <row r="29" spans="1:66" ht="12.75">
      <c r="A29" s="22">
        <v>24</v>
      </c>
      <c r="B29" s="493" t="s">
        <v>305</v>
      </c>
      <c r="C29" s="494" t="s">
        <v>265</v>
      </c>
      <c r="D29" s="495">
        <v>679</v>
      </c>
      <c r="E29" s="544" t="s">
        <v>1094</v>
      </c>
      <c r="F29" s="545" t="str">
        <f t="shared" si="2"/>
        <v>02A7</v>
      </c>
      <c r="G29" s="496">
        <v>8</v>
      </c>
      <c r="H29" s="497" t="s">
        <v>983</v>
      </c>
      <c r="I29" s="498" t="s">
        <v>984</v>
      </c>
      <c r="J29" s="499">
        <v>7</v>
      </c>
      <c r="K29" s="498" t="s">
        <v>1102</v>
      </c>
      <c r="L29" s="498">
        <v>3</v>
      </c>
      <c r="M29" s="498">
        <v>7</v>
      </c>
      <c r="N29" s="498" t="s">
        <v>985</v>
      </c>
      <c r="O29" s="500" t="s">
        <v>214</v>
      </c>
      <c r="P29" s="501" t="s">
        <v>986</v>
      </c>
      <c r="Q29" s="498" t="s">
        <v>225</v>
      </c>
      <c r="R29" s="498" t="s">
        <v>205</v>
      </c>
      <c r="S29" s="498">
        <v>5</v>
      </c>
      <c r="T29" s="500" t="s">
        <v>214</v>
      </c>
      <c r="U29" s="48" t="s">
        <v>0</v>
      </c>
      <c r="V29" s="48" t="s">
        <v>205</v>
      </c>
      <c r="W29" s="48">
        <v>4</v>
      </c>
      <c r="X29" s="48">
        <f t="shared" si="3"/>
        <v>5</v>
      </c>
      <c r="Y29" s="48">
        <v>2</v>
      </c>
      <c r="Z29" s="49" t="s">
        <v>208</v>
      </c>
      <c r="AA29" s="556" t="s">
        <v>1112</v>
      </c>
      <c r="AB29" s="556" t="s">
        <v>1112</v>
      </c>
      <c r="AC29" s="184"/>
      <c r="AD29" s="556" t="s">
        <v>1112</v>
      </c>
      <c r="AE29" s="556" t="s">
        <v>1112</v>
      </c>
      <c r="AF29" s="556" t="s">
        <v>1112</v>
      </c>
      <c r="AG29" s="678" t="s">
        <v>1112</v>
      </c>
      <c r="AH29" s="691" t="s">
        <v>1256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184" t="s">
        <v>1534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84"/>
      <c r="AZ29" s="184"/>
      <c r="BA29" s="184"/>
      <c r="BB29" s="184"/>
      <c r="BC29" s="184"/>
      <c r="BD29" s="184"/>
      <c r="BE29" s="184"/>
      <c r="BF29" s="184"/>
      <c r="BG29" s="184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 t="s">
        <v>1192</v>
      </c>
    </row>
    <row r="30" spans="1:66" ht="12.75">
      <c r="A30" s="22">
        <v>25</v>
      </c>
      <c r="B30" s="303" t="s">
        <v>306</v>
      </c>
      <c r="C30" s="373" t="s">
        <v>265</v>
      </c>
      <c r="D30" s="344">
        <v>544</v>
      </c>
      <c r="E30" s="374" t="s">
        <v>1094</v>
      </c>
      <c r="F30" s="375" t="str">
        <f t="shared" si="2"/>
        <v>0220</v>
      </c>
      <c r="G30" s="485">
        <v>8</v>
      </c>
      <c r="H30" s="306" t="s">
        <v>983</v>
      </c>
      <c r="I30" s="307" t="s">
        <v>984</v>
      </c>
      <c r="J30" s="316">
        <v>7</v>
      </c>
      <c r="K30" s="307" t="s">
        <v>1102</v>
      </c>
      <c r="L30" s="307">
        <v>3</v>
      </c>
      <c r="M30" s="307">
        <v>6</v>
      </c>
      <c r="N30" s="307" t="s">
        <v>985</v>
      </c>
      <c r="O30" s="308" t="s">
        <v>213</v>
      </c>
      <c r="P30" s="309" t="s">
        <v>986</v>
      </c>
      <c r="Q30" s="307" t="s">
        <v>225</v>
      </c>
      <c r="R30" s="307" t="s">
        <v>205</v>
      </c>
      <c r="S30" s="307">
        <v>5</v>
      </c>
      <c r="T30" s="308" t="s">
        <v>213</v>
      </c>
      <c r="U30" s="42" t="s">
        <v>0</v>
      </c>
      <c r="V30" s="42" t="s">
        <v>198</v>
      </c>
      <c r="W30" s="42">
        <v>1</v>
      </c>
      <c r="X30" s="42">
        <f t="shared" si="3"/>
        <v>7</v>
      </c>
      <c r="Y30" s="42">
        <v>4</v>
      </c>
      <c r="Z30" s="43" t="s">
        <v>207</v>
      </c>
      <c r="AA30" s="556" t="s">
        <v>1112</v>
      </c>
      <c r="AB30" s="556" t="s">
        <v>1112</v>
      </c>
      <c r="AC30" s="184"/>
      <c r="AD30" s="556" t="s">
        <v>1112</v>
      </c>
      <c r="AE30" s="556" t="s">
        <v>1112</v>
      </c>
      <c r="AF30" s="556" t="s">
        <v>1112</v>
      </c>
      <c r="AG30" s="678" t="s">
        <v>1112</v>
      </c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184" t="s">
        <v>1448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184" t="s">
        <v>1487</v>
      </c>
      <c r="AY30" s="184"/>
      <c r="AZ30" s="184"/>
      <c r="BA30" s="184"/>
      <c r="BB30" s="184"/>
      <c r="BC30" s="184"/>
      <c r="BD30" s="184"/>
      <c r="BE30" s="184"/>
      <c r="BF30" s="184"/>
      <c r="BG30" s="184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 t="s">
        <v>1193</v>
      </c>
    </row>
    <row r="31" spans="1:66" ht="12.75">
      <c r="A31" s="22">
        <v>26</v>
      </c>
      <c r="B31" s="303" t="s">
        <v>982</v>
      </c>
      <c r="C31" s="373" t="s">
        <v>265</v>
      </c>
      <c r="D31" s="344">
        <v>678</v>
      </c>
      <c r="E31" s="374" t="s">
        <v>1094</v>
      </c>
      <c r="F31" s="375" t="str">
        <f t="shared" si="2"/>
        <v>02A6</v>
      </c>
      <c r="G31" s="485">
        <v>8</v>
      </c>
      <c r="H31" s="306" t="s">
        <v>983</v>
      </c>
      <c r="I31" s="307" t="s">
        <v>984</v>
      </c>
      <c r="J31" s="316">
        <v>7</v>
      </c>
      <c r="K31" s="307" t="s">
        <v>1102</v>
      </c>
      <c r="L31" s="307">
        <v>3</v>
      </c>
      <c r="M31" s="307">
        <v>5</v>
      </c>
      <c r="N31" s="307" t="s">
        <v>985</v>
      </c>
      <c r="O31" s="308" t="s">
        <v>212</v>
      </c>
      <c r="P31" s="309" t="s">
        <v>986</v>
      </c>
      <c r="Q31" s="307" t="s">
        <v>225</v>
      </c>
      <c r="R31" s="307" t="s">
        <v>205</v>
      </c>
      <c r="S31" s="307">
        <v>5</v>
      </c>
      <c r="T31" s="308" t="s">
        <v>212</v>
      </c>
      <c r="U31" s="42" t="s">
        <v>0</v>
      </c>
      <c r="V31" s="42" t="s">
        <v>198</v>
      </c>
      <c r="W31" s="42">
        <v>1</v>
      </c>
      <c r="X31" s="42">
        <f t="shared" si="3"/>
        <v>6</v>
      </c>
      <c r="Y31" s="42">
        <v>3</v>
      </c>
      <c r="Z31" s="43" t="s">
        <v>208</v>
      </c>
      <c r="AA31" s="556" t="s">
        <v>1112</v>
      </c>
      <c r="AB31" s="556" t="s">
        <v>1112</v>
      </c>
      <c r="AC31" s="184"/>
      <c r="AD31" s="556" t="s">
        <v>1112</v>
      </c>
      <c r="AE31" s="556" t="s">
        <v>1112</v>
      </c>
      <c r="AF31" s="556" t="s">
        <v>1112</v>
      </c>
      <c r="AG31" s="678" t="s">
        <v>1112</v>
      </c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184" t="s">
        <v>1467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184"/>
      <c r="AZ31" s="184"/>
      <c r="BA31" s="184"/>
      <c r="BB31" s="184"/>
      <c r="BC31" s="184"/>
      <c r="BD31" s="184"/>
      <c r="BE31" s="184"/>
      <c r="BF31" s="184"/>
      <c r="BG31" s="184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 t="s">
        <v>1194</v>
      </c>
    </row>
    <row r="32" spans="1:66" ht="12.75">
      <c r="A32" s="22">
        <v>27</v>
      </c>
      <c r="B32" s="493" t="s">
        <v>307</v>
      </c>
      <c r="C32" s="494" t="s">
        <v>265</v>
      </c>
      <c r="D32" s="495">
        <v>559</v>
      </c>
      <c r="E32" s="544" t="s">
        <v>1094</v>
      </c>
      <c r="F32" s="545" t="str">
        <f t="shared" si="2"/>
        <v>022F</v>
      </c>
      <c r="G32" s="496">
        <v>8</v>
      </c>
      <c r="H32" s="497" t="s">
        <v>983</v>
      </c>
      <c r="I32" s="498" t="s">
        <v>984</v>
      </c>
      <c r="J32" s="499">
        <v>7</v>
      </c>
      <c r="K32" s="498" t="s">
        <v>1102</v>
      </c>
      <c r="L32" s="498">
        <v>3</v>
      </c>
      <c r="M32" s="498">
        <v>4</v>
      </c>
      <c r="N32" s="498" t="s">
        <v>684</v>
      </c>
      <c r="O32" s="500" t="s">
        <v>222</v>
      </c>
      <c r="P32" s="501" t="s">
        <v>986</v>
      </c>
      <c r="Q32" s="498" t="s">
        <v>225</v>
      </c>
      <c r="R32" s="498" t="s">
        <v>205</v>
      </c>
      <c r="S32" s="498">
        <v>4</v>
      </c>
      <c r="T32" s="500" t="s">
        <v>216</v>
      </c>
      <c r="U32" s="48" t="s">
        <v>0</v>
      </c>
      <c r="V32" s="48" t="s">
        <v>985</v>
      </c>
      <c r="W32" s="48">
        <v>4</v>
      </c>
      <c r="X32" s="48">
        <f t="shared" si="3"/>
        <v>5</v>
      </c>
      <c r="Y32" s="48">
        <v>2</v>
      </c>
      <c r="Z32" s="49" t="s">
        <v>207</v>
      </c>
      <c r="AA32" s="535" t="s">
        <v>1254</v>
      </c>
      <c r="AB32" s="556" t="s">
        <v>1112</v>
      </c>
      <c r="AC32" s="184"/>
      <c r="AD32" s="556" t="s">
        <v>1112</v>
      </c>
      <c r="AE32" s="556" t="s">
        <v>1112</v>
      </c>
      <c r="AF32" s="556" t="s">
        <v>1112</v>
      </c>
      <c r="AG32" s="678" t="s">
        <v>1112</v>
      </c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184" t="s">
        <v>1526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84"/>
      <c r="AZ32" s="184"/>
      <c r="BA32" s="184"/>
      <c r="BB32" s="184"/>
      <c r="BC32" s="184"/>
      <c r="BD32" s="184"/>
      <c r="BE32" s="184"/>
      <c r="BF32" s="184"/>
      <c r="BG32" s="184"/>
      <c r="BH32" s="44" t="s">
        <v>1112</v>
      </c>
      <c r="BI32" s="44" t="s">
        <v>1112</v>
      </c>
      <c r="BJ32" s="44" t="s">
        <v>1112</v>
      </c>
      <c r="BK32" s="39"/>
      <c r="BL32" s="39"/>
      <c r="BM32" s="39"/>
      <c r="BN32" s="190" t="s">
        <v>1195</v>
      </c>
    </row>
    <row r="33" spans="1:66" ht="12.75">
      <c r="A33" s="22">
        <v>28</v>
      </c>
      <c r="B33" s="303" t="s">
        <v>308</v>
      </c>
      <c r="C33" s="373" t="s">
        <v>265</v>
      </c>
      <c r="D33" s="344">
        <v>649</v>
      </c>
      <c r="E33" s="374" t="s">
        <v>1094</v>
      </c>
      <c r="F33" s="375" t="str">
        <f t="shared" si="2"/>
        <v>0289</v>
      </c>
      <c r="G33" s="485">
        <v>6</v>
      </c>
      <c r="H33" s="306" t="s">
        <v>983</v>
      </c>
      <c r="I33" s="307" t="s">
        <v>984</v>
      </c>
      <c r="J33" s="316">
        <v>7</v>
      </c>
      <c r="K33" s="307" t="s">
        <v>1102</v>
      </c>
      <c r="L33" s="307">
        <v>3</v>
      </c>
      <c r="M33" s="307">
        <v>3</v>
      </c>
      <c r="N33" s="307" t="s">
        <v>684</v>
      </c>
      <c r="O33" s="308" t="s">
        <v>221</v>
      </c>
      <c r="P33" s="309" t="s">
        <v>986</v>
      </c>
      <c r="Q33" s="307" t="s">
        <v>225</v>
      </c>
      <c r="R33" s="307" t="s">
        <v>205</v>
      </c>
      <c r="S33" s="307">
        <v>4</v>
      </c>
      <c r="T33" s="308" t="s">
        <v>215</v>
      </c>
      <c r="U33" s="42" t="s">
        <v>0</v>
      </c>
      <c r="V33" s="42" t="s">
        <v>198</v>
      </c>
      <c r="W33" s="42">
        <v>1</v>
      </c>
      <c r="X33" s="42">
        <f t="shared" si="3"/>
        <v>6</v>
      </c>
      <c r="Y33" s="42">
        <v>3</v>
      </c>
      <c r="Z33" s="43" t="s">
        <v>207</v>
      </c>
      <c r="AA33" s="556" t="s">
        <v>1112</v>
      </c>
      <c r="AB33" s="556" t="s">
        <v>1112</v>
      </c>
      <c r="AC33" s="184"/>
      <c r="AD33" s="556" t="s">
        <v>1112</v>
      </c>
      <c r="AE33" s="556" t="s">
        <v>1112</v>
      </c>
      <c r="AF33" s="556" t="s">
        <v>1112</v>
      </c>
      <c r="AG33" s="678" t="s">
        <v>1112</v>
      </c>
      <c r="AH33" s="690" t="s">
        <v>1112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184" t="s">
        <v>1526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184" t="s">
        <v>1487</v>
      </c>
      <c r="AY33" s="184"/>
      <c r="AZ33" s="184"/>
      <c r="BA33" s="184"/>
      <c r="BB33" s="184"/>
      <c r="BC33" s="184"/>
      <c r="BD33" s="184"/>
      <c r="BE33" s="184"/>
      <c r="BF33" s="184"/>
      <c r="BG33" s="184"/>
      <c r="BH33" s="44" t="s">
        <v>1112</v>
      </c>
      <c r="BI33" s="44" t="s">
        <v>1112</v>
      </c>
      <c r="BJ33" s="44" t="s">
        <v>1112</v>
      </c>
      <c r="BK33" s="39"/>
      <c r="BL33" s="39"/>
      <c r="BM33" s="39"/>
      <c r="BN33" s="190" t="s">
        <v>1195</v>
      </c>
    </row>
    <row r="34" spans="1:66" ht="13.5" thickBot="1">
      <c r="A34" s="259">
        <v>29</v>
      </c>
      <c r="B34" s="502" t="s">
        <v>309</v>
      </c>
      <c r="C34" s="494" t="s">
        <v>265</v>
      </c>
      <c r="D34" s="495">
        <v>462</v>
      </c>
      <c r="E34" s="544" t="s">
        <v>1094</v>
      </c>
      <c r="F34" s="545" t="str">
        <f t="shared" si="2"/>
        <v>01CE</v>
      </c>
      <c r="G34" s="503">
        <v>3</v>
      </c>
      <c r="H34" s="504" t="s">
        <v>983</v>
      </c>
      <c r="I34" s="505" t="s">
        <v>984</v>
      </c>
      <c r="J34" s="506">
        <v>7</v>
      </c>
      <c r="K34" s="505" t="s">
        <v>1102</v>
      </c>
      <c r="L34" s="505">
        <v>3</v>
      </c>
      <c r="M34" s="505">
        <v>2</v>
      </c>
      <c r="N34" s="505" t="s">
        <v>684</v>
      </c>
      <c r="O34" s="507" t="s">
        <v>220</v>
      </c>
      <c r="P34" s="508" t="s">
        <v>986</v>
      </c>
      <c r="Q34" s="505" t="s">
        <v>225</v>
      </c>
      <c r="R34" s="505" t="s">
        <v>205</v>
      </c>
      <c r="S34" s="505">
        <v>4</v>
      </c>
      <c r="T34" s="507" t="s">
        <v>210</v>
      </c>
      <c r="U34" s="261" t="s">
        <v>0</v>
      </c>
      <c r="V34" s="261" t="s">
        <v>985</v>
      </c>
      <c r="W34" s="261">
        <v>4</v>
      </c>
      <c r="X34" s="261">
        <f t="shared" si="3"/>
        <v>4</v>
      </c>
      <c r="Y34" s="261">
        <v>1</v>
      </c>
      <c r="Z34" s="262" t="s">
        <v>208</v>
      </c>
      <c r="AA34" s="557" t="s">
        <v>1112</v>
      </c>
      <c r="AB34" s="557" t="s">
        <v>1112</v>
      </c>
      <c r="AC34" s="263"/>
      <c r="AD34" s="557" t="s">
        <v>1112</v>
      </c>
      <c r="AE34" s="557" t="s">
        <v>1112</v>
      </c>
      <c r="AF34" s="557" t="s">
        <v>1112</v>
      </c>
      <c r="AG34" s="680" t="s">
        <v>1112</v>
      </c>
      <c r="AH34" s="701" t="s">
        <v>1112</v>
      </c>
      <c r="AI34" s="557" t="s">
        <v>1112</v>
      </c>
      <c r="AJ34" s="557" t="s">
        <v>1360</v>
      </c>
      <c r="AK34" s="557" t="s">
        <v>1360</v>
      </c>
      <c r="AL34" s="557" t="s">
        <v>1112</v>
      </c>
      <c r="AM34" s="557" t="s">
        <v>1112</v>
      </c>
      <c r="AN34" s="557" t="s">
        <v>1112</v>
      </c>
      <c r="AO34" s="263" t="s">
        <v>1478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184" t="s">
        <v>1527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4" t="s">
        <v>1112</v>
      </c>
      <c r="BI34" s="264" t="s">
        <v>1112</v>
      </c>
      <c r="BJ34" s="264" t="s">
        <v>1112</v>
      </c>
      <c r="BK34" s="260"/>
      <c r="BL34" s="260"/>
      <c r="BM34" s="260"/>
      <c r="BN34" s="265" t="s">
        <v>1195</v>
      </c>
    </row>
    <row r="35" spans="1:66" ht="12.75">
      <c r="A35" s="109">
        <v>30</v>
      </c>
      <c r="B35" s="468" t="s">
        <v>981</v>
      </c>
      <c r="C35" s="488" t="s">
        <v>265</v>
      </c>
      <c r="D35" s="344">
        <v>513</v>
      </c>
      <c r="E35" s="374" t="s">
        <v>1094</v>
      </c>
      <c r="F35" s="546" t="str">
        <f t="shared" si="2"/>
        <v>0201</v>
      </c>
      <c r="G35" s="489">
        <v>7</v>
      </c>
      <c r="H35" s="471" t="s">
        <v>983</v>
      </c>
      <c r="I35" s="490" t="s">
        <v>984</v>
      </c>
      <c r="J35" s="472">
        <v>7</v>
      </c>
      <c r="K35" s="490" t="s">
        <v>1102</v>
      </c>
      <c r="L35" s="490">
        <v>3</v>
      </c>
      <c r="M35" s="490">
        <v>1</v>
      </c>
      <c r="N35" s="490" t="s">
        <v>684</v>
      </c>
      <c r="O35" s="491" t="s">
        <v>219</v>
      </c>
      <c r="P35" s="492" t="s">
        <v>986</v>
      </c>
      <c r="Q35" s="490" t="s">
        <v>225</v>
      </c>
      <c r="R35" s="490" t="s">
        <v>205</v>
      </c>
      <c r="S35" s="490">
        <v>4</v>
      </c>
      <c r="T35" s="491" t="s">
        <v>214</v>
      </c>
      <c r="U35" s="254" t="s">
        <v>0</v>
      </c>
      <c r="V35" s="254" t="s">
        <v>198</v>
      </c>
      <c r="W35" s="254">
        <v>1</v>
      </c>
      <c r="X35" s="254">
        <f t="shared" si="3"/>
        <v>5</v>
      </c>
      <c r="Y35" s="254">
        <v>2</v>
      </c>
      <c r="Z35" s="255" t="s">
        <v>208</v>
      </c>
      <c r="AA35" s="558" t="s">
        <v>1112</v>
      </c>
      <c r="AB35" s="558" t="s">
        <v>1112</v>
      </c>
      <c r="AC35" s="256"/>
      <c r="AD35" s="558" t="s">
        <v>1112</v>
      </c>
      <c r="AE35" s="558" t="s">
        <v>1112</v>
      </c>
      <c r="AF35" s="558" t="s">
        <v>1112</v>
      </c>
      <c r="AG35" s="681" t="s">
        <v>1112</v>
      </c>
      <c r="AH35" s="702" t="s">
        <v>1112</v>
      </c>
      <c r="AI35" s="558" t="s">
        <v>1112</v>
      </c>
      <c r="AJ35" s="558" t="s">
        <v>1360</v>
      </c>
      <c r="AK35" s="558" t="s">
        <v>1360</v>
      </c>
      <c r="AL35" s="558" t="s">
        <v>1112</v>
      </c>
      <c r="AM35" s="558" t="s">
        <v>1112</v>
      </c>
      <c r="AN35" s="558" t="s">
        <v>1112</v>
      </c>
      <c r="AO35" s="256" t="s">
        <v>1363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56" t="s">
        <v>1523</v>
      </c>
      <c r="AY35" s="256"/>
      <c r="AZ35" s="256"/>
      <c r="BA35" s="256"/>
      <c r="BB35" s="256"/>
      <c r="BC35" s="256"/>
      <c r="BD35" s="256"/>
      <c r="BE35" s="256"/>
      <c r="BF35" s="256"/>
      <c r="BG35" s="256"/>
      <c r="BH35" s="257" t="s">
        <v>1112</v>
      </c>
      <c r="BI35" s="257" t="s">
        <v>1112</v>
      </c>
      <c r="BJ35" s="257" t="s">
        <v>1112</v>
      </c>
      <c r="BK35" s="149"/>
      <c r="BL35" s="149"/>
      <c r="BM35" s="149"/>
      <c r="BN35" s="258" t="s">
        <v>1196</v>
      </c>
    </row>
    <row r="36" spans="1:66" ht="12.75">
      <c r="A36" s="22">
        <v>31</v>
      </c>
      <c r="B36" s="493" t="s">
        <v>310</v>
      </c>
      <c r="C36" s="509" t="s">
        <v>265</v>
      </c>
      <c r="D36" s="495">
        <v>411</v>
      </c>
      <c r="E36" s="544" t="s">
        <v>1094</v>
      </c>
      <c r="F36" s="547" t="str">
        <f t="shared" si="2"/>
        <v>019B</v>
      </c>
      <c r="G36" s="496">
        <v>2</v>
      </c>
      <c r="H36" s="497" t="s">
        <v>983</v>
      </c>
      <c r="I36" s="498" t="s">
        <v>984</v>
      </c>
      <c r="J36" s="499">
        <v>7</v>
      </c>
      <c r="K36" s="498" t="s">
        <v>1102</v>
      </c>
      <c r="L36" s="498">
        <v>2</v>
      </c>
      <c r="M36" s="498">
        <v>10</v>
      </c>
      <c r="N36" s="498" t="s">
        <v>684</v>
      </c>
      <c r="O36" s="500" t="s">
        <v>218</v>
      </c>
      <c r="P36" s="501" t="s">
        <v>986</v>
      </c>
      <c r="Q36" s="498" t="s">
        <v>225</v>
      </c>
      <c r="R36" s="498" t="s">
        <v>205</v>
      </c>
      <c r="S36" s="498">
        <v>4</v>
      </c>
      <c r="T36" s="500" t="s">
        <v>213</v>
      </c>
      <c r="U36" s="48" t="s">
        <v>0</v>
      </c>
      <c r="V36" s="48" t="s">
        <v>985</v>
      </c>
      <c r="W36" s="48">
        <v>4</v>
      </c>
      <c r="X36" s="48">
        <f t="shared" si="3"/>
        <v>4</v>
      </c>
      <c r="Y36" s="48">
        <v>1</v>
      </c>
      <c r="Z36" s="49" t="s">
        <v>207</v>
      </c>
      <c r="AA36" s="535" t="s">
        <v>1254</v>
      </c>
      <c r="AB36" s="556" t="s">
        <v>1112</v>
      </c>
      <c r="AC36" s="184"/>
      <c r="AD36" s="556" t="s">
        <v>1112</v>
      </c>
      <c r="AE36" s="556" t="s">
        <v>1112</v>
      </c>
      <c r="AF36" s="556" t="s">
        <v>1112</v>
      </c>
      <c r="AG36" s="678" t="s">
        <v>1112</v>
      </c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184" t="s">
        <v>1459</v>
      </c>
      <c r="AP36" s="720"/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184" t="s">
        <v>1527</v>
      </c>
      <c r="AY36" s="184"/>
      <c r="AZ36" s="184"/>
      <c r="BA36" s="184"/>
      <c r="BB36" s="184"/>
      <c r="BC36" s="184"/>
      <c r="BD36" s="184"/>
      <c r="BE36" s="184"/>
      <c r="BF36" s="184"/>
      <c r="BG36" s="184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 t="s">
        <v>1195</v>
      </c>
    </row>
    <row r="37" spans="1:66" ht="12.75">
      <c r="A37" s="22">
        <v>32</v>
      </c>
      <c r="B37" s="303" t="s">
        <v>980</v>
      </c>
      <c r="C37" s="488" t="s">
        <v>265</v>
      </c>
      <c r="D37" s="344">
        <v>587</v>
      </c>
      <c r="E37" s="374" t="s">
        <v>1094</v>
      </c>
      <c r="F37" s="546" t="str">
        <f t="shared" si="2"/>
        <v>024B</v>
      </c>
      <c r="G37" s="485">
        <v>7</v>
      </c>
      <c r="H37" s="306" t="s">
        <v>983</v>
      </c>
      <c r="I37" s="307" t="s">
        <v>984</v>
      </c>
      <c r="J37" s="316">
        <v>7</v>
      </c>
      <c r="K37" s="307" t="s">
        <v>1102</v>
      </c>
      <c r="L37" s="307">
        <v>2</v>
      </c>
      <c r="M37" s="307">
        <v>9</v>
      </c>
      <c r="N37" s="307" t="s">
        <v>684</v>
      </c>
      <c r="O37" s="308" t="s">
        <v>217</v>
      </c>
      <c r="P37" s="309" t="s">
        <v>986</v>
      </c>
      <c r="Q37" s="307" t="s">
        <v>225</v>
      </c>
      <c r="R37" s="307" t="s">
        <v>205</v>
      </c>
      <c r="S37" s="307">
        <v>4</v>
      </c>
      <c r="T37" s="308" t="s">
        <v>212</v>
      </c>
      <c r="U37" s="42" t="s">
        <v>0</v>
      </c>
      <c r="V37" s="42" t="s">
        <v>198</v>
      </c>
      <c r="W37" s="42">
        <v>1</v>
      </c>
      <c r="X37" s="42">
        <f t="shared" si="3"/>
        <v>5</v>
      </c>
      <c r="Y37" s="42">
        <v>2</v>
      </c>
      <c r="Z37" s="43" t="s">
        <v>207</v>
      </c>
      <c r="AA37" s="535" t="s">
        <v>1254</v>
      </c>
      <c r="AB37" s="556" t="s">
        <v>1112</v>
      </c>
      <c r="AC37" s="184"/>
      <c r="AD37" s="556" t="s">
        <v>1112</v>
      </c>
      <c r="AE37" s="556" t="s">
        <v>1112</v>
      </c>
      <c r="AF37" s="556" t="s">
        <v>1112</v>
      </c>
      <c r="AG37" s="678" t="s">
        <v>1112</v>
      </c>
      <c r="AH37" s="690" t="s">
        <v>1112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184" t="s">
        <v>1526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288" t="s">
        <v>1361</v>
      </c>
      <c r="AY37" s="184"/>
      <c r="AZ37" s="184"/>
      <c r="BA37" s="184"/>
      <c r="BB37" s="184"/>
      <c r="BC37" s="184"/>
      <c r="BD37" s="184"/>
      <c r="BE37" s="184"/>
      <c r="BF37" s="184"/>
      <c r="BG37" s="184"/>
      <c r="BH37" s="44" t="s">
        <v>1112</v>
      </c>
      <c r="BI37" s="44" t="s">
        <v>1112</v>
      </c>
      <c r="BJ37" s="44" t="s">
        <v>1112</v>
      </c>
      <c r="BK37" s="39"/>
      <c r="BL37" s="39"/>
      <c r="BM37" s="39"/>
      <c r="BN37" s="190" t="s">
        <v>1195</v>
      </c>
    </row>
    <row r="38" spans="1:65" ht="12.75">
      <c r="A38" s="22">
        <v>33</v>
      </c>
      <c r="B38" s="376" t="s">
        <v>979</v>
      </c>
      <c r="C38" s="517" t="s">
        <v>265</v>
      </c>
      <c r="D38" s="350">
        <v>118</v>
      </c>
      <c r="E38" s="378" t="s">
        <v>1094</v>
      </c>
      <c r="F38" s="548" t="str">
        <f t="shared" si="2"/>
        <v>0076</v>
      </c>
      <c r="G38" s="518">
        <v>4</v>
      </c>
      <c r="H38" s="354" t="s">
        <v>983</v>
      </c>
      <c r="I38" s="519" t="s">
        <v>984</v>
      </c>
      <c r="J38" s="352">
        <v>7</v>
      </c>
      <c r="K38" s="519" t="s">
        <v>1102</v>
      </c>
      <c r="L38" s="519">
        <v>2</v>
      </c>
      <c r="M38" s="519">
        <v>8</v>
      </c>
      <c r="N38" s="519" t="s">
        <v>684</v>
      </c>
      <c r="O38" s="520" t="s">
        <v>216</v>
      </c>
      <c r="P38" s="521" t="s">
        <v>986</v>
      </c>
      <c r="Q38" s="519" t="s">
        <v>225</v>
      </c>
      <c r="R38" s="519" t="s">
        <v>205</v>
      </c>
      <c r="S38" s="519">
        <v>3</v>
      </c>
      <c r="T38" s="520" t="s">
        <v>216</v>
      </c>
      <c r="U38" s="44" t="s">
        <v>0</v>
      </c>
      <c r="V38" s="44" t="s">
        <v>205</v>
      </c>
      <c r="W38" s="44">
        <v>2</v>
      </c>
      <c r="X38" s="44">
        <f t="shared" si="3"/>
        <v>11</v>
      </c>
      <c r="Y38" s="44">
        <v>8</v>
      </c>
      <c r="Z38" s="45" t="s">
        <v>208</v>
      </c>
      <c r="AA38" s="556" t="s">
        <v>1112</v>
      </c>
      <c r="AB38" s="556" t="s">
        <v>1112</v>
      </c>
      <c r="AC38" s="184"/>
      <c r="AD38" s="556" t="s">
        <v>1112</v>
      </c>
      <c r="AE38" s="556" t="s">
        <v>1112</v>
      </c>
      <c r="AF38" s="556" t="s">
        <v>1112</v>
      </c>
      <c r="AG38" s="678" t="s">
        <v>1112</v>
      </c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184" t="s">
        <v>1528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184" t="s">
        <v>1487</v>
      </c>
      <c r="AY38" s="184"/>
      <c r="AZ38" s="184"/>
      <c r="BA38" s="184"/>
      <c r="BB38" s="184"/>
      <c r="BC38" s="184"/>
      <c r="BD38" s="184"/>
      <c r="BE38" s="184"/>
      <c r="BF38" s="184"/>
      <c r="BG38" s="184"/>
      <c r="BH38" s="44" t="s">
        <v>1112</v>
      </c>
      <c r="BI38" s="44" t="s">
        <v>1112</v>
      </c>
      <c r="BJ38" s="44" t="s">
        <v>1112</v>
      </c>
      <c r="BK38" s="39"/>
      <c r="BL38" s="39"/>
      <c r="BM38" s="39"/>
    </row>
    <row r="39" spans="1:66" ht="12.75">
      <c r="A39" s="22">
        <v>34</v>
      </c>
      <c r="B39" s="376" t="s">
        <v>978</v>
      </c>
      <c r="C39" s="517" t="s">
        <v>265</v>
      </c>
      <c r="D39" s="350">
        <v>191</v>
      </c>
      <c r="E39" s="378" t="s">
        <v>1094</v>
      </c>
      <c r="F39" s="548" t="str">
        <f t="shared" si="2"/>
        <v>00BF</v>
      </c>
      <c r="G39" s="518">
        <v>4</v>
      </c>
      <c r="H39" s="354" t="s">
        <v>983</v>
      </c>
      <c r="I39" s="519" t="s">
        <v>984</v>
      </c>
      <c r="J39" s="352">
        <v>7</v>
      </c>
      <c r="K39" s="519" t="s">
        <v>1102</v>
      </c>
      <c r="L39" s="519">
        <v>2</v>
      </c>
      <c r="M39" s="519">
        <v>7</v>
      </c>
      <c r="N39" s="519" t="s">
        <v>684</v>
      </c>
      <c r="O39" s="520" t="s">
        <v>215</v>
      </c>
      <c r="P39" s="521" t="s">
        <v>986</v>
      </c>
      <c r="Q39" s="519" t="s">
        <v>225</v>
      </c>
      <c r="R39" s="519" t="s">
        <v>205</v>
      </c>
      <c r="S39" s="519">
        <v>3</v>
      </c>
      <c r="T39" s="520" t="s">
        <v>215</v>
      </c>
      <c r="U39" s="44" t="s">
        <v>0</v>
      </c>
      <c r="V39" s="44" t="s">
        <v>205</v>
      </c>
      <c r="W39" s="44">
        <v>2</v>
      </c>
      <c r="X39" s="44">
        <f t="shared" si="3"/>
        <v>11</v>
      </c>
      <c r="Y39" s="44">
        <v>8</v>
      </c>
      <c r="Z39" s="45" t="s">
        <v>207</v>
      </c>
      <c r="AA39" s="556" t="s">
        <v>1112</v>
      </c>
      <c r="AB39" s="556" t="s">
        <v>1112</v>
      </c>
      <c r="AC39" s="184"/>
      <c r="AD39" s="556" t="s">
        <v>1112</v>
      </c>
      <c r="AE39" s="556" t="s">
        <v>1112</v>
      </c>
      <c r="AF39" s="556" t="s">
        <v>1112</v>
      </c>
      <c r="AG39" s="678" t="s">
        <v>1112</v>
      </c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184" t="s">
        <v>1413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184" t="s">
        <v>1487</v>
      </c>
      <c r="AY39" s="184"/>
      <c r="AZ39" s="184"/>
      <c r="BA39" s="184"/>
      <c r="BB39" s="184"/>
      <c r="BC39" s="184"/>
      <c r="BD39" s="184"/>
      <c r="BE39" s="184"/>
      <c r="BF39" s="184"/>
      <c r="BG39" s="184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 t="s">
        <v>1195</v>
      </c>
    </row>
    <row r="40" spans="1:66" ht="12.75">
      <c r="A40" s="22">
        <v>35</v>
      </c>
      <c r="B40" s="376" t="s">
        <v>977</v>
      </c>
      <c r="C40" s="517" t="s">
        <v>265</v>
      </c>
      <c r="D40" s="350">
        <v>434</v>
      </c>
      <c r="E40" s="378" t="s">
        <v>1094</v>
      </c>
      <c r="F40" s="548" t="str">
        <f t="shared" si="2"/>
        <v>01B2</v>
      </c>
      <c r="G40" s="518">
        <v>7</v>
      </c>
      <c r="H40" s="354" t="s">
        <v>983</v>
      </c>
      <c r="I40" s="519" t="s">
        <v>984</v>
      </c>
      <c r="J40" s="352">
        <v>7</v>
      </c>
      <c r="K40" s="519" t="s">
        <v>1102</v>
      </c>
      <c r="L40" s="519">
        <v>2</v>
      </c>
      <c r="M40" s="519">
        <v>6</v>
      </c>
      <c r="N40" s="519" t="s">
        <v>684</v>
      </c>
      <c r="O40" s="520" t="s">
        <v>210</v>
      </c>
      <c r="P40" s="521" t="s">
        <v>986</v>
      </c>
      <c r="Q40" s="519" t="s">
        <v>225</v>
      </c>
      <c r="R40" s="519" t="s">
        <v>205</v>
      </c>
      <c r="S40" s="519">
        <v>3</v>
      </c>
      <c r="T40" s="520" t="s">
        <v>210</v>
      </c>
      <c r="U40" s="44" t="s">
        <v>0</v>
      </c>
      <c r="V40" s="44" t="s">
        <v>205</v>
      </c>
      <c r="W40" s="44">
        <v>2</v>
      </c>
      <c r="X40" s="44">
        <f t="shared" si="3"/>
        <v>10</v>
      </c>
      <c r="Y40" s="44">
        <v>7</v>
      </c>
      <c r="Z40" s="45" t="s">
        <v>208</v>
      </c>
      <c r="AA40" s="556" t="s">
        <v>1112</v>
      </c>
      <c r="AB40" s="556" t="s">
        <v>1112</v>
      </c>
      <c r="AC40" s="184"/>
      <c r="AD40" s="556" t="s">
        <v>1112</v>
      </c>
      <c r="AE40" s="556" t="s">
        <v>1112</v>
      </c>
      <c r="AF40" s="556" t="s">
        <v>1112</v>
      </c>
      <c r="AG40" s="678" t="s">
        <v>1112</v>
      </c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184" t="s">
        <v>1363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84"/>
      <c r="AZ40" s="184"/>
      <c r="BA40" s="184"/>
      <c r="BB40" s="184"/>
      <c r="BC40" s="184"/>
      <c r="BD40" s="184"/>
      <c r="BE40" s="184"/>
      <c r="BF40" s="184"/>
      <c r="BG40" s="184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/>
    </row>
    <row r="41" spans="1:66" ht="12.75">
      <c r="A41" s="22">
        <v>36</v>
      </c>
      <c r="B41" s="376" t="s">
        <v>976</v>
      </c>
      <c r="C41" s="517" t="s">
        <v>265</v>
      </c>
      <c r="D41" s="350">
        <v>560</v>
      </c>
      <c r="E41" s="378" t="s">
        <v>1094</v>
      </c>
      <c r="F41" s="548" t="str">
        <f t="shared" si="2"/>
        <v>0230</v>
      </c>
      <c r="G41" s="518">
        <v>7</v>
      </c>
      <c r="H41" s="354" t="s">
        <v>983</v>
      </c>
      <c r="I41" s="519" t="s">
        <v>984</v>
      </c>
      <c r="J41" s="352">
        <v>7</v>
      </c>
      <c r="K41" s="519" t="s">
        <v>1102</v>
      </c>
      <c r="L41" s="519">
        <v>2</v>
      </c>
      <c r="M41" s="519">
        <v>5</v>
      </c>
      <c r="N41" s="519" t="s">
        <v>684</v>
      </c>
      <c r="O41" s="520" t="s">
        <v>214</v>
      </c>
      <c r="P41" s="521" t="s">
        <v>986</v>
      </c>
      <c r="Q41" s="519" t="s">
        <v>225</v>
      </c>
      <c r="R41" s="519" t="s">
        <v>205</v>
      </c>
      <c r="S41" s="519">
        <v>3</v>
      </c>
      <c r="T41" s="520" t="s">
        <v>214</v>
      </c>
      <c r="U41" s="44" t="s">
        <v>0</v>
      </c>
      <c r="V41" s="44" t="s">
        <v>205</v>
      </c>
      <c r="W41" s="44">
        <v>2</v>
      </c>
      <c r="X41" s="44">
        <f t="shared" si="3"/>
        <v>10</v>
      </c>
      <c r="Y41" s="44">
        <v>7</v>
      </c>
      <c r="Z41" s="45" t="s">
        <v>207</v>
      </c>
      <c r="AA41" s="556" t="s">
        <v>1112</v>
      </c>
      <c r="AB41" s="556" t="s">
        <v>1112</v>
      </c>
      <c r="AC41" s="184"/>
      <c r="AD41" s="556" t="s">
        <v>1112</v>
      </c>
      <c r="AE41" s="556" t="s">
        <v>1112</v>
      </c>
      <c r="AF41" s="556" t="s">
        <v>1112</v>
      </c>
      <c r="AG41" s="678" t="s">
        <v>1112</v>
      </c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184" t="s">
        <v>1448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184" t="s">
        <v>1487</v>
      </c>
      <c r="AY41" s="184"/>
      <c r="AZ41" s="184"/>
      <c r="BA41" s="184"/>
      <c r="BB41" s="184"/>
      <c r="BC41" s="184"/>
      <c r="BD41" s="184"/>
      <c r="BE41" s="184"/>
      <c r="BF41" s="184"/>
      <c r="BG41" s="184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 t="s">
        <v>1195</v>
      </c>
    </row>
    <row r="42" spans="1:66" ht="12.75">
      <c r="A42" s="22">
        <v>37</v>
      </c>
      <c r="B42" s="376" t="s">
        <v>975</v>
      </c>
      <c r="C42" s="517" t="s">
        <v>265</v>
      </c>
      <c r="D42" s="350">
        <v>355</v>
      </c>
      <c r="E42" s="378" t="s">
        <v>1094</v>
      </c>
      <c r="F42" s="548" t="str">
        <f t="shared" si="2"/>
        <v>0163</v>
      </c>
      <c r="G42" s="518">
        <v>3</v>
      </c>
      <c r="H42" s="354" t="s">
        <v>983</v>
      </c>
      <c r="I42" s="519" t="s">
        <v>984</v>
      </c>
      <c r="J42" s="352">
        <v>7</v>
      </c>
      <c r="K42" s="519" t="s">
        <v>1102</v>
      </c>
      <c r="L42" s="519">
        <v>2</v>
      </c>
      <c r="M42" s="519">
        <v>4</v>
      </c>
      <c r="N42" s="519" t="s">
        <v>684</v>
      </c>
      <c r="O42" s="520" t="s">
        <v>213</v>
      </c>
      <c r="P42" s="521" t="s">
        <v>986</v>
      </c>
      <c r="Q42" s="519" t="s">
        <v>225</v>
      </c>
      <c r="R42" s="519" t="s">
        <v>205</v>
      </c>
      <c r="S42" s="519">
        <v>3</v>
      </c>
      <c r="T42" s="520" t="s">
        <v>213</v>
      </c>
      <c r="U42" s="44" t="s">
        <v>0</v>
      </c>
      <c r="V42" s="44" t="s">
        <v>205</v>
      </c>
      <c r="W42" s="44">
        <v>2</v>
      </c>
      <c r="X42" s="44">
        <f t="shared" si="3"/>
        <v>9</v>
      </c>
      <c r="Y42" s="44">
        <v>6</v>
      </c>
      <c r="Z42" s="45" t="s">
        <v>208</v>
      </c>
      <c r="AA42" s="556" t="s">
        <v>1112</v>
      </c>
      <c r="AB42" s="556" t="s">
        <v>1112</v>
      </c>
      <c r="AC42" s="184"/>
      <c r="AD42" s="556" t="s">
        <v>1112</v>
      </c>
      <c r="AE42" s="556" t="s">
        <v>1112</v>
      </c>
      <c r="AF42" s="556" t="s">
        <v>1112</v>
      </c>
      <c r="AG42" s="678" t="s">
        <v>1112</v>
      </c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184" t="s">
        <v>1529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288" t="s">
        <v>1361</v>
      </c>
      <c r="AY42" s="184"/>
      <c r="AZ42" s="184"/>
      <c r="BA42" s="184"/>
      <c r="BB42" s="184"/>
      <c r="BC42" s="184"/>
      <c r="BD42" s="184"/>
      <c r="BE42" s="184"/>
      <c r="BF42" s="184"/>
      <c r="BG42" s="184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 t="s">
        <v>1197</v>
      </c>
    </row>
    <row r="43" spans="1:66" ht="12.75">
      <c r="A43" s="22">
        <v>38</v>
      </c>
      <c r="B43" s="376" t="s">
        <v>974</v>
      </c>
      <c r="C43" s="517" t="s">
        <v>265</v>
      </c>
      <c r="D43" s="350">
        <v>553</v>
      </c>
      <c r="E43" s="378" t="s">
        <v>1094</v>
      </c>
      <c r="F43" s="548" t="str">
        <f t="shared" si="2"/>
        <v>0229</v>
      </c>
      <c r="G43" s="518">
        <v>3</v>
      </c>
      <c r="H43" s="354" t="s">
        <v>983</v>
      </c>
      <c r="I43" s="519" t="s">
        <v>984</v>
      </c>
      <c r="J43" s="352">
        <v>7</v>
      </c>
      <c r="K43" s="519" t="s">
        <v>1102</v>
      </c>
      <c r="L43" s="519">
        <v>2</v>
      </c>
      <c r="M43" s="519">
        <v>3</v>
      </c>
      <c r="N43" s="519" t="s">
        <v>684</v>
      </c>
      <c r="O43" s="520" t="s">
        <v>212</v>
      </c>
      <c r="P43" s="521" t="s">
        <v>986</v>
      </c>
      <c r="Q43" s="519" t="s">
        <v>225</v>
      </c>
      <c r="R43" s="519" t="s">
        <v>205</v>
      </c>
      <c r="S43" s="519">
        <v>3</v>
      </c>
      <c r="T43" s="520" t="s">
        <v>212</v>
      </c>
      <c r="U43" s="44" t="s">
        <v>0</v>
      </c>
      <c r="V43" s="44" t="s">
        <v>205</v>
      </c>
      <c r="W43" s="44">
        <v>2</v>
      </c>
      <c r="X43" s="44">
        <f t="shared" si="3"/>
        <v>9</v>
      </c>
      <c r="Y43" s="44">
        <v>6</v>
      </c>
      <c r="Z43" s="45" t="s">
        <v>207</v>
      </c>
      <c r="AA43" s="535" t="s">
        <v>1254</v>
      </c>
      <c r="AB43" s="556" t="s">
        <v>1112</v>
      </c>
      <c r="AC43" s="184"/>
      <c r="AD43" s="556" t="s">
        <v>1112</v>
      </c>
      <c r="AE43" s="556" t="s">
        <v>1112</v>
      </c>
      <c r="AF43" s="556" t="s">
        <v>1112</v>
      </c>
      <c r="AG43" s="678" t="s">
        <v>1112</v>
      </c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184" t="s">
        <v>1529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84"/>
      <c r="AZ43" s="184"/>
      <c r="BA43" s="184"/>
      <c r="BB43" s="184"/>
      <c r="BC43" s="184"/>
      <c r="BD43" s="184"/>
      <c r="BE43" s="184"/>
      <c r="BF43" s="184"/>
      <c r="BG43" s="184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 t="s">
        <v>1198</v>
      </c>
    </row>
    <row r="44" spans="1:66" ht="12.75">
      <c r="A44" s="22">
        <v>39</v>
      </c>
      <c r="B44" s="376" t="s">
        <v>311</v>
      </c>
      <c r="C44" s="517" t="s">
        <v>265</v>
      </c>
      <c r="D44" s="350">
        <v>682</v>
      </c>
      <c r="E44" s="378" t="s">
        <v>1094</v>
      </c>
      <c r="F44" s="548" t="str">
        <f t="shared" si="2"/>
        <v>02AA</v>
      </c>
      <c r="G44" s="518">
        <v>7</v>
      </c>
      <c r="H44" s="354" t="s">
        <v>983</v>
      </c>
      <c r="I44" s="519" t="s">
        <v>984</v>
      </c>
      <c r="J44" s="352">
        <v>7</v>
      </c>
      <c r="K44" s="519" t="s">
        <v>1102</v>
      </c>
      <c r="L44" s="519">
        <v>2</v>
      </c>
      <c r="M44" s="519">
        <v>2</v>
      </c>
      <c r="N44" s="519" t="s">
        <v>205</v>
      </c>
      <c r="O44" s="520" t="s">
        <v>222</v>
      </c>
      <c r="P44" s="521" t="s">
        <v>986</v>
      </c>
      <c r="Q44" s="519" t="s">
        <v>225</v>
      </c>
      <c r="R44" s="519" t="s">
        <v>205</v>
      </c>
      <c r="S44" s="519">
        <v>2</v>
      </c>
      <c r="T44" s="520" t="s">
        <v>216</v>
      </c>
      <c r="U44" s="44" t="s">
        <v>0</v>
      </c>
      <c r="V44" s="44" t="s">
        <v>205</v>
      </c>
      <c r="W44" s="44">
        <v>2</v>
      </c>
      <c r="X44" s="44">
        <f t="shared" si="3"/>
        <v>8</v>
      </c>
      <c r="Y44" s="44">
        <v>5</v>
      </c>
      <c r="Z44" s="45" t="s">
        <v>208</v>
      </c>
      <c r="AA44" s="556" t="s">
        <v>1112</v>
      </c>
      <c r="AB44" s="556" t="s">
        <v>1112</v>
      </c>
      <c r="AC44" s="184"/>
      <c r="AD44" s="556" t="s">
        <v>1112</v>
      </c>
      <c r="AE44" s="556" t="s">
        <v>1112</v>
      </c>
      <c r="AF44" s="556" t="s">
        <v>1112</v>
      </c>
      <c r="AG44" s="678" t="s">
        <v>1112</v>
      </c>
      <c r="AH44" s="690" t="s">
        <v>1112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184" t="s">
        <v>1363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288" t="s">
        <v>1361</v>
      </c>
      <c r="AY44" s="184"/>
      <c r="AZ44" s="184"/>
      <c r="BA44" s="184"/>
      <c r="BB44" s="184"/>
      <c r="BC44" s="184"/>
      <c r="BD44" s="184"/>
      <c r="BE44" s="184"/>
      <c r="BF44" s="184"/>
      <c r="BG44" s="184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 t="s">
        <v>1199</v>
      </c>
    </row>
    <row r="45" spans="1:66" ht="12.75">
      <c r="A45" s="22">
        <v>40</v>
      </c>
      <c r="B45" s="376" t="s">
        <v>312</v>
      </c>
      <c r="C45" s="517" t="s">
        <v>265</v>
      </c>
      <c r="D45" s="350">
        <v>465</v>
      </c>
      <c r="E45" s="378" t="s">
        <v>1094</v>
      </c>
      <c r="F45" s="548" t="str">
        <f t="shared" si="2"/>
        <v>01D1</v>
      </c>
      <c r="G45" s="518">
        <v>7</v>
      </c>
      <c r="H45" s="354" t="s">
        <v>983</v>
      </c>
      <c r="I45" s="519" t="s">
        <v>984</v>
      </c>
      <c r="J45" s="352">
        <v>7</v>
      </c>
      <c r="K45" s="519" t="s">
        <v>1102</v>
      </c>
      <c r="L45" s="519">
        <v>2</v>
      </c>
      <c r="M45" s="519">
        <v>1</v>
      </c>
      <c r="N45" s="519" t="s">
        <v>205</v>
      </c>
      <c r="O45" s="520" t="s">
        <v>221</v>
      </c>
      <c r="P45" s="521" t="s">
        <v>986</v>
      </c>
      <c r="Q45" s="519" t="s">
        <v>225</v>
      </c>
      <c r="R45" s="519" t="s">
        <v>205</v>
      </c>
      <c r="S45" s="519">
        <v>2</v>
      </c>
      <c r="T45" s="520" t="s">
        <v>215</v>
      </c>
      <c r="U45" s="44" t="s">
        <v>0</v>
      </c>
      <c r="V45" s="44" t="s">
        <v>205</v>
      </c>
      <c r="W45" s="44">
        <v>2</v>
      </c>
      <c r="X45" s="44">
        <f t="shared" si="3"/>
        <v>8</v>
      </c>
      <c r="Y45" s="44">
        <v>5</v>
      </c>
      <c r="Z45" s="45" t="s">
        <v>207</v>
      </c>
      <c r="AA45" s="556" t="s">
        <v>1112</v>
      </c>
      <c r="AB45" s="556" t="s">
        <v>1112</v>
      </c>
      <c r="AC45" s="184"/>
      <c r="AD45" s="556" t="s">
        <v>1112</v>
      </c>
      <c r="AE45" s="556" t="s">
        <v>1112</v>
      </c>
      <c r="AF45" s="556" t="s">
        <v>1112</v>
      </c>
      <c r="AG45" s="678" t="s">
        <v>1112</v>
      </c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184" t="s">
        <v>1467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288" t="s">
        <v>1361</v>
      </c>
      <c r="AY45" s="184"/>
      <c r="AZ45" s="184"/>
      <c r="BA45" s="184"/>
      <c r="BB45" s="184"/>
      <c r="BC45" s="184"/>
      <c r="BD45" s="184"/>
      <c r="BE45" s="184"/>
      <c r="BF45" s="184"/>
      <c r="BG45" s="184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 t="s">
        <v>1199</v>
      </c>
    </row>
    <row r="46" spans="1:66" ht="12.75">
      <c r="A46" s="22">
        <v>41</v>
      </c>
      <c r="B46" s="303" t="s">
        <v>973</v>
      </c>
      <c r="C46" s="488" t="s">
        <v>265</v>
      </c>
      <c r="D46" s="344">
        <v>96</v>
      </c>
      <c r="E46" s="374" t="s">
        <v>1094</v>
      </c>
      <c r="F46" s="546" t="str">
        <f t="shared" si="2"/>
        <v>0060</v>
      </c>
      <c r="G46" s="485">
        <v>6</v>
      </c>
      <c r="H46" s="306" t="s">
        <v>983</v>
      </c>
      <c r="I46" s="307" t="s">
        <v>984</v>
      </c>
      <c r="J46" s="316">
        <v>7</v>
      </c>
      <c r="K46" s="307" t="s">
        <v>1102</v>
      </c>
      <c r="L46" s="307">
        <v>1</v>
      </c>
      <c r="M46" s="307">
        <v>10</v>
      </c>
      <c r="N46" s="307" t="s">
        <v>205</v>
      </c>
      <c r="O46" s="308" t="s">
        <v>220</v>
      </c>
      <c r="P46" s="309" t="s">
        <v>986</v>
      </c>
      <c r="Q46" s="307" t="s">
        <v>225</v>
      </c>
      <c r="R46" s="307" t="s">
        <v>205</v>
      </c>
      <c r="S46" s="307">
        <v>2</v>
      </c>
      <c r="T46" s="308" t="s">
        <v>210</v>
      </c>
      <c r="U46" s="318" t="s">
        <v>0</v>
      </c>
      <c r="V46" s="42" t="s">
        <v>198</v>
      </c>
      <c r="W46" s="42">
        <v>1</v>
      </c>
      <c r="X46" s="42">
        <f t="shared" si="3"/>
        <v>4</v>
      </c>
      <c r="Y46" s="42">
        <v>1</v>
      </c>
      <c r="Z46" s="43" t="s">
        <v>208</v>
      </c>
      <c r="AA46" s="556" t="s">
        <v>1112</v>
      </c>
      <c r="AB46" s="556" t="s">
        <v>1112</v>
      </c>
      <c r="AC46" s="184"/>
      <c r="AD46" s="556" t="s">
        <v>1112</v>
      </c>
      <c r="AE46" s="556" t="s">
        <v>1112</v>
      </c>
      <c r="AF46" s="556" t="s">
        <v>1112</v>
      </c>
      <c r="AG46" s="678" t="s">
        <v>1112</v>
      </c>
      <c r="AH46" s="690" t="s">
        <v>1112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184" t="s">
        <v>1467</v>
      </c>
      <c r="AP46" s="288" t="s">
        <v>1361</v>
      </c>
      <c r="AQ46" s="288" t="s">
        <v>1361</v>
      </c>
      <c r="AR46" s="288" t="s">
        <v>1361</v>
      </c>
      <c r="AS46" s="288" t="s">
        <v>1361</v>
      </c>
      <c r="AT46" s="288" t="s">
        <v>1361</v>
      </c>
      <c r="AU46" s="288" t="s">
        <v>1361</v>
      </c>
      <c r="AV46" s="288" t="s">
        <v>1361</v>
      </c>
      <c r="AW46" s="288" t="s">
        <v>1361</v>
      </c>
      <c r="AX46" s="288" t="s">
        <v>1361</v>
      </c>
      <c r="AY46" s="184"/>
      <c r="AZ46" s="184"/>
      <c r="BA46" s="184"/>
      <c r="BB46" s="184"/>
      <c r="BC46" s="184"/>
      <c r="BD46" s="184"/>
      <c r="BE46" s="184"/>
      <c r="BF46" s="184"/>
      <c r="BG46" s="184"/>
      <c r="BH46" s="44" t="s">
        <v>1112</v>
      </c>
      <c r="BI46" s="44" t="s">
        <v>1112</v>
      </c>
      <c r="BJ46" s="44" t="s">
        <v>1112</v>
      </c>
      <c r="BK46" s="39"/>
      <c r="BL46" s="39"/>
      <c r="BM46" s="39"/>
      <c r="BN46" s="190" t="s">
        <v>1194</v>
      </c>
    </row>
    <row r="47" spans="1:66" ht="12.75">
      <c r="A47" s="22">
        <v>42</v>
      </c>
      <c r="B47" s="376" t="s">
        <v>972</v>
      </c>
      <c r="C47" s="517" t="s">
        <v>265</v>
      </c>
      <c r="D47" s="350">
        <v>94</v>
      </c>
      <c r="E47" s="378" t="s">
        <v>1094</v>
      </c>
      <c r="F47" s="548" t="str">
        <f t="shared" si="2"/>
        <v>005E</v>
      </c>
      <c r="G47" s="518">
        <v>6</v>
      </c>
      <c r="H47" s="354" t="s">
        <v>983</v>
      </c>
      <c r="I47" s="519" t="s">
        <v>984</v>
      </c>
      <c r="J47" s="352">
        <v>7</v>
      </c>
      <c r="K47" s="519" t="s">
        <v>1102</v>
      </c>
      <c r="L47" s="519">
        <v>1</v>
      </c>
      <c r="M47" s="519">
        <v>9</v>
      </c>
      <c r="N47" s="519" t="s">
        <v>205</v>
      </c>
      <c r="O47" s="520" t="s">
        <v>219</v>
      </c>
      <c r="P47" s="521" t="s">
        <v>986</v>
      </c>
      <c r="Q47" s="519" t="s">
        <v>225</v>
      </c>
      <c r="R47" s="519" t="s">
        <v>205</v>
      </c>
      <c r="S47" s="519">
        <v>2</v>
      </c>
      <c r="T47" s="520" t="s">
        <v>214</v>
      </c>
      <c r="U47" s="44" t="s">
        <v>0</v>
      </c>
      <c r="V47" s="44" t="s">
        <v>205</v>
      </c>
      <c r="W47" s="44">
        <v>2</v>
      </c>
      <c r="X47" s="44">
        <f t="shared" si="3"/>
        <v>7</v>
      </c>
      <c r="Y47" s="44">
        <v>4</v>
      </c>
      <c r="Z47" s="45" t="s">
        <v>208</v>
      </c>
      <c r="AA47" s="556" t="s">
        <v>1112</v>
      </c>
      <c r="AB47" s="556" t="s">
        <v>1112</v>
      </c>
      <c r="AC47" s="184"/>
      <c r="AD47" s="556" t="s">
        <v>1112</v>
      </c>
      <c r="AE47" s="556" t="s">
        <v>1112</v>
      </c>
      <c r="AF47" s="556" t="s">
        <v>1112</v>
      </c>
      <c r="AG47" s="678" t="s">
        <v>1112</v>
      </c>
      <c r="AH47" s="690" t="s">
        <v>1112</v>
      </c>
      <c r="AI47" s="286" t="s">
        <v>1112</v>
      </c>
      <c r="AJ47" s="286" t="s">
        <v>1360</v>
      </c>
      <c r="AK47" s="286" t="s">
        <v>1360</v>
      </c>
      <c r="AL47" s="286" t="s">
        <v>1112</v>
      </c>
      <c r="AM47" s="286" t="s">
        <v>1112</v>
      </c>
      <c r="AN47" s="286" t="s">
        <v>1112</v>
      </c>
      <c r="AO47" s="184" t="s">
        <v>1363</v>
      </c>
      <c r="AP47" s="288" t="s">
        <v>1361</v>
      </c>
      <c r="AQ47" s="288" t="s">
        <v>1361</v>
      </c>
      <c r="AR47" s="288" t="s">
        <v>1361</v>
      </c>
      <c r="AS47" s="288" t="s">
        <v>1361</v>
      </c>
      <c r="AT47" s="288" t="s">
        <v>1361</v>
      </c>
      <c r="AU47" s="288" t="s">
        <v>1361</v>
      </c>
      <c r="AV47" s="288" t="s">
        <v>1361</v>
      </c>
      <c r="AW47" s="288" t="s">
        <v>1361</v>
      </c>
      <c r="AX47" s="184" t="s">
        <v>1487</v>
      </c>
      <c r="AY47" s="184"/>
      <c r="AZ47" s="184"/>
      <c r="BA47" s="184"/>
      <c r="BB47" s="184"/>
      <c r="BC47" s="184"/>
      <c r="BD47" s="184"/>
      <c r="BE47" s="184"/>
      <c r="BF47" s="184"/>
      <c r="BG47" s="184"/>
      <c r="BH47" s="44" t="s">
        <v>1112</v>
      </c>
      <c r="BI47" s="44" t="s">
        <v>1112</v>
      </c>
      <c r="BJ47" s="44" t="s">
        <v>1112</v>
      </c>
      <c r="BK47" s="39"/>
      <c r="BL47" s="39"/>
      <c r="BM47" s="39"/>
      <c r="BN47" s="190" t="s">
        <v>1195</v>
      </c>
    </row>
    <row r="48" spans="1:66" ht="12.75">
      <c r="A48" s="22">
        <v>43</v>
      </c>
      <c r="B48" s="376" t="s">
        <v>971</v>
      </c>
      <c r="C48" s="517" t="s">
        <v>265</v>
      </c>
      <c r="D48" s="350">
        <v>273</v>
      </c>
      <c r="E48" s="378" t="s">
        <v>1094</v>
      </c>
      <c r="F48" s="548" t="str">
        <f t="shared" si="2"/>
        <v>0111</v>
      </c>
      <c r="G48" s="518">
        <v>6</v>
      </c>
      <c r="H48" s="354" t="s">
        <v>983</v>
      </c>
      <c r="I48" s="519" t="s">
        <v>984</v>
      </c>
      <c r="J48" s="352">
        <v>7</v>
      </c>
      <c r="K48" s="519" t="s">
        <v>1102</v>
      </c>
      <c r="L48" s="519">
        <v>1</v>
      </c>
      <c r="M48" s="519">
        <v>8</v>
      </c>
      <c r="N48" s="519" t="s">
        <v>205</v>
      </c>
      <c r="O48" s="520" t="s">
        <v>218</v>
      </c>
      <c r="P48" s="521" t="s">
        <v>986</v>
      </c>
      <c r="Q48" s="519" t="s">
        <v>225</v>
      </c>
      <c r="R48" s="519" t="s">
        <v>205</v>
      </c>
      <c r="S48" s="519">
        <v>2</v>
      </c>
      <c r="T48" s="520" t="s">
        <v>213</v>
      </c>
      <c r="U48" s="44" t="s">
        <v>0</v>
      </c>
      <c r="V48" s="44" t="s">
        <v>205</v>
      </c>
      <c r="W48" s="44">
        <v>2</v>
      </c>
      <c r="X48" s="44">
        <f t="shared" si="3"/>
        <v>7</v>
      </c>
      <c r="Y48" s="44">
        <v>4</v>
      </c>
      <c r="Z48" s="45" t="s">
        <v>207</v>
      </c>
      <c r="AA48" s="556" t="s">
        <v>1112</v>
      </c>
      <c r="AB48" s="556" t="s">
        <v>1112</v>
      </c>
      <c r="AC48" s="184"/>
      <c r="AD48" s="175" t="s">
        <v>1255</v>
      </c>
      <c r="AE48" s="556" t="s">
        <v>1112</v>
      </c>
      <c r="AF48" s="556" t="s">
        <v>1112</v>
      </c>
      <c r="AG48" s="678" t="s">
        <v>1112</v>
      </c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184" t="s">
        <v>1467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288" t="s">
        <v>1361</v>
      </c>
      <c r="AY48" s="184"/>
      <c r="AZ48" s="184"/>
      <c r="BA48" s="184"/>
      <c r="BB48" s="184"/>
      <c r="BC48" s="184"/>
      <c r="BD48" s="184"/>
      <c r="BE48" s="184"/>
      <c r="BF48" s="184"/>
      <c r="BG48" s="184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 t="s">
        <v>1198</v>
      </c>
    </row>
    <row r="49" spans="1:66" ht="12.75">
      <c r="A49" s="22">
        <v>44</v>
      </c>
      <c r="B49" s="376" t="s">
        <v>970</v>
      </c>
      <c r="C49" s="517" t="s">
        <v>265</v>
      </c>
      <c r="D49" s="350">
        <v>590</v>
      </c>
      <c r="E49" s="378" t="s">
        <v>1094</v>
      </c>
      <c r="F49" s="548" t="str">
        <f t="shared" si="2"/>
        <v>024E</v>
      </c>
      <c r="G49" s="518">
        <v>8</v>
      </c>
      <c r="H49" s="354" t="s">
        <v>983</v>
      </c>
      <c r="I49" s="519" t="s">
        <v>984</v>
      </c>
      <c r="J49" s="352">
        <v>7</v>
      </c>
      <c r="K49" s="519" t="s">
        <v>1102</v>
      </c>
      <c r="L49" s="519">
        <v>1</v>
      </c>
      <c r="M49" s="519">
        <v>7</v>
      </c>
      <c r="N49" s="519" t="s">
        <v>205</v>
      </c>
      <c r="O49" s="520" t="s">
        <v>217</v>
      </c>
      <c r="P49" s="521" t="s">
        <v>986</v>
      </c>
      <c r="Q49" s="519" t="s">
        <v>225</v>
      </c>
      <c r="R49" s="519" t="s">
        <v>205</v>
      </c>
      <c r="S49" s="519">
        <v>2</v>
      </c>
      <c r="T49" s="520" t="s">
        <v>212</v>
      </c>
      <c r="U49" s="44" t="s">
        <v>0</v>
      </c>
      <c r="V49" s="44" t="s">
        <v>205</v>
      </c>
      <c r="W49" s="44">
        <v>2</v>
      </c>
      <c r="X49" s="44">
        <f t="shared" si="3"/>
        <v>6</v>
      </c>
      <c r="Y49" s="44">
        <v>3</v>
      </c>
      <c r="Z49" s="45" t="s">
        <v>208</v>
      </c>
      <c r="AA49" s="556" t="s">
        <v>1112</v>
      </c>
      <c r="AB49" s="556" t="s">
        <v>1112</v>
      </c>
      <c r="AC49" s="184"/>
      <c r="AD49" s="556" t="s">
        <v>1112</v>
      </c>
      <c r="AE49" s="556" t="s">
        <v>1112</v>
      </c>
      <c r="AF49" s="556" t="s">
        <v>1112</v>
      </c>
      <c r="AG49" s="678" t="s">
        <v>1112</v>
      </c>
      <c r="AH49" s="691" t="s">
        <v>1256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184" t="s">
        <v>1363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288" t="s">
        <v>1361</v>
      </c>
      <c r="AY49" s="184"/>
      <c r="AZ49" s="184"/>
      <c r="BA49" s="184"/>
      <c r="BB49" s="184"/>
      <c r="BC49" s="184"/>
      <c r="BD49" s="184"/>
      <c r="BE49" s="184"/>
      <c r="BF49" s="184"/>
      <c r="BG49" s="184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 t="s">
        <v>1195</v>
      </c>
    </row>
    <row r="50" spans="1:66" ht="12.75">
      <c r="A50" s="22">
        <v>45</v>
      </c>
      <c r="B50" s="376" t="s">
        <v>313</v>
      </c>
      <c r="C50" s="517" t="s">
        <v>265</v>
      </c>
      <c r="D50" s="350">
        <v>1</v>
      </c>
      <c r="E50" s="378" t="s">
        <v>1094</v>
      </c>
      <c r="F50" s="548" t="str">
        <f t="shared" si="2"/>
        <v>0001</v>
      </c>
      <c r="G50" s="518">
        <v>8</v>
      </c>
      <c r="H50" s="354" t="s">
        <v>983</v>
      </c>
      <c r="I50" s="519" t="s">
        <v>984</v>
      </c>
      <c r="J50" s="352">
        <v>7</v>
      </c>
      <c r="K50" s="519" t="s">
        <v>1102</v>
      </c>
      <c r="L50" s="519">
        <v>1</v>
      </c>
      <c r="M50" s="519">
        <v>6</v>
      </c>
      <c r="N50" s="519" t="s">
        <v>205</v>
      </c>
      <c r="O50" s="520" t="s">
        <v>216</v>
      </c>
      <c r="P50" s="521" t="s">
        <v>986</v>
      </c>
      <c r="Q50" s="519" t="s">
        <v>225</v>
      </c>
      <c r="R50" s="519" t="s">
        <v>205</v>
      </c>
      <c r="S50" s="519">
        <v>1</v>
      </c>
      <c r="T50" s="520" t="s">
        <v>216</v>
      </c>
      <c r="U50" s="44" t="s">
        <v>0</v>
      </c>
      <c r="V50" s="44" t="s">
        <v>205</v>
      </c>
      <c r="W50" s="44">
        <v>2</v>
      </c>
      <c r="X50" s="44">
        <f t="shared" si="3"/>
        <v>6</v>
      </c>
      <c r="Y50" s="44">
        <v>3</v>
      </c>
      <c r="Z50" s="45" t="s">
        <v>207</v>
      </c>
      <c r="AA50" s="556" t="s">
        <v>1112</v>
      </c>
      <c r="AB50" s="556" t="s">
        <v>1112</v>
      </c>
      <c r="AC50" s="184"/>
      <c r="AD50" s="556" t="s">
        <v>1112</v>
      </c>
      <c r="AE50" s="556" t="s">
        <v>1112</v>
      </c>
      <c r="AF50" s="556" t="s">
        <v>1112</v>
      </c>
      <c r="AG50" s="678" t="s">
        <v>1112</v>
      </c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184" t="s">
        <v>1364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184" t="s">
        <v>1509</v>
      </c>
      <c r="AY50" s="184"/>
      <c r="AZ50" s="184"/>
      <c r="BA50" s="184"/>
      <c r="BB50" s="184"/>
      <c r="BC50" s="184"/>
      <c r="BD50" s="184"/>
      <c r="BE50" s="184"/>
      <c r="BF50" s="184"/>
      <c r="BG50" s="184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 t="s">
        <v>1194</v>
      </c>
    </row>
    <row r="51" spans="1:66" ht="12.75">
      <c r="A51" s="22">
        <v>46</v>
      </c>
      <c r="B51" s="303" t="s">
        <v>931</v>
      </c>
      <c r="C51" s="488" t="s">
        <v>265</v>
      </c>
      <c r="D51" s="344">
        <v>372</v>
      </c>
      <c r="E51" s="374" t="s">
        <v>1094</v>
      </c>
      <c r="F51" s="546" t="str">
        <f t="shared" si="2"/>
        <v>0174</v>
      </c>
      <c r="G51" s="485">
        <v>6</v>
      </c>
      <c r="H51" s="306" t="s">
        <v>983</v>
      </c>
      <c r="I51" s="307" t="s">
        <v>984</v>
      </c>
      <c r="J51" s="316">
        <v>7</v>
      </c>
      <c r="K51" s="307" t="s">
        <v>1102</v>
      </c>
      <c r="L51" s="307">
        <v>1</v>
      </c>
      <c r="M51" s="307">
        <v>5</v>
      </c>
      <c r="N51" s="307" t="s">
        <v>205</v>
      </c>
      <c r="O51" s="308" t="s">
        <v>215</v>
      </c>
      <c r="P51" s="309" t="s">
        <v>986</v>
      </c>
      <c r="Q51" s="307" t="s">
        <v>225</v>
      </c>
      <c r="R51" s="307" t="s">
        <v>205</v>
      </c>
      <c r="S51" s="307">
        <v>1</v>
      </c>
      <c r="T51" s="308" t="s">
        <v>215</v>
      </c>
      <c r="U51" s="42" t="s">
        <v>0</v>
      </c>
      <c r="V51" s="42" t="s">
        <v>198</v>
      </c>
      <c r="W51" s="42">
        <v>1</v>
      </c>
      <c r="X51" s="42">
        <f t="shared" si="3"/>
        <v>4</v>
      </c>
      <c r="Y51" s="42">
        <v>1</v>
      </c>
      <c r="Z51" s="43" t="s">
        <v>207</v>
      </c>
      <c r="AA51" s="556" t="s">
        <v>1112</v>
      </c>
      <c r="AB51" s="556" t="s">
        <v>1112</v>
      </c>
      <c r="AC51" s="184"/>
      <c r="AD51" s="556" t="s">
        <v>1112</v>
      </c>
      <c r="AE51" s="556" t="s">
        <v>1112</v>
      </c>
      <c r="AF51" s="556" t="s">
        <v>1112</v>
      </c>
      <c r="AG51" s="678" t="s">
        <v>1112</v>
      </c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184" t="s">
        <v>1467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288" t="s">
        <v>1361</v>
      </c>
      <c r="AY51" s="184"/>
      <c r="AZ51" s="184"/>
      <c r="BA51" s="184"/>
      <c r="BB51" s="184"/>
      <c r="BC51" s="184"/>
      <c r="BD51" s="184"/>
      <c r="BE51" s="184"/>
      <c r="BF51" s="184"/>
      <c r="BG51" s="184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 t="s">
        <v>1200</v>
      </c>
    </row>
    <row r="52" spans="1:66" ht="12.75">
      <c r="A52" s="22">
        <v>47</v>
      </c>
      <c r="B52" s="376" t="s">
        <v>930</v>
      </c>
      <c r="C52" s="517" t="s">
        <v>265</v>
      </c>
      <c r="D52" s="350">
        <v>445</v>
      </c>
      <c r="E52" s="378" t="s">
        <v>1094</v>
      </c>
      <c r="F52" s="548" t="str">
        <f t="shared" si="2"/>
        <v>01BD</v>
      </c>
      <c r="G52" s="518">
        <v>6</v>
      </c>
      <c r="H52" s="354" t="s">
        <v>983</v>
      </c>
      <c r="I52" s="519" t="s">
        <v>984</v>
      </c>
      <c r="J52" s="352">
        <v>7</v>
      </c>
      <c r="K52" s="519" t="s">
        <v>1102</v>
      </c>
      <c r="L52" s="519">
        <v>1</v>
      </c>
      <c r="M52" s="519">
        <v>4</v>
      </c>
      <c r="N52" s="519" t="s">
        <v>205</v>
      </c>
      <c r="O52" s="520" t="s">
        <v>210</v>
      </c>
      <c r="P52" s="521" t="s">
        <v>986</v>
      </c>
      <c r="Q52" s="519" t="s">
        <v>225</v>
      </c>
      <c r="R52" s="519" t="s">
        <v>205</v>
      </c>
      <c r="S52" s="519">
        <v>1</v>
      </c>
      <c r="T52" s="520" t="s">
        <v>210</v>
      </c>
      <c r="U52" s="44" t="s">
        <v>0</v>
      </c>
      <c r="V52" s="35" t="s">
        <v>205</v>
      </c>
      <c r="W52" s="35">
        <v>2</v>
      </c>
      <c r="X52" s="35">
        <f t="shared" si="3"/>
        <v>5</v>
      </c>
      <c r="Y52" s="35">
        <v>2</v>
      </c>
      <c r="Z52" s="36" t="s">
        <v>208</v>
      </c>
      <c r="AA52" s="556" t="s">
        <v>1112</v>
      </c>
      <c r="AB52" s="556" t="s">
        <v>1112</v>
      </c>
      <c r="AC52" s="177"/>
      <c r="AD52" s="556" t="s">
        <v>1112</v>
      </c>
      <c r="AE52" s="556" t="s">
        <v>1112</v>
      </c>
      <c r="AF52" s="556" t="s">
        <v>1112</v>
      </c>
      <c r="AG52" s="678" t="s">
        <v>1112</v>
      </c>
      <c r="AH52" s="690" t="s">
        <v>1112</v>
      </c>
      <c r="AI52" s="286" t="s">
        <v>1112</v>
      </c>
      <c r="AJ52" s="286" t="s">
        <v>1360</v>
      </c>
      <c r="AK52" s="286" t="s">
        <v>1360</v>
      </c>
      <c r="AL52" s="286" t="s">
        <v>1112</v>
      </c>
      <c r="AM52" s="286" t="s">
        <v>1112</v>
      </c>
      <c r="AN52" s="286" t="s">
        <v>1112</v>
      </c>
      <c r="AO52" s="184" t="s">
        <v>1528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288" t="s">
        <v>1361</v>
      </c>
      <c r="AY52" s="184"/>
      <c r="AZ52" s="184"/>
      <c r="BA52" s="184"/>
      <c r="BB52" s="184"/>
      <c r="BC52" s="184"/>
      <c r="BD52" s="184"/>
      <c r="BE52" s="184"/>
      <c r="BF52" s="184"/>
      <c r="BG52" s="184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 t="s">
        <v>1194</v>
      </c>
    </row>
    <row r="53" spans="1:66" ht="12.75">
      <c r="A53" s="22">
        <v>48</v>
      </c>
      <c r="B53" s="376" t="s">
        <v>929</v>
      </c>
      <c r="C53" s="517" t="s">
        <v>265</v>
      </c>
      <c r="D53" s="350">
        <v>369</v>
      </c>
      <c r="E53" s="378" t="s">
        <v>1094</v>
      </c>
      <c r="F53" s="548" t="str">
        <f t="shared" si="2"/>
        <v>0171</v>
      </c>
      <c r="G53" s="518">
        <v>6</v>
      </c>
      <c r="H53" s="354" t="s">
        <v>983</v>
      </c>
      <c r="I53" s="519" t="s">
        <v>984</v>
      </c>
      <c r="J53" s="352">
        <v>7</v>
      </c>
      <c r="K53" s="519" t="s">
        <v>1102</v>
      </c>
      <c r="L53" s="519">
        <v>1</v>
      </c>
      <c r="M53" s="519">
        <v>3</v>
      </c>
      <c r="N53" s="519" t="s">
        <v>205</v>
      </c>
      <c r="O53" s="520" t="s">
        <v>214</v>
      </c>
      <c r="P53" s="521" t="s">
        <v>986</v>
      </c>
      <c r="Q53" s="519" t="s">
        <v>225</v>
      </c>
      <c r="R53" s="519" t="s">
        <v>205</v>
      </c>
      <c r="S53" s="519">
        <v>1</v>
      </c>
      <c r="T53" s="520" t="s">
        <v>214</v>
      </c>
      <c r="U53" s="44" t="s">
        <v>0</v>
      </c>
      <c r="V53" s="35" t="s">
        <v>205</v>
      </c>
      <c r="W53" s="35">
        <v>2</v>
      </c>
      <c r="X53" s="35">
        <f t="shared" si="3"/>
        <v>5</v>
      </c>
      <c r="Y53" s="35">
        <v>2</v>
      </c>
      <c r="Z53" s="36" t="s">
        <v>207</v>
      </c>
      <c r="AA53" s="556" t="s">
        <v>1112</v>
      </c>
      <c r="AB53" s="556" t="s">
        <v>1112</v>
      </c>
      <c r="AC53" s="177"/>
      <c r="AD53" s="556" t="s">
        <v>1112</v>
      </c>
      <c r="AE53" s="556" t="s">
        <v>1112</v>
      </c>
      <c r="AF53" s="556" t="s">
        <v>1112</v>
      </c>
      <c r="AG53" s="678" t="s">
        <v>1112</v>
      </c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184" t="s">
        <v>1496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184" t="s">
        <v>1487</v>
      </c>
      <c r="AY53" s="184"/>
      <c r="AZ53" s="184"/>
      <c r="BA53" s="184"/>
      <c r="BB53" s="184"/>
      <c r="BC53" s="184"/>
      <c r="BD53" s="184"/>
      <c r="BE53" s="184"/>
      <c r="BF53" s="184"/>
      <c r="BG53" s="184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 t="s">
        <v>1195</v>
      </c>
    </row>
    <row r="54" spans="1:66" ht="12.75">
      <c r="A54" s="22">
        <v>49</v>
      </c>
      <c r="B54" s="376" t="s">
        <v>928</v>
      </c>
      <c r="C54" s="517" t="s">
        <v>265</v>
      </c>
      <c r="D54" s="350">
        <v>633</v>
      </c>
      <c r="E54" s="378" t="s">
        <v>1094</v>
      </c>
      <c r="F54" s="548" t="str">
        <f t="shared" si="2"/>
        <v>0279</v>
      </c>
      <c r="G54" s="518">
        <v>6</v>
      </c>
      <c r="H54" s="354" t="s">
        <v>983</v>
      </c>
      <c r="I54" s="519" t="s">
        <v>984</v>
      </c>
      <c r="J54" s="352">
        <v>7</v>
      </c>
      <c r="K54" s="519" t="s">
        <v>1102</v>
      </c>
      <c r="L54" s="519">
        <v>1</v>
      </c>
      <c r="M54" s="519">
        <v>2</v>
      </c>
      <c r="N54" s="519" t="s">
        <v>205</v>
      </c>
      <c r="O54" s="520" t="s">
        <v>213</v>
      </c>
      <c r="P54" s="521" t="s">
        <v>986</v>
      </c>
      <c r="Q54" s="519" t="s">
        <v>225</v>
      </c>
      <c r="R54" s="519" t="s">
        <v>205</v>
      </c>
      <c r="S54" s="519">
        <v>1</v>
      </c>
      <c r="T54" s="520" t="s">
        <v>213</v>
      </c>
      <c r="U54" s="44" t="s">
        <v>0</v>
      </c>
      <c r="V54" s="44" t="s">
        <v>205</v>
      </c>
      <c r="W54" s="44">
        <v>2</v>
      </c>
      <c r="X54" s="44">
        <f t="shared" si="3"/>
        <v>4</v>
      </c>
      <c r="Y54" s="44">
        <v>1</v>
      </c>
      <c r="Z54" s="45" t="s">
        <v>208</v>
      </c>
      <c r="AA54" s="556" t="s">
        <v>1112</v>
      </c>
      <c r="AB54" s="556" t="s">
        <v>1112</v>
      </c>
      <c r="AC54" s="184"/>
      <c r="AD54" s="556" t="s">
        <v>1112</v>
      </c>
      <c r="AE54" s="556" t="s">
        <v>1112</v>
      </c>
      <c r="AF54" s="556" t="s">
        <v>1112</v>
      </c>
      <c r="AG54" s="678" t="s">
        <v>1112</v>
      </c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184" t="s">
        <v>1430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84"/>
      <c r="AZ54" s="184"/>
      <c r="BA54" s="184"/>
      <c r="BB54" s="184"/>
      <c r="BC54" s="184"/>
      <c r="BD54" s="184"/>
      <c r="BE54" s="184"/>
      <c r="BF54" s="184"/>
      <c r="BG54" s="184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 t="s">
        <v>1199</v>
      </c>
    </row>
    <row r="55" spans="1:66" ht="13.5" thickBot="1">
      <c r="A55" s="22">
        <v>50</v>
      </c>
      <c r="B55" s="376" t="s">
        <v>927</v>
      </c>
      <c r="C55" s="522" t="s">
        <v>265</v>
      </c>
      <c r="D55" s="477">
        <v>308</v>
      </c>
      <c r="E55" s="549" t="s">
        <v>1094</v>
      </c>
      <c r="F55" s="550" t="str">
        <f t="shared" si="2"/>
        <v>0134</v>
      </c>
      <c r="G55" s="518">
        <v>6</v>
      </c>
      <c r="H55" s="354" t="s">
        <v>983</v>
      </c>
      <c r="I55" s="519" t="s">
        <v>984</v>
      </c>
      <c r="J55" s="352">
        <v>7</v>
      </c>
      <c r="K55" s="519" t="s">
        <v>1102</v>
      </c>
      <c r="L55" s="519">
        <v>1</v>
      </c>
      <c r="M55" s="519">
        <v>1</v>
      </c>
      <c r="N55" s="519" t="s">
        <v>205</v>
      </c>
      <c r="O55" s="520" t="s">
        <v>212</v>
      </c>
      <c r="P55" s="521" t="s">
        <v>986</v>
      </c>
      <c r="Q55" s="519" t="s">
        <v>225</v>
      </c>
      <c r="R55" s="519" t="s">
        <v>205</v>
      </c>
      <c r="S55" s="519">
        <v>1</v>
      </c>
      <c r="T55" s="520" t="s">
        <v>212</v>
      </c>
      <c r="U55" s="44" t="s">
        <v>0</v>
      </c>
      <c r="V55" s="44" t="s">
        <v>205</v>
      </c>
      <c r="W55" s="44">
        <v>2</v>
      </c>
      <c r="X55" s="44">
        <f t="shared" si="3"/>
        <v>4</v>
      </c>
      <c r="Y55" s="44">
        <v>1</v>
      </c>
      <c r="Z55" s="45" t="s">
        <v>207</v>
      </c>
      <c r="AA55" s="535" t="s">
        <v>1255</v>
      </c>
      <c r="AB55" s="556" t="s">
        <v>1112</v>
      </c>
      <c r="AC55" s="184"/>
      <c r="AD55" s="535" t="s">
        <v>1255</v>
      </c>
      <c r="AE55" s="556" t="s">
        <v>1112</v>
      </c>
      <c r="AF55" s="535" t="s">
        <v>1256</v>
      </c>
      <c r="AG55" s="678" t="s">
        <v>1112</v>
      </c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1467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84"/>
      <c r="AZ55" s="184"/>
      <c r="BA55" s="184"/>
      <c r="BB55" s="184"/>
      <c r="BC55" s="184"/>
      <c r="BD55" s="184"/>
      <c r="BE55" s="184"/>
      <c r="BF55" s="184"/>
      <c r="BG55" s="184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1201</v>
      </c>
    </row>
    <row r="56" spans="1:64" ht="13.5" thickBot="1">
      <c r="A56" s="50"/>
      <c r="B56" s="51"/>
      <c r="C56" s="272"/>
      <c r="D56" s="273"/>
      <c r="E56" s="274"/>
      <c r="F56" s="95"/>
      <c r="G56" s="67"/>
      <c r="H56" s="67"/>
      <c r="I56" s="50"/>
      <c r="J56" s="82"/>
      <c r="K56" s="50"/>
      <c r="L56" s="50"/>
      <c r="M56" s="50"/>
      <c r="N56" s="50"/>
      <c r="O56" s="58"/>
      <c r="P56" s="59"/>
      <c r="Q56" s="50"/>
      <c r="R56" s="50"/>
      <c r="S56" s="50"/>
      <c r="T56" s="58"/>
      <c r="U56" s="50"/>
      <c r="V56" s="50"/>
      <c r="W56" s="50"/>
      <c r="X56" s="50"/>
      <c r="Y56" s="50"/>
      <c r="Z56" s="58"/>
      <c r="AA56" s="103"/>
      <c r="AB56" s="103"/>
      <c r="AC56" s="103"/>
      <c r="AD56" s="103"/>
      <c r="AE56" s="103"/>
      <c r="AF56" s="103"/>
      <c r="AG56" s="103"/>
      <c r="AH56" s="700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K56" s="1"/>
      <c r="BL56" s="2"/>
    </row>
    <row r="57" spans="1:66" ht="12.75">
      <c r="A57" s="22">
        <v>51</v>
      </c>
      <c r="B57" s="376" t="s">
        <v>289</v>
      </c>
      <c r="C57" s="523" t="s">
        <v>265</v>
      </c>
      <c r="D57" s="407">
        <v>443</v>
      </c>
      <c r="E57" s="551" t="s">
        <v>1094</v>
      </c>
      <c r="F57" s="552" t="str">
        <f aca="true" t="shared" si="4" ref="F57:F84">DEC2HEX(D57,4)</f>
        <v>01BB</v>
      </c>
      <c r="G57" s="518">
        <v>6</v>
      </c>
      <c r="H57" s="354" t="s">
        <v>1022</v>
      </c>
      <c r="I57" s="519" t="s">
        <v>0</v>
      </c>
      <c r="J57" s="352">
        <v>7</v>
      </c>
      <c r="K57" s="519" t="s">
        <v>1103</v>
      </c>
      <c r="L57" s="519">
        <v>1</v>
      </c>
      <c r="M57" s="519">
        <v>1</v>
      </c>
      <c r="N57" s="519" t="s">
        <v>205</v>
      </c>
      <c r="O57" s="520" t="s">
        <v>212</v>
      </c>
      <c r="P57" s="521" t="s">
        <v>986</v>
      </c>
      <c r="Q57" s="519" t="s">
        <v>225</v>
      </c>
      <c r="R57" s="519" t="s">
        <v>205</v>
      </c>
      <c r="S57" s="519">
        <v>12</v>
      </c>
      <c r="T57" s="520" t="s">
        <v>212</v>
      </c>
      <c r="U57" s="44" t="s">
        <v>0</v>
      </c>
      <c r="V57" s="44" t="s">
        <v>205</v>
      </c>
      <c r="W57" s="44">
        <v>2</v>
      </c>
      <c r="X57" s="44">
        <f aca="true" t="shared" si="5" ref="X57:X84">IF(Y57&lt;9,Y57+3,Y57+4)</f>
        <v>13</v>
      </c>
      <c r="Y57" s="44">
        <v>9</v>
      </c>
      <c r="Z57" s="45" t="s">
        <v>207</v>
      </c>
      <c r="AA57" s="556" t="s">
        <v>1112</v>
      </c>
      <c r="AB57" s="556" t="s">
        <v>1112</v>
      </c>
      <c r="AC57" s="184"/>
      <c r="AD57" s="556" t="s">
        <v>1112</v>
      </c>
      <c r="AE57" s="556" t="s">
        <v>1112</v>
      </c>
      <c r="AF57" s="556" t="s">
        <v>1112</v>
      </c>
      <c r="AG57" s="678" t="s">
        <v>1112</v>
      </c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184" t="s">
        <v>1386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184" t="s">
        <v>1487</v>
      </c>
      <c r="AY57" s="177"/>
      <c r="AZ57" s="184"/>
      <c r="BA57" s="184"/>
      <c r="BB57" s="184"/>
      <c r="BC57" s="184"/>
      <c r="BD57" s="184"/>
      <c r="BE57" s="184"/>
      <c r="BF57" s="184"/>
      <c r="BG57" s="184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/>
    </row>
    <row r="58" spans="1:66" ht="12.75">
      <c r="A58" s="22">
        <v>52</v>
      </c>
      <c r="B58" s="376" t="s">
        <v>290</v>
      </c>
      <c r="C58" s="517" t="s">
        <v>265</v>
      </c>
      <c r="D58" s="350">
        <v>455</v>
      </c>
      <c r="E58" s="378" t="s">
        <v>1094</v>
      </c>
      <c r="F58" s="548" t="str">
        <f t="shared" si="4"/>
        <v>01C7</v>
      </c>
      <c r="G58" s="518">
        <v>6</v>
      </c>
      <c r="H58" s="354" t="s">
        <v>1022</v>
      </c>
      <c r="I58" s="519" t="s">
        <v>0</v>
      </c>
      <c r="J58" s="352">
        <v>7</v>
      </c>
      <c r="K58" s="519" t="s">
        <v>1103</v>
      </c>
      <c r="L58" s="519">
        <v>1</v>
      </c>
      <c r="M58" s="519">
        <v>2</v>
      </c>
      <c r="N58" s="519" t="s">
        <v>205</v>
      </c>
      <c r="O58" s="520" t="s">
        <v>213</v>
      </c>
      <c r="P58" s="521" t="s">
        <v>986</v>
      </c>
      <c r="Q58" s="519" t="s">
        <v>225</v>
      </c>
      <c r="R58" s="519" t="s">
        <v>205</v>
      </c>
      <c r="S58" s="519">
        <v>12</v>
      </c>
      <c r="T58" s="520" t="s">
        <v>213</v>
      </c>
      <c r="U58" s="44" t="s">
        <v>0</v>
      </c>
      <c r="V58" s="44" t="s">
        <v>205</v>
      </c>
      <c r="W58" s="44">
        <v>2</v>
      </c>
      <c r="X58" s="44">
        <f t="shared" si="5"/>
        <v>13</v>
      </c>
      <c r="Y58" s="44">
        <v>9</v>
      </c>
      <c r="Z58" s="45" t="s">
        <v>208</v>
      </c>
      <c r="AA58" s="556" t="s">
        <v>1112</v>
      </c>
      <c r="AB58" s="556" t="s">
        <v>1112</v>
      </c>
      <c r="AC58" s="184"/>
      <c r="AD58" s="556" t="s">
        <v>1112</v>
      </c>
      <c r="AE58" s="556" t="s">
        <v>1112</v>
      </c>
      <c r="AF58" s="556" t="s">
        <v>1112</v>
      </c>
      <c r="AG58" s="678" t="s">
        <v>1112</v>
      </c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184" t="s">
        <v>1362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77"/>
      <c r="AZ58" s="184"/>
      <c r="BA58" s="184"/>
      <c r="BB58" s="184"/>
      <c r="BC58" s="184"/>
      <c r="BD58" s="184"/>
      <c r="BE58" s="184"/>
      <c r="BF58" s="184"/>
      <c r="BG58" s="184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/>
    </row>
    <row r="59" spans="1:66" ht="12.75">
      <c r="A59" s="22">
        <v>53</v>
      </c>
      <c r="B59" s="376" t="s">
        <v>291</v>
      </c>
      <c r="C59" s="517" t="s">
        <v>265</v>
      </c>
      <c r="D59" s="350">
        <v>351</v>
      </c>
      <c r="E59" s="378" t="s">
        <v>1094</v>
      </c>
      <c r="F59" s="548" t="str">
        <f t="shared" si="4"/>
        <v>015F</v>
      </c>
      <c r="G59" s="518">
        <v>6</v>
      </c>
      <c r="H59" s="354" t="s">
        <v>1022</v>
      </c>
      <c r="I59" s="519" t="s">
        <v>0</v>
      </c>
      <c r="J59" s="352">
        <v>7</v>
      </c>
      <c r="K59" s="519" t="s">
        <v>1103</v>
      </c>
      <c r="L59" s="519">
        <v>1</v>
      </c>
      <c r="M59" s="519">
        <v>3</v>
      </c>
      <c r="N59" s="519" t="s">
        <v>205</v>
      </c>
      <c r="O59" s="520" t="s">
        <v>214</v>
      </c>
      <c r="P59" s="521" t="s">
        <v>986</v>
      </c>
      <c r="Q59" s="519" t="s">
        <v>225</v>
      </c>
      <c r="R59" s="519" t="s">
        <v>205</v>
      </c>
      <c r="S59" s="519">
        <v>12</v>
      </c>
      <c r="T59" s="520" t="s">
        <v>214</v>
      </c>
      <c r="U59" s="44" t="s">
        <v>0</v>
      </c>
      <c r="V59" s="44" t="s">
        <v>205</v>
      </c>
      <c r="W59" s="44">
        <v>2</v>
      </c>
      <c r="X59" s="44">
        <f t="shared" si="5"/>
        <v>14</v>
      </c>
      <c r="Y59" s="44">
        <v>10</v>
      </c>
      <c r="Z59" s="45" t="s">
        <v>207</v>
      </c>
      <c r="AA59" s="556" t="s">
        <v>1112</v>
      </c>
      <c r="AB59" s="556" t="s">
        <v>1112</v>
      </c>
      <c r="AC59" s="184"/>
      <c r="AD59" s="556" t="s">
        <v>1112</v>
      </c>
      <c r="AE59" s="556" t="s">
        <v>1112</v>
      </c>
      <c r="AF59" s="556" t="s">
        <v>1112</v>
      </c>
      <c r="AG59" s="678" t="s">
        <v>1112</v>
      </c>
      <c r="AH59" s="690" t="s">
        <v>1112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1442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184" t="s">
        <v>1530</v>
      </c>
      <c r="AY59" s="184"/>
      <c r="AZ59" s="184"/>
      <c r="BA59" s="184"/>
      <c r="BB59" s="184"/>
      <c r="BC59" s="184"/>
      <c r="BD59" s="184"/>
      <c r="BE59" s="184"/>
      <c r="BF59" s="184"/>
      <c r="BG59" s="184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/>
    </row>
    <row r="60" spans="1:66" ht="12.75">
      <c r="A60" s="22">
        <v>54</v>
      </c>
      <c r="B60" s="376" t="s">
        <v>292</v>
      </c>
      <c r="C60" s="517" t="s">
        <v>265</v>
      </c>
      <c r="D60" s="350">
        <v>431</v>
      </c>
      <c r="E60" s="378" t="s">
        <v>1094</v>
      </c>
      <c r="F60" s="548" t="str">
        <f t="shared" si="4"/>
        <v>01AF</v>
      </c>
      <c r="G60" s="518">
        <v>6</v>
      </c>
      <c r="H60" s="354" t="s">
        <v>1022</v>
      </c>
      <c r="I60" s="519" t="s">
        <v>0</v>
      </c>
      <c r="J60" s="352">
        <v>7</v>
      </c>
      <c r="K60" s="519" t="s">
        <v>1103</v>
      </c>
      <c r="L60" s="519">
        <v>1</v>
      </c>
      <c r="M60" s="519">
        <v>4</v>
      </c>
      <c r="N60" s="519" t="s">
        <v>205</v>
      </c>
      <c r="O60" s="520" t="s">
        <v>210</v>
      </c>
      <c r="P60" s="521" t="s">
        <v>986</v>
      </c>
      <c r="Q60" s="519" t="s">
        <v>225</v>
      </c>
      <c r="R60" s="519" t="s">
        <v>205</v>
      </c>
      <c r="S60" s="519">
        <v>12</v>
      </c>
      <c r="T60" s="520" t="s">
        <v>210</v>
      </c>
      <c r="U60" s="44" t="s">
        <v>0</v>
      </c>
      <c r="V60" s="44" t="s">
        <v>205</v>
      </c>
      <c r="W60" s="44">
        <v>2</v>
      </c>
      <c r="X60" s="44">
        <f t="shared" si="5"/>
        <v>14</v>
      </c>
      <c r="Y60" s="44">
        <v>10</v>
      </c>
      <c r="Z60" s="45" t="s">
        <v>208</v>
      </c>
      <c r="AA60" s="556" t="s">
        <v>1112</v>
      </c>
      <c r="AB60" s="556" t="s">
        <v>1112</v>
      </c>
      <c r="AC60" s="184"/>
      <c r="AD60" s="556" t="s">
        <v>1112</v>
      </c>
      <c r="AE60" s="556" t="s">
        <v>1112</v>
      </c>
      <c r="AF60" s="556" t="s">
        <v>1112</v>
      </c>
      <c r="AG60" s="678" t="s">
        <v>1112</v>
      </c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184" t="s">
        <v>1428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184" t="s">
        <v>1487</v>
      </c>
      <c r="AY60" s="177"/>
      <c r="AZ60" s="184"/>
      <c r="BA60" s="184"/>
      <c r="BB60" s="184"/>
      <c r="BC60" s="184"/>
      <c r="BD60" s="184"/>
      <c r="BE60" s="184"/>
      <c r="BF60" s="184"/>
      <c r="BG60" s="184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/>
    </row>
    <row r="61" spans="1:66" ht="12.75">
      <c r="A61" s="22">
        <v>55</v>
      </c>
      <c r="B61" s="320" t="s">
        <v>1009</v>
      </c>
      <c r="C61" s="524" t="s">
        <v>265</v>
      </c>
      <c r="D61" s="370">
        <v>420</v>
      </c>
      <c r="E61" s="383" t="s">
        <v>1094</v>
      </c>
      <c r="F61" s="553" t="str">
        <f t="shared" si="4"/>
        <v>01A4</v>
      </c>
      <c r="G61" s="525">
        <v>6</v>
      </c>
      <c r="H61" s="323" t="s">
        <v>1022</v>
      </c>
      <c r="I61" s="324" t="s">
        <v>0</v>
      </c>
      <c r="J61" s="331">
        <v>7</v>
      </c>
      <c r="K61" s="324" t="s">
        <v>1103</v>
      </c>
      <c r="L61" s="324">
        <v>1</v>
      </c>
      <c r="M61" s="324">
        <v>5</v>
      </c>
      <c r="N61" s="324" t="s">
        <v>205</v>
      </c>
      <c r="O61" s="325" t="s">
        <v>215</v>
      </c>
      <c r="P61" s="326" t="s">
        <v>986</v>
      </c>
      <c r="Q61" s="324" t="s">
        <v>225</v>
      </c>
      <c r="R61" s="324" t="s">
        <v>205</v>
      </c>
      <c r="S61" s="324">
        <v>12</v>
      </c>
      <c r="T61" s="325" t="s">
        <v>215</v>
      </c>
      <c r="U61" s="46" t="s">
        <v>0</v>
      </c>
      <c r="V61" s="46" t="s">
        <v>199</v>
      </c>
      <c r="W61" s="46">
        <v>3</v>
      </c>
      <c r="X61" s="46">
        <f t="shared" si="5"/>
        <v>4</v>
      </c>
      <c r="Y61" s="46">
        <v>1</v>
      </c>
      <c r="Z61" s="47" t="s">
        <v>207</v>
      </c>
      <c r="AA61" s="535" t="s">
        <v>1254</v>
      </c>
      <c r="AB61" s="556" t="s">
        <v>1112</v>
      </c>
      <c r="AC61" s="184"/>
      <c r="AD61" s="556" t="s">
        <v>1112</v>
      </c>
      <c r="AE61" s="556" t="s">
        <v>1112</v>
      </c>
      <c r="AF61" s="556" t="s">
        <v>1112</v>
      </c>
      <c r="AG61" s="678" t="s">
        <v>1112</v>
      </c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184" t="s">
        <v>1473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84"/>
      <c r="AZ61" s="184"/>
      <c r="BA61" s="184"/>
      <c r="BB61" s="184"/>
      <c r="BC61" s="184"/>
      <c r="BD61" s="184"/>
      <c r="BE61" s="184"/>
      <c r="BF61" s="184"/>
      <c r="BG61" s="184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2">
        <v>56</v>
      </c>
      <c r="B62" s="376" t="s">
        <v>293</v>
      </c>
      <c r="C62" s="517" t="s">
        <v>265</v>
      </c>
      <c r="D62" s="350">
        <v>412</v>
      </c>
      <c r="E62" s="378" t="s">
        <v>1094</v>
      </c>
      <c r="F62" s="548" t="str">
        <f t="shared" si="4"/>
        <v>019C</v>
      </c>
      <c r="G62" s="518">
        <v>8</v>
      </c>
      <c r="H62" s="354" t="s">
        <v>1022</v>
      </c>
      <c r="I62" s="519" t="s">
        <v>0</v>
      </c>
      <c r="J62" s="352">
        <v>7</v>
      </c>
      <c r="K62" s="519" t="s">
        <v>1103</v>
      </c>
      <c r="L62" s="519">
        <v>1</v>
      </c>
      <c r="M62" s="519">
        <v>6</v>
      </c>
      <c r="N62" s="519" t="s">
        <v>205</v>
      </c>
      <c r="O62" s="520" t="s">
        <v>216</v>
      </c>
      <c r="P62" s="521" t="s">
        <v>986</v>
      </c>
      <c r="Q62" s="519" t="s">
        <v>225</v>
      </c>
      <c r="R62" s="519" t="s">
        <v>205</v>
      </c>
      <c r="S62" s="519">
        <v>12</v>
      </c>
      <c r="T62" s="520" t="s">
        <v>216</v>
      </c>
      <c r="U62" s="44" t="s">
        <v>0</v>
      </c>
      <c r="V62" s="44" t="s">
        <v>205</v>
      </c>
      <c r="W62" s="44">
        <v>2</v>
      </c>
      <c r="X62" s="44">
        <f t="shared" si="5"/>
        <v>15</v>
      </c>
      <c r="Y62" s="44">
        <v>11</v>
      </c>
      <c r="Z62" s="45" t="s">
        <v>207</v>
      </c>
      <c r="AA62" s="556" t="s">
        <v>1112</v>
      </c>
      <c r="AB62" s="556" t="s">
        <v>1112</v>
      </c>
      <c r="AC62" s="184"/>
      <c r="AD62" s="556" t="s">
        <v>1112</v>
      </c>
      <c r="AE62" s="556" t="s">
        <v>1112</v>
      </c>
      <c r="AF62" s="556" t="s">
        <v>1112</v>
      </c>
      <c r="AG62" s="678" t="s">
        <v>1112</v>
      </c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184" t="s">
        <v>1473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288" t="s">
        <v>1361</v>
      </c>
      <c r="AY62" s="184"/>
      <c r="AZ62" s="184"/>
      <c r="BA62" s="184"/>
      <c r="BB62" s="184"/>
      <c r="BC62" s="184"/>
      <c r="BD62" s="184"/>
      <c r="BE62" s="184"/>
      <c r="BF62" s="184"/>
      <c r="BG62" s="184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2">
        <v>57</v>
      </c>
      <c r="B63" s="376" t="s">
        <v>1010</v>
      </c>
      <c r="C63" s="517" t="s">
        <v>265</v>
      </c>
      <c r="D63" s="350">
        <v>446</v>
      </c>
      <c r="E63" s="378" t="s">
        <v>1094</v>
      </c>
      <c r="F63" s="548" t="str">
        <f t="shared" si="4"/>
        <v>01BE</v>
      </c>
      <c r="G63" s="518">
        <v>8</v>
      </c>
      <c r="H63" s="354" t="s">
        <v>1022</v>
      </c>
      <c r="I63" s="519" t="s">
        <v>0</v>
      </c>
      <c r="J63" s="352">
        <v>7</v>
      </c>
      <c r="K63" s="519" t="s">
        <v>1103</v>
      </c>
      <c r="L63" s="519">
        <v>1</v>
      </c>
      <c r="M63" s="519">
        <v>7</v>
      </c>
      <c r="N63" s="519" t="s">
        <v>205</v>
      </c>
      <c r="O63" s="520" t="s">
        <v>217</v>
      </c>
      <c r="P63" s="521" t="s">
        <v>986</v>
      </c>
      <c r="Q63" s="519" t="s">
        <v>225</v>
      </c>
      <c r="R63" s="519" t="s">
        <v>205</v>
      </c>
      <c r="S63" s="519">
        <v>11</v>
      </c>
      <c r="T63" s="520" t="s">
        <v>212</v>
      </c>
      <c r="U63" s="44" t="s">
        <v>0</v>
      </c>
      <c r="V63" s="44" t="s">
        <v>205</v>
      </c>
      <c r="W63" s="44">
        <v>2</v>
      </c>
      <c r="X63" s="44">
        <f t="shared" si="5"/>
        <v>15</v>
      </c>
      <c r="Y63" s="44">
        <v>11</v>
      </c>
      <c r="Z63" s="45" t="s">
        <v>208</v>
      </c>
      <c r="AA63" s="556" t="s">
        <v>1112</v>
      </c>
      <c r="AB63" s="556" t="s">
        <v>1112</v>
      </c>
      <c r="AC63" s="184"/>
      <c r="AD63" s="556" t="s">
        <v>1112</v>
      </c>
      <c r="AE63" s="556" t="s">
        <v>1112</v>
      </c>
      <c r="AF63" s="556" t="s">
        <v>1112</v>
      </c>
      <c r="AG63" s="678" t="s">
        <v>1112</v>
      </c>
      <c r="AH63" s="690" t="s">
        <v>1112</v>
      </c>
      <c r="AI63" s="286" t="s">
        <v>1112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84" t="s">
        <v>1413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184" t="s">
        <v>1487</v>
      </c>
      <c r="AY63" s="184"/>
      <c r="AZ63" s="184"/>
      <c r="BA63" s="184"/>
      <c r="BB63" s="184"/>
      <c r="BC63" s="184"/>
      <c r="BD63" s="184"/>
      <c r="BE63" s="184"/>
      <c r="BF63" s="184"/>
      <c r="BG63" s="184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/>
    </row>
    <row r="64" spans="1:66" ht="12.75">
      <c r="A64" s="22">
        <v>58</v>
      </c>
      <c r="B64" s="376" t="s">
        <v>1011</v>
      </c>
      <c r="C64" s="517" t="s">
        <v>265</v>
      </c>
      <c r="D64" s="350">
        <v>421</v>
      </c>
      <c r="E64" s="378" t="s">
        <v>1094</v>
      </c>
      <c r="F64" s="548" t="str">
        <f t="shared" si="4"/>
        <v>01A5</v>
      </c>
      <c r="G64" s="518">
        <v>6</v>
      </c>
      <c r="H64" s="354" t="s">
        <v>1022</v>
      </c>
      <c r="I64" s="519" t="s">
        <v>0</v>
      </c>
      <c r="J64" s="352">
        <v>7</v>
      </c>
      <c r="K64" s="519" t="s">
        <v>1103</v>
      </c>
      <c r="L64" s="519">
        <v>1</v>
      </c>
      <c r="M64" s="519">
        <v>8</v>
      </c>
      <c r="N64" s="519" t="s">
        <v>205</v>
      </c>
      <c r="O64" s="520" t="s">
        <v>218</v>
      </c>
      <c r="P64" s="521" t="s">
        <v>986</v>
      </c>
      <c r="Q64" s="519" t="s">
        <v>225</v>
      </c>
      <c r="R64" s="519" t="s">
        <v>205</v>
      </c>
      <c r="S64" s="519">
        <v>11</v>
      </c>
      <c r="T64" s="520" t="s">
        <v>213</v>
      </c>
      <c r="U64" s="44" t="s">
        <v>0</v>
      </c>
      <c r="V64" s="44" t="s">
        <v>205</v>
      </c>
      <c r="W64" s="44">
        <v>2</v>
      </c>
      <c r="X64" s="44">
        <f t="shared" si="5"/>
        <v>16</v>
      </c>
      <c r="Y64" s="44">
        <v>12</v>
      </c>
      <c r="Z64" s="45" t="s">
        <v>207</v>
      </c>
      <c r="AA64" s="556" t="s">
        <v>1112</v>
      </c>
      <c r="AB64" s="556" t="s">
        <v>1112</v>
      </c>
      <c r="AC64" s="184"/>
      <c r="AD64" s="556" t="s">
        <v>1112</v>
      </c>
      <c r="AE64" s="556" t="s">
        <v>1112</v>
      </c>
      <c r="AF64" s="556" t="s">
        <v>1112</v>
      </c>
      <c r="AG64" s="678" t="s">
        <v>1112</v>
      </c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84" t="s">
        <v>1465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84"/>
      <c r="AZ64" s="184"/>
      <c r="BA64" s="184"/>
      <c r="BB64" s="184"/>
      <c r="BC64" s="184"/>
      <c r="BD64" s="184"/>
      <c r="BE64" s="184"/>
      <c r="BF64" s="184"/>
      <c r="BG64" s="184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/>
    </row>
    <row r="65" spans="1:66" ht="12.75">
      <c r="A65" s="22">
        <v>59</v>
      </c>
      <c r="B65" s="376" t="s">
        <v>1012</v>
      </c>
      <c r="C65" s="517" t="s">
        <v>265</v>
      </c>
      <c r="D65" s="350">
        <v>415</v>
      </c>
      <c r="E65" s="378" t="s">
        <v>1094</v>
      </c>
      <c r="F65" s="548" t="str">
        <f t="shared" si="4"/>
        <v>019F</v>
      </c>
      <c r="G65" s="518">
        <v>6</v>
      </c>
      <c r="H65" s="354" t="s">
        <v>1022</v>
      </c>
      <c r="I65" s="519" t="s">
        <v>0</v>
      </c>
      <c r="J65" s="352">
        <v>7</v>
      </c>
      <c r="K65" s="519" t="s">
        <v>1103</v>
      </c>
      <c r="L65" s="519">
        <v>1</v>
      </c>
      <c r="M65" s="519">
        <v>9</v>
      </c>
      <c r="N65" s="519" t="s">
        <v>205</v>
      </c>
      <c r="O65" s="520" t="s">
        <v>219</v>
      </c>
      <c r="P65" s="521" t="s">
        <v>986</v>
      </c>
      <c r="Q65" s="519" t="s">
        <v>225</v>
      </c>
      <c r="R65" s="519" t="s">
        <v>205</v>
      </c>
      <c r="S65" s="519">
        <v>11</v>
      </c>
      <c r="T65" s="520" t="s">
        <v>214</v>
      </c>
      <c r="U65" s="44" t="s">
        <v>0</v>
      </c>
      <c r="V65" s="44" t="s">
        <v>205</v>
      </c>
      <c r="W65" s="44">
        <v>2</v>
      </c>
      <c r="X65" s="44">
        <f t="shared" si="5"/>
        <v>16</v>
      </c>
      <c r="Y65" s="44">
        <v>12</v>
      </c>
      <c r="Z65" s="45" t="s">
        <v>208</v>
      </c>
      <c r="AA65" s="556" t="s">
        <v>1112</v>
      </c>
      <c r="AB65" s="556" t="s">
        <v>1112</v>
      </c>
      <c r="AC65" s="184"/>
      <c r="AD65" s="556" t="s">
        <v>1112</v>
      </c>
      <c r="AE65" s="556" t="s">
        <v>1112</v>
      </c>
      <c r="AF65" s="556" t="s">
        <v>1112</v>
      </c>
      <c r="AG65" s="678" t="s">
        <v>1112</v>
      </c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184" t="s">
        <v>1419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84"/>
      <c r="AZ65" s="184"/>
      <c r="BA65" s="184"/>
      <c r="BB65" s="184"/>
      <c r="BC65" s="184"/>
      <c r="BD65" s="184"/>
      <c r="BE65" s="184"/>
      <c r="BF65" s="184"/>
      <c r="BG65" s="184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2">
        <v>60</v>
      </c>
      <c r="B66" s="320" t="s">
        <v>1013</v>
      </c>
      <c r="C66" s="524" t="s">
        <v>265</v>
      </c>
      <c r="D66" s="370">
        <v>368</v>
      </c>
      <c r="E66" s="383" t="s">
        <v>1094</v>
      </c>
      <c r="F66" s="553" t="str">
        <f t="shared" si="4"/>
        <v>0170</v>
      </c>
      <c r="G66" s="525">
        <v>6</v>
      </c>
      <c r="H66" s="323" t="s">
        <v>1022</v>
      </c>
      <c r="I66" s="324" t="s">
        <v>0</v>
      </c>
      <c r="J66" s="331">
        <v>7</v>
      </c>
      <c r="K66" s="324" t="s">
        <v>1103</v>
      </c>
      <c r="L66" s="324">
        <v>1</v>
      </c>
      <c r="M66" s="324">
        <v>10</v>
      </c>
      <c r="N66" s="324" t="s">
        <v>205</v>
      </c>
      <c r="O66" s="325" t="s">
        <v>220</v>
      </c>
      <c r="P66" s="326" t="s">
        <v>986</v>
      </c>
      <c r="Q66" s="324" t="s">
        <v>225</v>
      </c>
      <c r="R66" s="324" t="s">
        <v>205</v>
      </c>
      <c r="S66" s="324">
        <v>11</v>
      </c>
      <c r="T66" s="325" t="s">
        <v>210</v>
      </c>
      <c r="U66" s="46" t="s">
        <v>0</v>
      </c>
      <c r="V66" s="46" t="s">
        <v>199</v>
      </c>
      <c r="W66" s="46">
        <v>3</v>
      </c>
      <c r="X66" s="46">
        <f t="shared" si="5"/>
        <v>4</v>
      </c>
      <c r="Y66" s="46">
        <v>1</v>
      </c>
      <c r="Z66" s="47" t="s">
        <v>208</v>
      </c>
      <c r="AA66" s="556" t="s">
        <v>1112</v>
      </c>
      <c r="AB66" s="556" t="s">
        <v>1112</v>
      </c>
      <c r="AC66" s="184"/>
      <c r="AD66" s="556" t="s">
        <v>1112</v>
      </c>
      <c r="AE66" s="556" t="s">
        <v>1112</v>
      </c>
      <c r="AF66" s="556" t="s">
        <v>1112</v>
      </c>
      <c r="AG66" s="678" t="s">
        <v>1112</v>
      </c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184" t="s">
        <v>1491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84"/>
      <c r="AZ66" s="184"/>
      <c r="BA66" s="184"/>
      <c r="BB66" s="184"/>
      <c r="BC66" s="184"/>
      <c r="BD66" s="184"/>
      <c r="BE66" s="184"/>
      <c r="BF66" s="184"/>
      <c r="BG66" s="184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6" ht="12.75">
      <c r="A67" s="22">
        <v>61</v>
      </c>
      <c r="B67" s="376" t="s">
        <v>294</v>
      </c>
      <c r="C67" s="517" t="s">
        <v>265</v>
      </c>
      <c r="D67" s="350">
        <v>334</v>
      </c>
      <c r="E67" s="378" t="s">
        <v>1094</v>
      </c>
      <c r="F67" s="548" t="str">
        <f t="shared" si="4"/>
        <v>014E</v>
      </c>
      <c r="G67" s="518">
        <v>4</v>
      </c>
      <c r="H67" s="354" t="s">
        <v>1022</v>
      </c>
      <c r="I67" s="519" t="s">
        <v>0</v>
      </c>
      <c r="J67" s="352">
        <v>7</v>
      </c>
      <c r="K67" s="519" t="s">
        <v>1103</v>
      </c>
      <c r="L67" s="519">
        <v>2</v>
      </c>
      <c r="M67" s="519">
        <v>1</v>
      </c>
      <c r="N67" s="519" t="s">
        <v>205</v>
      </c>
      <c r="O67" s="520" t="s">
        <v>221</v>
      </c>
      <c r="P67" s="521" t="s">
        <v>986</v>
      </c>
      <c r="Q67" s="519" t="s">
        <v>225</v>
      </c>
      <c r="R67" s="519" t="s">
        <v>205</v>
      </c>
      <c r="S67" s="519">
        <v>11</v>
      </c>
      <c r="T67" s="520" t="s">
        <v>215</v>
      </c>
      <c r="U67" s="44" t="s">
        <v>0</v>
      </c>
      <c r="V67" s="44" t="s">
        <v>205</v>
      </c>
      <c r="W67" s="44">
        <v>2</v>
      </c>
      <c r="X67" s="44">
        <f t="shared" si="5"/>
        <v>17</v>
      </c>
      <c r="Y67" s="44">
        <v>13</v>
      </c>
      <c r="Z67" s="45" t="s">
        <v>207</v>
      </c>
      <c r="AA67" s="535" t="s">
        <v>1254</v>
      </c>
      <c r="AB67" s="556" t="s">
        <v>1112</v>
      </c>
      <c r="AC67" s="184"/>
      <c r="AD67" s="535" t="s">
        <v>1256</v>
      </c>
      <c r="AE67" s="556" t="s">
        <v>1112</v>
      </c>
      <c r="AF67" s="535" t="s">
        <v>1256</v>
      </c>
      <c r="AG67" s="678" t="s">
        <v>1112</v>
      </c>
      <c r="AH67" s="691" t="s">
        <v>1256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184" t="s">
        <v>1531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288" t="s">
        <v>1361</v>
      </c>
      <c r="AY67" s="184"/>
      <c r="AZ67" s="184"/>
      <c r="BA67" s="184"/>
      <c r="BB67" s="184"/>
      <c r="BC67" s="184"/>
      <c r="BD67" s="184"/>
      <c r="BE67" s="184"/>
      <c r="BF67" s="184"/>
      <c r="BG67" s="184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/>
    </row>
    <row r="68" spans="1:66" ht="12.75">
      <c r="A68" s="22">
        <v>62</v>
      </c>
      <c r="B68" s="376" t="s">
        <v>295</v>
      </c>
      <c r="C68" s="517" t="s">
        <v>265</v>
      </c>
      <c r="D68" s="350">
        <v>31</v>
      </c>
      <c r="E68" s="378" t="s">
        <v>1094</v>
      </c>
      <c r="F68" s="548" t="str">
        <f t="shared" si="4"/>
        <v>001F</v>
      </c>
      <c r="G68" s="518">
        <v>4</v>
      </c>
      <c r="H68" s="354" t="s">
        <v>1022</v>
      </c>
      <c r="I68" s="519" t="s">
        <v>0</v>
      </c>
      <c r="J68" s="352">
        <v>7</v>
      </c>
      <c r="K68" s="519" t="s">
        <v>1103</v>
      </c>
      <c r="L68" s="519">
        <v>2</v>
      </c>
      <c r="M68" s="519">
        <v>2</v>
      </c>
      <c r="N68" s="519" t="s">
        <v>205</v>
      </c>
      <c r="O68" s="520" t="s">
        <v>222</v>
      </c>
      <c r="P68" s="521" t="s">
        <v>986</v>
      </c>
      <c r="Q68" s="519" t="s">
        <v>225</v>
      </c>
      <c r="R68" s="519" t="s">
        <v>205</v>
      </c>
      <c r="S68" s="519">
        <v>11</v>
      </c>
      <c r="T68" s="520" t="s">
        <v>216</v>
      </c>
      <c r="U68" s="44" t="s">
        <v>0</v>
      </c>
      <c r="V68" s="44" t="s">
        <v>205</v>
      </c>
      <c r="W68" s="44">
        <v>2</v>
      </c>
      <c r="X68" s="44">
        <f t="shared" si="5"/>
        <v>17</v>
      </c>
      <c r="Y68" s="44">
        <v>13</v>
      </c>
      <c r="Z68" s="45" t="s">
        <v>208</v>
      </c>
      <c r="AA68" s="556" t="s">
        <v>1112</v>
      </c>
      <c r="AB68" s="556" t="s">
        <v>1112</v>
      </c>
      <c r="AC68" s="184"/>
      <c r="AD68" s="556" t="s">
        <v>1112</v>
      </c>
      <c r="AE68" s="556" t="s">
        <v>1112</v>
      </c>
      <c r="AF68" s="556" t="s">
        <v>1112</v>
      </c>
      <c r="AG68" s="678" t="s">
        <v>1112</v>
      </c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1435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84"/>
      <c r="AZ68" s="184"/>
      <c r="BA68" s="184"/>
      <c r="BB68" s="184"/>
      <c r="BC68" s="184"/>
      <c r="BD68" s="184"/>
      <c r="BE68" s="184"/>
      <c r="BF68" s="184"/>
      <c r="BG68" s="184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/>
    </row>
    <row r="69" spans="1:66" ht="12.75">
      <c r="A69" s="22">
        <v>63</v>
      </c>
      <c r="B69" s="376" t="s">
        <v>296</v>
      </c>
      <c r="C69" s="517" t="s">
        <v>265</v>
      </c>
      <c r="D69" s="350">
        <v>350</v>
      </c>
      <c r="E69" s="378" t="s">
        <v>1094</v>
      </c>
      <c r="F69" s="548" t="str">
        <f t="shared" si="4"/>
        <v>015E</v>
      </c>
      <c r="G69" s="518">
        <v>5</v>
      </c>
      <c r="H69" s="354" t="s">
        <v>1022</v>
      </c>
      <c r="I69" s="519" t="s">
        <v>0</v>
      </c>
      <c r="J69" s="352">
        <v>7</v>
      </c>
      <c r="K69" s="519" t="s">
        <v>1103</v>
      </c>
      <c r="L69" s="519">
        <v>2</v>
      </c>
      <c r="M69" s="519">
        <v>3</v>
      </c>
      <c r="N69" s="519" t="s">
        <v>684</v>
      </c>
      <c r="O69" s="520" t="s">
        <v>212</v>
      </c>
      <c r="P69" s="521" t="s">
        <v>986</v>
      </c>
      <c r="Q69" s="519" t="s">
        <v>225</v>
      </c>
      <c r="R69" s="519" t="s">
        <v>205</v>
      </c>
      <c r="S69" s="519">
        <v>10</v>
      </c>
      <c r="T69" s="520" t="s">
        <v>212</v>
      </c>
      <c r="U69" s="44" t="s">
        <v>0</v>
      </c>
      <c r="V69" s="44" t="s">
        <v>205</v>
      </c>
      <c r="W69" s="44">
        <v>2</v>
      </c>
      <c r="X69" s="44">
        <f t="shared" si="5"/>
        <v>18</v>
      </c>
      <c r="Y69" s="44">
        <v>14</v>
      </c>
      <c r="Z69" s="45" t="s">
        <v>207</v>
      </c>
      <c r="AA69" s="535" t="s">
        <v>1254</v>
      </c>
      <c r="AB69" s="556" t="s">
        <v>1112</v>
      </c>
      <c r="AC69" s="184"/>
      <c r="AD69" s="556" t="s">
        <v>1112</v>
      </c>
      <c r="AE69" s="556" t="s">
        <v>1112</v>
      </c>
      <c r="AF69" s="556" t="s">
        <v>1112</v>
      </c>
      <c r="AG69" s="678" t="s">
        <v>1112</v>
      </c>
      <c r="AH69" s="690" t="s">
        <v>1112</v>
      </c>
      <c r="AI69" s="286" t="s">
        <v>1112</v>
      </c>
      <c r="AJ69" s="286" t="s">
        <v>1360</v>
      </c>
      <c r="AK69" s="286" t="s">
        <v>1360</v>
      </c>
      <c r="AL69" s="286" t="s">
        <v>1112</v>
      </c>
      <c r="AM69" s="286" t="s">
        <v>1112</v>
      </c>
      <c r="AN69" s="286" t="s">
        <v>1112</v>
      </c>
      <c r="AO69" s="184" t="s">
        <v>1531</v>
      </c>
      <c r="AP69" s="288" t="s">
        <v>1361</v>
      </c>
      <c r="AQ69" s="288" t="s">
        <v>1361</v>
      </c>
      <c r="AR69" s="288" t="s">
        <v>1361</v>
      </c>
      <c r="AS69" s="288" t="s">
        <v>1361</v>
      </c>
      <c r="AT69" s="288" t="s">
        <v>1361</v>
      </c>
      <c r="AU69" s="288" t="s">
        <v>1361</v>
      </c>
      <c r="AV69" s="288" t="s">
        <v>1361</v>
      </c>
      <c r="AW69" s="288" t="s">
        <v>1361</v>
      </c>
      <c r="AX69" s="288" t="s">
        <v>1361</v>
      </c>
      <c r="AY69" s="184"/>
      <c r="AZ69" s="184"/>
      <c r="BA69" s="184"/>
      <c r="BB69" s="184"/>
      <c r="BC69" s="184"/>
      <c r="BD69" s="184"/>
      <c r="BE69" s="184"/>
      <c r="BF69" s="184"/>
      <c r="BG69" s="184"/>
      <c r="BH69" s="44" t="s">
        <v>1112</v>
      </c>
      <c r="BI69" s="44" t="s">
        <v>1112</v>
      </c>
      <c r="BJ69" s="44" t="s">
        <v>1112</v>
      </c>
      <c r="BK69" s="39"/>
      <c r="BL69" s="39"/>
      <c r="BM69" s="39"/>
      <c r="BN69" s="190"/>
    </row>
    <row r="70" spans="1:66" ht="12.75">
      <c r="A70" s="22">
        <v>64</v>
      </c>
      <c r="B70" s="376" t="s">
        <v>1014</v>
      </c>
      <c r="C70" s="517" t="s">
        <v>265</v>
      </c>
      <c r="D70" s="350">
        <v>81</v>
      </c>
      <c r="E70" s="378" t="s">
        <v>1094</v>
      </c>
      <c r="F70" s="548" t="str">
        <f t="shared" si="4"/>
        <v>0051</v>
      </c>
      <c r="G70" s="518">
        <v>5</v>
      </c>
      <c r="H70" s="354" t="s">
        <v>1022</v>
      </c>
      <c r="I70" s="519" t="s">
        <v>0</v>
      </c>
      <c r="J70" s="352">
        <v>7</v>
      </c>
      <c r="K70" s="519" t="s">
        <v>1103</v>
      </c>
      <c r="L70" s="519">
        <v>2</v>
      </c>
      <c r="M70" s="519">
        <v>4</v>
      </c>
      <c r="N70" s="519" t="s">
        <v>684</v>
      </c>
      <c r="O70" s="520" t="s">
        <v>213</v>
      </c>
      <c r="P70" s="521" t="s">
        <v>986</v>
      </c>
      <c r="Q70" s="519" t="s">
        <v>225</v>
      </c>
      <c r="R70" s="519" t="s">
        <v>205</v>
      </c>
      <c r="S70" s="519">
        <v>10</v>
      </c>
      <c r="T70" s="520" t="s">
        <v>213</v>
      </c>
      <c r="U70" s="44" t="s">
        <v>0</v>
      </c>
      <c r="V70" s="44" t="s">
        <v>205</v>
      </c>
      <c r="W70" s="44">
        <v>2</v>
      </c>
      <c r="X70" s="44">
        <f t="shared" si="5"/>
        <v>18</v>
      </c>
      <c r="Y70" s="44">
        <v>14</v>
      </c>
      <c r="Z70" s="45" t="s">
        <v>208</v>
      </c>
      <c r="AA70" s="556" t="s">
        <v>1112</v>
      </c>
      <c r="AB70" s="556" t="s">
        <v>1112</v>
      </c>
      <c r="AC70" s="184"/>
      <c r="AD70" s="556" t="s">
        <v>1112</v>
      </c>
      <c r="AE70" s="556" t="s">
        <v>1112</v>
      </c>
      <c r="AF70" s="556" t="s">
        <v>1112</v>
      </c>
      <c r="AG70" s="678" t="s">
        <v>1112</v>
      </c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1532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84"/>
      <c r="AZ70" s="184"/>
      <c r="BA70" s="184"/>
      <c r="BB70" s="184"/>
      <c r="BC70" s="184"/>
      <c r="BD70" s="184"/>
      <c r="BE70" s="184"/>
      <c r="BF70" s="184"/>
      <c r="BG70" s="184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66" ht="12.75">
      <c r="A71" s="22">
        <v>65</v>
      </c>
      <c r="B71" s="376" t="s">
        <v>1015</v>
      </c>
      <c r="C71" s="517" t="s">
        <v>265</v>
      </c>
      <c r="D71" s="350">
        <v>394</v>
      </c>
      <c r="E71" s="378" t="s">
        <v>1094</v>
      </c>
      <c r="F71" s="548" t="str">
        <f t="shared" si="4"/>
        <v>018A</v>
      </c>
      <c r="G71" s="518">
        <v>8</v>
      </c>
      <c r="H71" s="354" t="s">
        <v>1022</v>
      </c>
      <c r="I71" s="519" t="s">
        <v>0</v>
      </c>
      <c r="J71" s="352">
        <v>7</v>
      </c>
      <c r="K71" s="519" t="s">
        <v>1103</v>
      </c>
      <c r="L71" s="519">
        <v>2</v>
      </c>
      <c r="M71" s="519">
        <v>5</v>
      </c>
      <c r="N71" s="519" t="s">
        <v>684</v>
      </c>
      <c r="O71" s="520" t="s">
        <v>214</v>
      </c>
      <c r="P71" s="521" t="s">
        <v>986</v>
      </c>
      <c r="Q71" s="519" t="s">
        <v>225</v>
      </c>
      <c r="R71" s="519" t="s">
        <v>205</v>
      </c>
      <c r="S71" s="519">
        <v>10</v>
      </c>
      <c r="T71" s="520" t="s">
        <v>214</v>
      </c>
      <c r="U71" s="44" t="s">
        <v>0</v>
      </c>
      <c r="V71" s="44" t="s">
        <v>205</v>
      </c>
      <c r="W71" s="44">
        <v>2</v>
      </c>
      <c r="X71" s="44">
        <f t="shared" si="5"/>
        <v>19</v>
      </c>
      <c r="Y71" s="44">
        <v>15</v>
      </c>
      <c r="Z71" s="45" t="s">
        <v>207</v>
      </c>
      <c r="AA71" s="535" t="s">
        <v>1254</v>
      </c>
      <c r="AB71" s="556" t="s">
        <v>1112</v>
      </c>
      <c r="AC71" s="184"/>
      <c r="AD71" s="556" t="s">
        <v>1112</v>
      </c>
      <c r="AE71" s="556" t="s">
        <v>1112</v>
      </c>
      <c r="AF71" s="556" t="s">
        <v>1112</v>
      </c>
      <c r="AG71" s="678" t="s">
        <v>1112</v>
      </c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84" t="s">
        <v>1444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288" t="s">
        <v>1361</v>
      </c>
      <c r="AY71" s="184"/>
      <c r="AZ71" s="184"/>
      <c r="BA71" s="184"/>
      <c r="BB71" s="184"/>
      <c r="BC71" s="184"/>
      <c r="BD71" s="184"/>
      <c r="BE71" s="184"/>
      <c r="BF71" s="184"/>
      <c r="BG71" s="184"/>
      <c r="BH71" s="44" t="s">
        <v>1112</v>
      </c>
      <c r="BI71" s="44" t="s">
        <v>1112</v>
      </c>
      <c r="BJ71" s="44" t="s">
        <v>1112</v>
      </c>
      <c r="BK71" s="39"/>
      <c r="BL71" s="39"/>
      <c r="BM71" s="39"/>
      <c r="BN71" s="190"/>
    </row>
    <row r="72" spans="1:66" ht="12.75">
      <c r="A72" s="22">
        <v>66</v>
      </c>
      <c r="B72" s="376" t="s">
        <v>1016</v>
      </c>
      <c r="C72" s="517" t="s">
        <v>265</v>
      </c>
      <c r="D72" s="350">
        <v>13</v>
      </c>
      <c r="E72" s="378" t="s">
        <v>1094</v>
      </c>
      <c r="F72" s="548" t="str">
        <f t="shared" si="4"/>
        <v>000D</v>
      </c>
      <c r="G72" s="518">
        <v>8</v>
      </c>
      <c r="H72" s="354" t="s">
        <v>1022</v>
      </c>
      <c r="I72" s="519" t="s">
        <v>0</v>
      </c>
      <c r="J72" s="352">
        <v>7</v>
      </c>
      <c r="K72" s="519" t="s">
        <v>1103</v>
      </c>
      <c r="L72" s="519">
        <v>2</v>
      </c>
      <c r="M72" s="519">
        <v>6</v>
      </c>
      <c r="N72" s="519" t="s">
        <v>684</v>
      </c>
      <c r="O72" s="520" t="s">
        <v>210</v>
      </c>
      <c r="P72" s="521" t="s">
        <v>986</v>
      </c>
      <c r="Q72" s="519" t="s">
        <v>225</v>
      </c>
      <c r="R72" s="519" t="s">
        <v>205</v>
      </c>
      <c r="S72" s="519">
        <v>10</v>
      </c>
      <c r="T72" s="520" t="s">
        <v>210</v>
      </c>
      <c r="U72" s="44" t="s">
        <v>0</v>
      </c>
      <c r="V72" s="44" t="s">
        <v>205</v>
      </c>
      <c r="W72" s="44">
        <v>2</v>
      </c>
      <c r="X72" s="44">
        <f t="shared" si="5"/>
        <v>19</v>
      </c>
      <c r="Y72" s="44">
        <v>15</v>
      </c>
      <c r="Z72" s="45" t="s">
        <v>208</v>
      </c>
      <c r="AA72" s="556" t="s">
        <v>1112</v>
      </c>
      <c r="AB72" s="556" t="s">
        <v>1112</v>
      </c>
      <c r="AC72" s="184"/>
      <c r="AD72" s="556" t="s">
        <v>1112</v>
      </c>
      <c r="AE72" s="556" t="s">
        <v>1112</v>
      </c>
      <c r="AF72" s="556" t="s">
        <v>1112</v>
      </c>
      <c r="AG72" s="678" t="s">
        <v>1112</v>
      </c>
      <c r="AH72" s="690" t="s">
        <v>1112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84" t="s">
        <v>1448</v>
      </c>
      <c r="AP72" s="288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184"/>
      <c r="AZ72" s="184"/>
      <c r="BA72" s="184"/>
      <c r="BB72" s="184"/>
      <c r="BC72" s="184"/>
      <c r="BD72" s="184"/>
      <c r="BE72" s="184"/>
      <c r="BF72" s="184"/>
      <c r="BG72" s="184"/>
      <c r="BH72" s="44" t="s">
        <v>1112</v>
      </c>
      <c r="BI72" s="44" t="s">
        <v>1112</v>
      </c>
      <c r="BJ72" s="44" t="s">
        <v>1112</v>
      </c>
      <c r="BK72" s="39"/>
      <c r="BL72" s="39"/>
      <c r="BM72" s="39"/>
      <c r="BN72" s="190"/>
    </row>
    <row r="73" spans="1:66" ht="12.75">
      <c r="A73" s="22">
        <v>67</v>
      </c>
      <c r="B73" s="376" t="s">
        <v>1017</v>
      </c>
      <c r="C73" s="517" t="s">
        <v>265</v>
      </c>
      <c r="D73" s="350">
        <v>433</v>
      </c>
      <c r="E73" s="378" t="s">
        <v>1094</v>
      </c>
      <c r="F73" s="548" t="str">
        <f t="shared" si="4"/>
        <v>01B1</v>
      </c>
      <c r="G73" s="518">
        <v>4</v>
      </c>
      <c r="H73" s="354" t="s">
        <v>1022</v>
      </c>
      <c r="I73" s="519" t="s">
        <v>0</v>
      </c>
      <c r="J73" s="352">
        <v>7</v>
      </c>
      <c r="K73" s="519" t="s">
        <v>1103</v>
      </c>
      <c r="L73" s="519">
        <v>2</v>
      </c>
      <c r="M73" s="519">
        <v>7</v>
      </c>
      <c r="N73" s="519" t="s">
        <v>684</v>
      </c>
      <c r="O73" s="520" t="s">
        <v>215</v>
      </c>
      <c r="P73" s="521" t="s">
        <v>986</v>
      </c>
      <c r="Q73" s="519" t="s">
        <v>225</v>
      </c>
      <c r="R73" s="519" t="s">
        <v>205</v>
      </c>
      <c r="S73" s="519">
        <v>10</v>
      </c>
      <c r="T73" s="520" t="s">
        <v>215</v>
      </c>
      <c r="U73" s="44" t="s">
        <v>0</v>
      </c>
      <c r="V73" s="44" t="s">
        <v>205</v>
      </c>
      <c r="W73" s="44">
        <v>2</v>
      </c>
      <c r="X73" s="44">
        <f t="shared" si="5"/>
        <v>20</v>
      </c>
      <c r="Y73" s="44">
        <v>16</v>
      </c>
      <c r="Z73" s="45" t="s">
        <v>207</v>
      </c>
      <c r="AA73" s="535" t="s">
        <v>1254</v>
      </c>
      <c r="AB73" s="556" t="s">
        <v>1112</v>
      </c>
      <c r="AC73" s="184"/>
      <c r="AD73" s="556" t="s">
        <v>1112</v>
      </c>
      <c r="AE73" s="556" t="s">
        <v>1112</v>
      </c>
      <c r="AF73" s="556" t="s">
        <v>1112</v>
      </c>
      <c r="AG73" s="678" t="s">
        <v>1112</v>
      </c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1533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184" t="s">
        <v>1487</v>
      </c>
      <c r="AY73" s="184"/>
      <c r="AZ73" s="184"/>
      <c r="BA73" s="184"/>
      <c r="BB73" s="184"/>
      <c r="BC73" s="184"/>
      <c r="BD73" s="184"/>
      <c r="BE73" s="184"/>
      <c r="BF73" s="184"/>
      <c r="BG73" s="184"/>
      <c r="BH73" s="44" t="s">
        <v>1112</v>
      </c>
      <c r="BI73" s="44" t="s">
        <v>1112</v>
      </c>
      <c r="BJ73" s="44" t="s">
        <v>1112</v>
      </c>
      <c r="BK73" s="39"/>
      <c r="BL73" s="39"/>
      <c r="BM73" s="39"/>
      <c r="BN73" s="190"/>
    </row>
    <row r="74" spans="1:66" ht="12.75">
      <c r="A74" s="22">
        <v>68</v>
      </c>
      <c r="B74" s="376" t="s">
        <v>1018</v>
      </c>
      <c r="C74" s="517" t="s">
        <v>265</v>
      </c>
      <c r="D74" s="350">
        <v>482</v>
      </c>
      <c r="E74" s="378" t="s">
        <v>1094</v>
      </c>
      <c r="F74" s="548" t="str">
        <f t="shared" si="4"/>
        <v>01E2</v>
      </c>
      <c r="G74" s="518">
        <v>4</v>
      </c>
      <c r="H74" s="354" t="s">
        <v>1022</v>
      </c>
      <c r="I74" s="519" t="s">
        <v>0</v>
      </c>
      <c r="J74" s="352">
        <v>7</v>
      </c>
      <c r="K74" s="519" t="s">
        <v>1103</v>
      </c>
      <c r="L74" s="519">
        <v>2</v>
      </c>
      <c r="M74" s="519">
        <v>8</v>
      </c>
      <c r="N74" s="519" t="s">
        <v>684</v>
      </c>
      <c r="O74" s="520" t="s">
        <v>216</v>
      </c>
      <c r="P74" s="521" t="s">
        <v>986</v>
      </c>
      <c r="Q74" s="519" t="s">
        <v>225</v>
      </c>
      <c r="R74" s="519" t="s">
        <v>205</v>
      </c>
      <c r="S74" s="519">
        <v>10</v>
      </c>
      <c r="T74" s="520" t="s">
        <v>216</v>
      </c>
      <c r="U74" s="44" t="s">
        <v>0</v>
      </c>
      <c r="V74" s="44" t="s">
        <v>205</v>
      </c>
      <c r="W74" s="44">
        <v>2</v>
      </c>
      <c r="X74" s="44">
        <f t="shared" si="5"/>
        <v>20</v>
      </c>
      <c r="Y74" s="44">
        <v>16</v>
      </c>
      <c r="Z74" s="45" t="s">
        <v>208</v>
      </c>
      <c r="AA74" s="556" t="s">
        <v>1112</v>
      </c>
      <c r="AB74" s="556" t="s">
        <v>1112</v>
      </c>
      <c r="AC74" s="184"/>
      <c r="AD74" s="556" t="s">
        <v>1112</v>
      </c>
      <c r="AE74" s="556" t="s">
        <v>1112</v>
      </c>
      <c r="AF74" s="556" t="s">
        <v>1112</v>
      </c>
      <c r="AG74" s="678" t="s">
        <v>1112</v>
      </c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1532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184" t="s">
        <v>1487</v>
      </c>
      <c r="AY74" s="184"/>
      <c r="AZ74" s="184"/>
      <c r="BA74" s="184"/>
      <c r="BB74" s="184"/>
      <c r="BC74" s="184"/>
      <c r="BD74" s="184"/>
      <c r="BE74" s="184"/>
      <c r="BF74" s="184"/>
      <c r="BG74" s="184"/>
      <c r="BH74" s="44" t="s">
        <v>1112</v>
      </c>
      <c r="BI74" s="44" t="s">
        <v>1112</v>
      </c>
      <c r="BJ74" s="44" t="s">
        <v>1112</v>
      </c>
      <c r="BK74" s="39"/>
      <c r="BL74" s="39"/>
      <c r="BM74" s="39"/>
      <c r="BN74" s="190"/>
    </row>
    <row r="75" spans="1:66" ht="12.75">
      <c r="A75" s="22">
        <v>69</v>
      </c>
      <c r="B75" s="320" t="s">
        <v>1019</v>
      </c>
      <c r="C75" s="524" t="s">
        <v>265</v>
      </c>
      <c r="D75" s="370">
        <v>464</v>
      </c>
      <c r="E75" s="383" t="s">
        <v>1094</v>
      </c>
      <c r="F75" s="553" t="str">
        <f t="shared" si="4"/>
        <v>01D0</v>
      </c>
      <c r="G75" s="525">
        <v>7</v>
      </c>
      <c r="H75" s="323" t="s">
        <v>1022</v>
      </c>
      <c r="I75" s="324" t="s">
        <v>0</v>
      </c>
      <c r="J75" s="331">
        <v>7</v>
      </c>
      <c r="K75" s="324" t="s">
        <v>1103</v>
      </c>
      <c r="L75" s="324">
        <v>2</v>
      </c>
      <c r="M75" s="324">
        <v>9</v>
      </c>
      <c r="N75" s="324" t="s">
        <v>684</v>
      </c>
      <c r="O75" s="325" t="s">
        <v>217</v>
      </c>
      <c r="P75" s="326" t="s">
        <v>986</v>
      </c>
      <c r="Q75" s="324" t="s">
        <v>225</v>
      </c>
      <c r="R75" s="324" t="s">
        <v>205</v>
      </c>
      <c r="S75" s="324">
        <v>9</v>
      </c>
      <c r="T75" s="325" t="s">
        <v>212</v>
      </c>
      <c r="U75" s="46" t="s">
        <v>0</v>
      </c>
      <c r="V75" s="46" t="s">
        <v>199</v>
      </c>
      <c r="W75" s="46">
        <v>3</v>
      </c>
      <c r="X75" s="46">
        <f t="shared" si="5"/>
        <v>5</v>
      </c>
      <c r="Y75" s="46">
        <v>2</v>
      </c>
      <c r="Z75" s="47" t="s">
        <v>207</v>
      </c>
      <c r="AA75" s="556" t="s">
        <v>1112</v>
      </c>
      <c r="AB75" s="556" t="s">
        <v>1112</v>
      </c>
      <c r="AC75" s="184"/>
      <c r="AD75" s="556" t="s">
        <v>1112</v>
      </c>
      <c r="AE75" s="556" t="s">
        <v>1112</v>
      </c>
      <c r="AF75" s="556" t="s">
        <v>1112</v>
      </c>
      <c r="AG75" s="678" t="s">
        <v>1112</v>
      </c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1519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84"/>
      <c r="AZ75" s="184"/>
      <c r="BA75" s="184"/>
      <c r="BB75" s="184"/>
      <c r="BC75" s="184"/>
      <c r="BD75" s="184"/>
      <c r="BE75" s="184"/>
      <c r="BF75" s="184"/>
      <c r="BG75" s="184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/>
    </row>
    <row r="76" spans="1:66" ht="12.75">
      <c r="A76" s="22">
        <v>70</v>
      </c>
      <c r="B76" s="493" t="s">
        <v>297</v>
      </c>
      <c r="C76" s="509" t="s">
        <v>265</v>
      </c>
      <c r="D76" s="495">
        <v>359</v>
      </c>
      <c r="E76" s="544" t="s">
        <v>1094</v>
      </c>
      <c r="F76" s="547" t="str">
        <f t="shared" si="4"/>
        <v>0167</v>
      </c>
      <c r="G76" s="496">
        <v>2</v>
      </c>
      <c r="H76" s="497" t="s">
        <v>1022</v>
      </c>
      <c r="I76" s="498" t="s">
        <v>0</v>
      </c>
      <c r="J76" s="499">
        <v>7</v>
      </c>
      <c r="K76" s="498" t="s">
        <v>1103</v>
      </c>
      <c r="L76" s="498">
        <v>2</v>
      </c>
      <c r="M76" s="498">
        <v>10</v>
      </c>
      <c r="N76" s="498" t="s">
        <v>684</v>
      </c>
      <c r="O76" s="500" t="s">
        <v>218</v>
      </c>
      <c r="P76" s="501" t="s">
        <v>986</v>
      </c>
      <c r="Q76" s="498" t="s">
        <v>225</v>
      </c>
      <c r="R76" s="498" t="s">
        <v>205</v>
      </c>
      <c r="S76" s="498">
        <v>9</v>
      </c>
      <c r="T76" s="500" t="s">
        <v>213</v>
      </c>
      <c r="U76" s="48" t="s">
        <v>0</v>
      </c>
      <c r="V76" s="48" t="s">
        <v>985</v>
      </c>
      <c r="W76" s="48">
        <v>4</v>
      </c>
      <c r="X76" s="48">
        <f t="shared" si="5"/>
        <v>13</v>
      </c>
      <c r="Y76" s="48">
        <v>9</v>
      </c>
      <c r="Z76" s="49" t="s">
        <v>207</v>
      </c>
      <c r="AA76" s="556" t="s">
        <v>1112</v>
      </c>
      <c r="AB76" s="556" t="s">
        <v>1112</v>
      </c>
      <c r="AC76" s="184"/>
      <c r="AD76" s="556" t="s">
        <v>1112</v>
      </c>
      <c r="AE76" s="556" t="s">
        <v>1112</v>
      </c>
      <c r="AF76" s="556" t="s">
        <v>1112</v>
      </c>
      <c r="AG76" s="678" t="s">
        <v>1112</v>
      </c>
      <c r="AH76" s="690" t="s">
        <v>1112</v>
      </c>
      <c r="AI76" s="286" t="s">
        <v>1112</v>
      </c>
      <c r="AJ76" s="286" t="s">
        <v>1360</v>
      </c>
      <c r="AK76" s="286" t="s">
        <v>1360</v>
      </c>
      <c r="AL76" s="286" t="s">
        <v>1112</v>
      </c>
      <c r="AM76" s="286" t="s">
        <v>1112</v>
      </c>
      <c r="AN76" s="286" t="s">
        <v>1112</v>
      </c>
      <c r="AO76" s="184" t="s">
        <v>1528</v>
      </c>
      <c r="AP76" s="288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184" t="s">
        <v>1487</v>
      </c>
      <c r="AY76" s="184"/>
      <c r="AZ76" s="184"/>
      <c r="BA76" s="184"/>
      <c r="BC76" s="184"/>
      <c r="BD76" s="184"/>
      <c r="BE76" s="184"/>
      <c r="BF76" s="184"/>
      <c r="BG76" s="184"/>
      <c r="BH76" s="44" t="s">
        <v>1112</v>
      </c>
      <c r="BI76" s="44" t="s">
        <v>1112</v>
      </c>
      <c r="BJ76" s="44" t="s">
        <v>1112</v>
      </c>
      <c r="BK76" s="39"/>
      <c r="BL76" s="39"/>
      <c r="BM76" s="39"/>
      <c r="BN76" s="190"/>
    </row>
    <row r="77" spans="1:66" ht="13.5" thickBot="1">
      <c r="A77" s="127">
        <v>71</v>
      </c>
      <c r="B77" s="414" t="s">
        <v>1020</v>
      </c>
      <c r="C77" s="524" t="s">
        <v>265</v>
      </c>
      <c r="D77" s="370">
        <v>470</v>
      </c>
      <c r="E77" s="383" t="s">
        <v>1094</v>
      </c>
      <c r="F77" s="553" t="str">
        <f t="shared" si="4"/>
        <v>01D6</v>
      </c>
      <c r="G77" s="526">
        <v>7</v>
      </c>
      <c r="H77" s="419" t="s">
        <v>1022</v>
      </c>
      <c r="I77" s="527" t="s">
        <v>0</v>
      </c>
      <c r="J77" s="453">
        <v>7</v>
      </c>
      <c r="K77" s="527" t="s">
        <v>1103</v>
      </c>
      <c r="L77" s="527">
        <v>3</v>
      </c>
      <c r="M77" s="527">
        <v>1</v>
      </c>
      <c r="N77" s="527" t="s">
        <v>684</v>
      </c>
      <c r="O77" s="528" t="s">
        <v>219</v>
      </c>
      <c r="P77" s="529" t="s">
        <v>986</v>
      </c>
      <c r="Q77" s="527" t="s">
        <v>225</v>
      </c>
      <c r="R77" s="527" t="s">
        <v>205</v>
      </c>
      <c r="S77" s="527">
        <v>9</v>
      </c>
      <c r="T77" s="528" t="s">
        <v>214</v>
      </c>
      <c r="U77" s="266" t="s">
        <v>0</v>
      </c>
      <c r="V77" s="266" t="s">
        <v>199</v>
      </c>
      <c r="W77" s="266">
        <v>3</v>
      </c>
      <c r="X77" s="266">
        <f t="shared" si="5"/>
        <v>5</v>
      </c>
      <c r="Y77" s="266">
        <v>2</v>
      </c>
      <c r="Z77" s="267" t="s">
        <v>208</v>
      </c>
      <c r="AA77" s="559" t="s">
        <v>1112</v>
      </c>
      <c r="AB77" s="559" t="s">
        <v>1112</v>
      </c>
      <c r="AC77" s="268"/>
      <c r="AD77" s="559" t="s">
        <v>1112</v>
      </c>
      <c r="AE77" s="559" t="s">
        <v>1112</v>
      </c>
      <c r="AF77" s="559" t="s">
        <v>1112</v>
      </c>
      <c r="AG77" s="682" t="s">
        <v>1112</v>
      </c>
      <c r="AH77" s="703" t="s">
        <v>1112</v>
      </c>
      <c r="AI77" s="559" t="s">
        <v>1112</v>
      </c>
      <c r="AJ77" s="559" t="s">
        <v>1360</v>
      </c>
      <c r="AK77" s="559" t="s">
        <v>1360</v>
      </c>
      <c r="AL77" s="559" t="s">
        <v>1112</v>
      </c>
      <c r="AM77" s="559" t="s">
        <v>1112</v>
      </c>
      <c r="AN77" s="559" t="s">
        <v>1112</v>
      </c>
      <c r="AO77" s="184" t="s">
        <v>1518</v>
      </c>
      <c r="AP77" s="288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268"/>
      <c r="AZ77" s="268"/>
      <c r="BA77" s="268"/>
      <c r="BB77" s="268"/>
      <c r="BC77" s="268"/>
      <c r="BD77" s="268"/>
      <c r="BE77" s="268"/>
      <c r="BF77" s="268"/>
      <c r="BG77" s="268"/>
      <c r="BH77" s="238" t="s">
        <v>1112</v>
      </c>
      <c r="BI77" s="238" t="s">
        <v>1112</v>
      </c>
      <c r="BJ77" s="238" t="s">
        <v>1112</v>
      </c>
      <c r="BK77" s="148"/>
      <c r="BL77" s="148"/>
      <c r="BM77" s="148"/>
      <c r="BN77" s="204"/>
    </row>
    <row r="78" spans="1:66" ht="12.75">
      <c r="A78" s="237">
        <v>72</v>
      </c>
      <c r="B78" s="510" t="s">
        <v>298</v>
      </c>
      <c r="C78" s="511" t="s">
        <v>265</v>
      </c>
      <c r="D78" s="670">
        <v>700</v>
      </c>
      <c r="E78" s="554" t="s">
        <v>1094</v>
      </c>
      <c r="F78" s="555" t="str">
        <f t="shared" si="4"/>
        <v>02BC</v>
      </c>
      <c r="G78" s="512">
        <v>3</v>
      </c>
      <c r="H78" s="512" t="s">
        <v>1022</v>
      </c>
      <c r="I78" s="513" t="s">
        <v>0</v>
      </c>
      <c r="J78" s="514">
        <v>7</v>
      </c>
      <c r="K78" s="513" t="s">
        <v>1103</v>
      </c>
      <c r="L78" s="513">
        <v>3</v>
      </c>
      <c r="M78" s="513">
        <v>2</v>
      </c>
      <c r="N78" s="513" t="s">
        <v>684</v>
      </c>
      <c r="O78" s="515" t="s">
        <v>220</v>
      </c>
      <c r="P78" s="516" t="s">
        <v>986</v>
      </c>
      <c r="Q78" s="513" t="s">
        <v>225</v>
      </c>
      <c r="R78" s="513" t="s">
        <v>205</v>
      </c>
      <c r="S78" s="513">
        <v>9</v>
      </c>
      <c r="T78" s="515" t="s">
        <v>210</v>
      </c>
      <c r="U78" s="270" t="s">
        <v>0</v>
      </c>
      <c r="V78" s="270" t="s">
        <v>985</v>
      </c>
      <c r="W78" s="270">
        <v>4</v>
      </c>
      <c r="X78" s="270">
        <f t="shared" si="5"/>
        <v>13</v>
      </c>
      <c r="Y78" s="270">
        <v>9</v>
      </c>
      <c r="Z78" s="271" t="s">
        <v>208</v>
      </c>
      <c r="AA78" s="560" t="s">
        <v>1112</v>
      </c>
      <c r="AB78" s="560" t="s">
        <v>1112</v>
      </c>
      <c r="AC78" s="269"/>
      <c r="AD78" s="560" t="s">
        <v>1112</v>
      </c>
      <c r="AE78" s="560" t="s">
        <v>1112</v>
      </c>
      <c r="AF78" s="560" t="s">
        <v>1112</v>
      </c>
      <c r="AG78" s="683" t="s">
        <v>1112</v>
      </c>
      <c r="AH78" s="704" t="s">
        <v>1112</v>
      </c>
      <c r="AI78" s="560" t="s">
        <v>1112</v>
      </c>
      <c r="AJ78" s="560" t="s">
        <v>1360</v>
      </c>
      <c r="AK78" s="560" t="s">
        <v>1360</v>
      </c>
      <c r="AL78" s="560" t="s">
        <v>1112</v>
      </c>
      <c r="AM78" s="560" t="s">
        <v>1112</v>
      </c>
      <c r="AN78" s="560" t="s">
        <v>1112</v>
      </c>
      <c r="AO78" s="269" t="s">
        <v>1413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184" t="s">
        <v>1487</v>
      </c>
      <c r="AY78" s="269"/>
      <c r="AZ78" s="269"/>
      <c r="BA78" s="269"/>
      <c r="BB78" s="269"/>
      <c r="BC78" s="269"/>
      <c r="BD78" s="269"/>
      <c r="BE78" s="269"/>
      <c r="BF78" s="269"/>
      <c r="BG78" s="269"/>
      <c r="BH78" s="239" t="s">
        <v>1112</v>
      </c>
      <c r="BI78" s="239" t="s">
        <v>1112</v>
      </c>
      <c r="BJ78" s="239" t="s">
        <v>1112</v>
      </c>
      <c r="BK78" s="209"/>
      <c r="BL78" s="209"/>
      <c r="BM78" s="209"/>
      <c r="BN78" s="210"/>
    </row>
    <row r="79" spans="1:66" ht="12.75">
      <c r="A79" s="22">
        <v>73</v>
      </c>
      <c r="B79" s="320" t="s">
        <v>299</v>
      </c>
      <c r="C79" s="382" t="s">
        <v>265</v>
      </c>
      <c r="D79" s="370">
        <v>358</v>
      </c>
      <c r="E79" s="383" t="s">
        <v>1094</v>
      </c>
      <c r="F79" s="384" t="str">
        <f t="shared" si="4"/>
        <v>0166</v>
      </c>
      <c r="G79" s="323">
        <v>6</v>
      </c>
      <c r="H79" s="323" t="s">
        <v>1022</v>
      </c>
      <c r="I79" s="324" t="s">
        <v>0</v>
      </c>
      <c r="J79" s="331">
        <v>7</v>
      </c>
      <c r="K79" s="324" t="s">
        <v>1103</v>
      </c>
      <c r="L79" s="324">
        <v>3</v>
      </c>
      <c r="M79" s="324">
        <v>3</v>
      </c>
      <c r="N79" s="324" t="s">
        <v>684</v>
      </c>
      <c r="O79" s="325" t="s">
        <v>221</v>
      </c>
      <c r="P79" s="326" t="s">
        <v>986</v>
      </c>
      <c r="Q79" s="324" t="s">
        <v>225</v>
      </c>
      <c r="R79" s="324" t="s">
        <v>205</v>
      </c>
      <c r="S79" s="324">
        <v>9</v>
      </c>
      <c r="T79" s="325" t="s">
        <v>215</v>
      </c>
      <c r="U79" s="46" t="s">
        <v>0</v>
      </c>
      <c r="V79" s="46" t="s">
        <v>199</v>
      </c>
      <c r="W79" s="46">
        <v>3</v>
      </c>
      <c r="X79" s="46">
        <f t="shared" si="5"/>
        <v>6</v>
      </c>
      <c r="Y79" s="46">
        <v>3</v>
      </c>
      <c r="Z79" s="47" t="s">
        <v>207</v>
      </c>
      <c r="AA79" s="556" t="s">
        <v>1112</v>
      </c>
      <c r="AB79" s="556" t="s">
        <v>1112</v>
      </c>
      <c r="AC79" s="184"/>
      <c r="AD79" s="556" t="s">
        <v>1112</v>
      </c>
      <c r="AE79" s="556" t="s">
        <v>1112</v>
      </c>
      <c r="AF79" s="556" t="s">
        <v>1112</v>
      </c>
      <c r="AG79" s="678" t="s">
        <v>1112</v>
      </c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1413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184" t="s">
        <v>1509</v>
      </c>
      <c r="AY79" s="184"/>
      <c r="AZ79" s="184"/>
      <c r="BA79" s="184"/>
      <c r="BB79" s="184"/>
      <c r="BC79" s="184"/>
      <c r="BD79" s="184"/>
      <c r="BE79" s="184"/>
      <c r="BF79" s="184"/>
      <c r="BG79" s="184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/>
    </row>
    <row r="80" spans="1:66" ht="12.75">
      <c r="A80" s="22">
        <v>74</v>
      </c>
      <c r="B80" s="493" t="s">
        <v>300</v>
      </c>
      <c r="C80" s="494" t="s">
        <v>265</v>
      </c>
      <c r="D80" s="495">
        <v>505</v>
      </c>
      <c r="E80" s="544" t="s">
        <v>1094</v>
      </c>
      <c r="F80" s="545" t="str">
        <f t="shared" si="4"/>
        <v>01F9</v>
      </c>
      <c r="G80" s="497">
        <v>8</v>
      </c>
      <c r="H80" s="497" t="s">
        <v>1022</v>
      </c>
      <c r="I80" s="498" t="s">
        <v>0</v>
      </c>
      <c r="J80" s="499">
        <v>7</v>
      </c>
      <c r="K80" s="498" t="s">
        <v>1103</v>
      </c>
      <c r="L80" s="498">
        <v>3</v>
      </c>
      <c r="M80" s="498">
        <v>4</v>
      </c>
      <c r="N80" s="498" t="s">
        <v>684</v>
      </c>
      <c r="O80" s="500" t="s">
        <v>222</v>
      </c>
      <c r="P80" s="501" t="s">
        <v>986</v>
      </c>
      <c r="Q80" s="498" t="s">
        <v>225</v>
      </c>
      <c r="R80" s="498" t="s">
        <v>205</v>
      </c>
      <c r="S80" s="498">
        <v>9</v>
      </c>
      <c r="T80" s="500" t="s">
        <v>216</v>
      </c>
      <c r="U80" s="48" t="s">
        <v>0</v>
      </c>
      <c r="V80" s="48" t="s">
        <v>985</v>
      </c>
      <c r="W80" s="48">
        <v>4</v>
      </c>
      <c r="X80" s="48">
        <f t="shared" si="5"/>
        <v>14</v>
      </c>
      <c r="Y80" s="48">
        <v>10</v>
      </c>
      <c r="Z80" s="49" t="s">
        <v>207</v>
      </c>
      <c r="AA80" s="535" t="s">
        <v>1254</v>
      </c>
      <c r="AB80" s="556" t="s">
        <v>1112</v>
      </c>
      <c r="AC80" s="184"/>
      <c r="AD80" s="556" t="s">
        <v>1112</v>
      </c>
      <c r="AE80" s="556" t="s">
        <v>1112</v>
      </c>
      <c r="AF80" s="556" t="s">
        <v>1112</v>
      </c>
      <c r="AG80" s="684" t="s">
        <v>1250</v>
      </c>
      <c r="AH80" s="690" t="s">
        <v>1112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84" t="s">
        <v>1464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84"/>
      <c r="AZ80" s="184"/>
      <c r="BA80" s="184"/>
      <c r="BB80" s="184"/>
      <c r="BC80" s="184"/>
      <c r="BD80" s="184"/>
      <c r="BE80" s="184"/>
      <c r="BF80" s="184"/>
      <c r="BG80" s="184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2">
        <v>75</v>
      </c>
      <c r="B81" s="320" t="s">
        <v>1021</v>
      </c>
      <c r="C81" s="382" t="s">
        <v>265</v>
      </c>
      <c r="D81" s="370">
        <v>345</v>
      </c>
      <c r="E81" s="383" t="s">
        <v>1094</v>
      </c>
      <c r="F81" s="384" t="str">
        <f t="shared" si="4"/>
        <v>0159</v>
      </c>
      <c r="G81" s="323">
        <v>8</v>
      </c>
      <c r="H81" s="323" t="s">
        <v>1022</v>
      </c>
      <c r="I81" s="324" t="s">
        <v>0</v>
      </c>
      <c r="J81" s="331">
        <v>7</v>
      </c>
      <c r="K81" s="324" t="s">
        <v>1103</v>
      </c>
      <c r="L81" s="324">
        <v>3</v>
      </c>
      <c r="M81" s="324">
        <v>5</v>
      </c>
      <c r="N81" s="324" t="s">
        <v>985</v>
      </c>
      <c r="O81" s="325" t="s">
        <v>212</v>
      </c>
      <c r="P81" s="326" t="s">
        <v>986</v>
      </c>
      <c r="Q81" s="324" t="s">
        <v>225</v>
      </c>
      <c r="R81" s="324" t="s">
        <v>205</v>
      </c>
      <c r="S81" s="324">
        <v>8</v>
      </c>
      <c r="T81" s="325" t="s">
        <v>212</v>
      </c>
      <c r="U81" s="46" t="s">
        <v>0</v>
      </c>
      <c r="V81" s="46" t="s">
        <v>199</v>
      </c>
      <c r="W81" s="46">
        <v>3</v>
      </c>
      <c r="X81" s="46">
        <f t="shared" si="5"/>
        <v>6</v>
      </c>
      <c r="Y81" s="46">
        <v>3</v>
      </c>
      <c r="Z81" s="47" t="s">
        <v>208</v>
      </c>
      <c r="AA81" s="556" t="s">
        <v>1112</v>
      </c>
      <c r="AB81" s="563" t="s">
        <v>1250</v>
      </c>
      <c r="AC81" s="564" t="s">
        <v>1322</v>
      </c>
      <c r="AD81" s="556" t="s">
        <v>1112</v>
      </c>
      <c r="AE81" s="556" t="s">
        <v>1112</v>
      </c>
      <c r="AF81" s="556" t="s">
        <v>1112</v>
      </c>
      <c r="AG81" s="678" t="s">
        <v>1112</v>
      </c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1462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184"/>
      <c r="AZ81" s="184"/>
      <c r="BA81" s="184"/>
      <c r="BB81" s="184"/>
      <c r="BC81" s="184"/>
      <c r="BD81" s="184"/>
      <c r="BE81" s="184"/>
      <c r="BF81" s="184"/>
      <c r="BG81" s="184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/>
    </row>
    <row r="82" spans="1:66" ht="12.75">
      <c r="A82" s="22">
        <v>76</v>
      </c>
      <c r="B82" s="320" t="s">
        <v>301</v>
      </c>
      <c r="C82" s="382" t="s">
        <v>265</v>
      </c>
      <c r="D82" s="370">
        <v>381</v>
      </c>
      <c r="E82" s="383" t="s">
        <v>1094</v>
      </c>
      <c r="F82" s="384" t="str">
        <f t="shared" si="4"/>
        <v>017D</v>
      </c>
      <c r="G82" s="323">
        <v>8</v>
      </c>
      <c r="H82" s="323" t="s">
        <v>1022</v>
      </c>
      <c r="I82" s="324" t="s">
        <v>0</v>
      </c>
      <c r="J82" s="331">
        <v>7</v>
      </c>
      <c r="K82" s="324" t="s">
        <v>1103</v>
      </c>
      <c r="L82" s="324">
        <v>3</v>
      </c>
      <c r="M82" s="324">
        <v>6</v>
      </c>
      <c r="N82" s="324" t="s">
        <v>985</v>
      </c>
      <c r="O82" s="325" t="s">
        <v>213</v>
      </c>
      <c r="P82" s="326" t="s">
        <v>986</v>
      </c>
      <c r="Q82" s="324" t="s">
        <v>225</v>
      </c>
      <c r="R82" s="324" t="s">
        <v>205</v>
      </c>
      <c r="S82" s="324">
        <v>8</v>
      </c>
      <c r="T82" s="325" t="s">
        <v>213</v>
      </c>
      <c r="U82" s="46" t="s">
        <v>0</v>
      </c>
      <c r="V82" s="46" t="s">
        <v>199</v>
      </c>
      <c r="W82" s="46">
        <v>3</v>
      </c>
      <c r="X82" s="46">
        <f t="shared" si="5"/>
        <v>7</v>
      </c>
      <c r="Y82" s="46">
        <v>4</v>
      </c>
      <c r="Z82" s="47" t="s">
        <v>207</v>
      </c>
      <c r="AA82" s="535" t="s">
        <v>1256</v>
      </c>
      <c r="AB82" s="556" t="s">
        <v>1112</v>
      </c>
      <c r="AC82" s="184"/>
      <c r="AD82" s="556" t="s">
        <v>1112</v>
      </c>
      <c r="AE82" s="556" t="s">
        <v>1112</v>
      </c>
      <c r="AF82" s="556" t="s">
        <v>1112</v>
      </c>
      <c r="AG82" s="678" t="s">
        <v>1112</v>
      </c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1518</v>
      </c>
      <c r="AP82" s="556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84"/>
      <c r="AZ82" s="184"/>
      <c r="BA82" s="184"/>
      <c r="BB82" s="184"/>
      <c r="BC82" s="184"/>
      <c r="BD82" s="184"/>
      <c r="BE82" s="184"/>
      <c r="BF82" s="184"/>
      <c r="BG82" s="184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2">
        <v>77</v>
      </c>
      <c r="B83" s="493" t="s">
        <v>302</v>
      </c>
      <c r="C83" s="494" t="s">
        <v>265</v>
      </c>
      <c r="D83" s="495">
        <v>428</v>
      </c>
      <c r="E83" s="544" t="s">
        <v>1094</v>
      </c>
      <c r="F83" s="545" t="str">
        <f t="shared" si="4"/>
        <v>01AC</v>
      </c>
      <c r="G83" s="497">
        <v>8</v>
      </c>
      <c r="H83" s="497" t="s">
        <v>1022</v>
      </c>
      <c r="I83" s="498" t="s">
        <v>0</v>
      </c>
      <c r="J83" s="499">
        <v>7</v>
      </c>
      <c r="K83" s="498" t="s">
        <v>1103</v>
      </c>
      <c r="L83" s="498">
        <v>3</v>
      </c>
      <c r="M83" s="498">
        <v>7</v>
      </c>
      <c r="N83" s="498" t="s">
        <v>985</v>
      </c>
      <c r="O83" s="500" t="s">
        <v>214</v>
      </c>
      <c r="P83" s="501" t="s">
        <v>986</v>
      </c>
      <c r="Q83" s="498" t="s">
        <v>225</v>
      </c>
      <c r="R83" s="498" t="s">
        <v>205</v>
      </c>
      <c r="S83" s="498">
        <v>8</v>
      </c>
      <c r="T83" s="500" t="s">
        <v>214</v>
      </c>
      <c r="U83" s="48" t="s">
        <v>0</v>
      </c>
      <c r="V83" s="48" t="s">
        <v>985</v>
      </c>
      <c r="W83" s="48">
        <v>4</v>
      </c>
      <c r="X83" s="48">
        <f t="shared" si="5"/>
        <v>14</v>
      </c>
      <c r="Y83" s="48">
        <v>10</v>
      </c>
      <c r="Z83" s="49" t="s">
        <v>208</v>
      </c>
      <c r="AA83" s="535" t="s">
        <v>1254</v>
      </c>
      <c r="AB83" s="184" t="s">
        <v>1250</v>
      </c>
      <c r="AC83" s="184" t="s">
        <v>1319</v>
      </c>
      <c r="AD83" s="535" t="s">
        <v>1254</v>
      </c>
      <c r="AE83" s="563" t="s">
        <v>1250</v>
      </c>
      <c r="AF83" s="535" t="s">
        <v>1254</v>
      </c>
      <c r="AG83" s="684" t="s">
        <v>1250</v>
      </c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1535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84"/>
      <c r="AZ83" s="184"/>
      <c r="BA83" s="184"/>
      <c r="BB83" s="184"/>
      <c r="BC83" s="184"/>
      <c r="BD83" s="184"/>
      <c r="BE83" s="184"/>
      <c r="BF83" s="184"/>
      <c r="BG83" s="184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2">
        <v>78</v>
      </c>
      <c r="B84" s="320" t="s">
        <v>303</v>
      </c>
      <c r="C84" s="382" t="s">
        <v>265</v>
      </c>
      <c r="D84" s="370">
        <v>441</v>
      </c>
      <c r="E84" s="383" t="s">
        <v>1094</v>
      </c>
      <c r="F84" s="384" t="str">
        <f t="shared" si="4"/>
        <v>01B9</v>
      </c>
      <c r="G84" s="323">
        <v>7</v>
      </c>
      <c r="H84" s="323" t="s">
        <v>1022</v>
      </c>
      <c r="I84" s="324" t="s">
        <v>0</v>
      </c>
      <c r="J84" s="331">
        <v>7</v>
      </c>
      <c r="K84" s="324" t="s">
        <v>1103</v>
      </c>
      <c r="L84" s="324">
        <v>3</v>
      </c>
      <c r="M84" s="324">
        <v>8</v>
      </c>
      <c r="N84" s="530" t="s">
        <v>195</v>
      </c>
      <c r="O84" s="531" t="s">
        <v>212</v>
      </c>
      <c r="P84" s="326" t="s">
        <v>986</v>
      </c>
      <c r="Q84" s="324" t="s">
        <v>225</v>
      </c>
      <c r="R84" s="530" t="s">
        <v>205</v>
      </c>
      <c r="S84" s="530">
        <v>7</v>
      </c>
      <c r="T84" s="531" t="s">
        <v>212</v>
      </c>
      <c r="U84" s="46" t="s">
        <v>0</v>
      </c>
      <c r="V84" s="46" t="s">
        <v>199</v>
      </c>
      <c r="W84" s="46">
        <v>3</v>
      </c>
      <c r="X84" s="46">
        <f t="shared" si="5"/>
        <v>7</v>
      </c>
      <c r="Y84" s="46">
        <v>4</v>
      </c>
      <c r="Z84" s="47" t="s">
        <v>208</v>
      </c>
      <c r="AA84" s="563" t="s">
        <v>1250</v>
      </c>
      <c r="AB84" s="563" t="s">
        <v>1250</v>
      </c>
      <c r="AC84" s="184" t="s">
        <v>1320</v>
      </c>
      <c r="AD84" s="556" t="s">
        <v>1112</v>
      </c>
      <c r="AE84" s="556" t="s">
        <v>1112</v>
      </c>
      <c r="AF84" s="556" t="s">
        <v>1112</v>
      </c>
      <c r="AG84" s="678" t="s">
        <v>1112</v>
      </c>
      <c r="AH84" s="690" t="s">
        <v>1112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1462</v>
      </c>
      <c r="AP84" s="556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184"/>
      <c r="AZ84" s="184"/>
      <c r="BA84" s="184"/>
      <c r="BB84" s="184"/>
      <c r="BC84" s="184"/>
      <c r="BD84" s="184"/>
      <c r="BE84" s="184"/>
      <c r="BF84" s="184"/>
      <c r="BG84" s="184"/>
      <c r="BH84" s="44" t="s">
        <v>1112</v>
      </c>
      <c r="BI84" s="44" t="s">
        <v>1112</v>
      </c>
      <c r="BJ84" s="44" t="s">
        <v>1112</v>
      </c>
      <c r="BK84" s="22"/>
      <c r="BL84" s="40"/>
      <c r="BM84" s="39"/>
      <c r="BN84" s="190" t="s">
        <v>1173</v>
      </c>
    </row>
    <row r="85" spans="1:64" ht="12.75">
      <c r="A85" s="50"/>
      <c r="B85" s="51"/>
      <c r="C85" s="74"/>
      <c r="D85" s="75"/>
      <c r="E85" s="76"/>
      <c r="F85" s="66"/>
      <c r="G85" s="67"/>
      <c r="H85" s="50"/>
      <c r="I85" s="50"/>
      <c r="J85" s="82"/>
      <c r="K85" s="68"/>
      <c r="L85" s="50"/>
      <c r="M85" s="50"/>
      <c r="N85" s="50"/>
      <c r="O85" s="58"/>
      <c r="P85" s="59"/>
      <c r="Q85" s="50"/>
      <c r="R85" s="50"/>
      <c r="S85" s="50"/>
      <c r="T85" s="58"/>
      <c r="U85" s="50"/>
      <c r="V85" s="50"/>
      <c r="W85" s="50"/>
      <c r="X85" s="50"/>
      <c r="Y85" s="50"/>
      <c r="Z85" s="58"/>
      <c r="AA85" s="103"/>
      <c r="AB85" s="103"/>
      <c r="AC85" s="103"/>
      <c r="AD85" s="103"/>
      <c r="AE85" s="103"/>
      <c r="AF85" s="103"/>
      <c r="AG85" s="103"/>
      <c r="AH85" s="700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77"/>
      <c r="AY85" s="103"/>
      <c r="AZ85" s="103"/>
      <c r="BA85" s="103"/>
      <c r="BB85" s="103"/>
      <c r="BC85" s="103"/>
      <c r="BD85" s="103"/>
      <c r="BE85" s="103"/>
      <c r="BF85" s="103"/>
      <c r="BG85" s="103"/>
      <c r="BK85" s="1"/>
      <c r="BL85" s="2"/>
    </row>
    <row r="86" spans="1:66" ht="12.75">
      <c r="A86" s="22">
        <v>79</v>
      </c>
      <c r="B86" s="320" t="s">
        <v>267</v>
      </c>
      <c r="C86" s="382" t="s">
        <v>265</v>
      </c>
      <c r="D86" s="370">
        <v>160</v>
      </c>
      <c r="E86" s="383" t="s">
        <v>1094</v>
      </c>
      <c r="F86" s="384" t="str">
        <f aca="true" t="shared" si="6" ref="F86:F108">DEC2HEX(D86,4)</f>
        <v>00A0</v>
      </c>
      <c r="G86" s="329">
        <v>6</v>
      </c>
      <c r="H86" s="323" t="s">
        <v>543</v>
      </c>
      <c r="I86" s="330" t="s">
        <v>1023</v>
      </c>
      <c r="J86" s="331">
        <v>7</v>
      </c>
      <c r="K86" s="332" t="s">
        <v>199</v>
      </c>
      <c r="L86" s="324"/>
      <c r="M86" s="324"/>
      <c r="N86" s="324"/>
      <c r="O86" s="325" t="s">
        <v>210</v>
      </c>
      <c r="P86" s="326" t="s">
        <v>986</v>
      </c>
      <c r="Q86" s="324" t="s">
        <v>225</v>
      </c>
      <c r="R86" s="324" t="s">
        <v>195</v>
      </c>
      <c r="S86" s="324">
        <v>8</v>
      </c>
      <c r="T86" s="325" t="s">
        <v>210</v>
      </c>
      <c r="U86" s="46" t="s">
        <v>0</v>
      </c>
      <c r="V86" s="46" t="s">
        <v>199</v>
      </c>
      <c r="W86" s="46">
        <v>3</v>
      </c>
      <c r="X86" s="46">
        <f aca="true" t="shared" si="7" ref="X86:X108">IF(Y86&lt;9,Y86+3,Y86+4)</f>
        <v>8</v>
      </c>
      <c r="Y86" s="46">
        <v>5</v>
      </c>
      <c r="Z86" s="47" t="s">
        <v>207</v>
      </c>
      <c r="AA86" s="535" t="s">
        <v>1254</v>
      </c>
      <c r="AB86" s="556" t="s">
        <v>1112</v>
      </c>
      <c r="AC86" s="184"/>
      <c r="AD86" s="556" t="s">
        <v>1112</v>
      </c>
      <c r="AE86" s="556" t="s">
        <v>1112</v>
      </c>
      <c r="AF86" s="556" t="s">
        <v>1112</v>
      </c>
      <c r="AG86" s="678" t="s">
        <v>1112</v>
      </c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1517</v>
      </c>
      <c r="AP86" s="556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184"/>
      <c r="AZ86" s="184"/>
      <c r="BA86" s="184"/>
      <c r="BB86" s="184"/>
      <c r="BC86" s="184"/>
      <c r="BD86" s="184"/>
      <c r="BE86" s="184"/>
      <c r="BF86" s="184"/>
      <c r="BG86" s="184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/>
    </row>
    <row r="87" spans="1:66" ht="12.75">
      <c r="A87" s="22">
        <v>80</v>
      </c>
      <c r="B87" s="320" t="s">
        <v>268</v>
      </c>
      <c r="C87" s="382" t="s">
        <v>265</v>
      </c>
      <c r="D87" s="370">
        <v>119</v>
      </c>
      <c r="E87" s="383" t="s">
        <v>1094</v>
      </c>
      <c r="F87" s="384" t="str">
        <f t="shared" si="6"/>
        <v>0077</v>
      </c>
      <c r="G87" s="329">
        <v>6</v>
      </c>
      <c r="H87" s="323" t="s">
        <v>543</v>
      </c>
      <c r="I87" s="330" t="s">
        <v>1024</v>
      </c>
      <c r="J87" s="331">
        <v>7</v>
      </c>
      <c r="K87" s="332" t="s">
        <v>199</v>
      </c>
      <c r="L87" s="324"/>
      <c r="M87" s="324"/>
      <c r="N87" s="324"/>
      <c r="O87" s="325" t="s">
        <v>210</v>
      </c>
      <c r="P87" s="326" t="s">
        <v>986</v>
      </c>
      <c r="Q87" s="324" t="s">
        <v>225</v>
      </c>
      <c r="R87" s="324" t="s">
        <v>195</v>
      </c>
      <c r="S87" s="324">
        <v>9</v>
      </c>
      <c r="T87" s="325" t="s">
        <v>210</v>
      </c>
      <c r="U87" s="46" t="s">
        <v>0</v>
      </c>
      <c r="V87" s="46" t="s">
        <v>199</v>
      </c>
      <c r="W87" s="46">
        <v>3</v>
      </c>
      <c r="X87" s="46">
        <f t="shared" si="7"/>
        <v>8</v>
      </c>
      <c r="Y87" s="46">
        <v>5</v>
      </c>
      <c r="Z87" s="47" t="s">
        <v>208</v>
      </c>
      <c r="AA87" s="556" t="s">
        <v>1112</v>
      </c>
      <c r="AB87" s="556" t="s">
        <v>1112</v>
      </c>
      <c r="AC87" s="184"/>
      <c r="AD87" s="556" t="s">
        <v>1112</v>
      </c>
      <c r="AE87" s="556" t="s">
        <v>1112</v>
      </c>
      <c r="AF87" s="556" t="s">
        <v>1112</v>
      </c>
      <c r="AG87" s="678" t="s">
        <v>1112</v>
      </c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1464</v>
      </c>
      <c r="AP87" s="556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184"/>
      <c r="AZ87" s="184"/>
      <c r="BA87" s="184"/>
      <c r="BB87" s="184"/>
      <c r="BC87" s="184"/>
      <c r="BD87" s="184"/>
      <c r="BE87" s="184"/>
      <c r="BF87" s="184"/>
      <c r="BG87" s="184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2">
        <v>81</v>
      </c>
      <c r="B88" s="320" t="s">
        <v>269</v>
      </c>
      <c r="C88" s="382" t="s">
        <v>265</v>
      </c>
      <c r="D88" s="370">
        <v>44</v>
      </c>
      <c r="E88" s="383" t="s">
        <v>1094</v>
      </c>
      <c r="F88" s="384" t="str">
        <f t="shared" si="6"/>
        <v>002C</v>
      </c>
      <c r="G88" s="329">
        <v>6</v>
      </c>
      <c r="H88" s="323" t="s">
        <v>543</v>
      </c>
      <c r="I88" s="330" t="s">
        <v>1025</v>
      </c>
      <c r="J88" s="331">
        <v>7</v>
      </c>
      <c r="K88" s="332" t="s">
        <v>199</v>
      </c>
      <c r="L88" s="324"/>
      <c r="M88" s="324"/>
      <c r="N88" s="324"/>
      <c r="O88" s="325" t="s">
        <v>210</v>
      </c>
      <c r="P88" s="326" t="s">
        <v>986</v>
      </c>
      <c r="Q88" s="324" t="s">
        <v>225</v>
      </c>
      <c r="R88" s="324" t="s">
        <v>195</v>
      </c>
      <c r="S88" s="324">
        <v>10</v>
      </c>
      <c r="T88" s="325" t="s">
        <v>210</v>
      </c>
      <c r="U88" s="46" t="s">
        <v>0</v>
      </c>
      <c r="V88" s="46" t="s">
        <v>199</v>
      </c>
      <c r="W88" s="46">
        <v>3</v>
      </c>
      <c r="X88" s="46">
        <f t="shared" si="7"/>
        <v>9</v>
      </c>
      <c r="Y88" s="46">
        <v>6</v>
      </c>
      <c r="Z88" s="47" t="s">
        <v>207</v>
      </c>
      <c r="AA88" s="556" t="s">
        <v>1112</v>
      </c>
      <c r="AB88" s="556" t="s">
        <v>1112</v>
      </c>
      <c r="AC88" s="184"/>
      <c r="AD88" s="556" t="s">
        <v>1112</v>
      </c>
      <c r="AE88" s="556" t="s">
        <v>1112</v>
      </c>
      <c r="AF88" s="556" t="s">
        <v>1112</v>
      </c>
      <c r="AG88" s="678" t="s">
        <v>1112</v>
      </c>
      <c r="AH88" s="690" t="s">
        <v>1112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1464</v>
      </c>
      <c r="AP88" s="556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84"/>
      <c r="AZ88" s="184"/>
      <c r="BA88" s="184"/>
      <c r="BB88" s="184"/>
      <c r="BC88" s="184"/>
      <c r="BD88" s="184"/>
      <c r="BE88" s="184"/>
      <c r="BF88" s="184"/>
      <c r="BG88" s="184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1:66" ht="12.75">
      <c r="A89" s="22">
        <v>82</v>
      </c>
      <c r="B89" s="320" t="s">
        <v>270</v>
      </c>
      <c r="C89" s="382" t="s">
        <v>265</v>
      </c>
      <c r="D89" s="370">
        <v>264</v>
      </c>
      <c r="E89" s="383" t="s">
        <v>1094</v>
      </c>
      <c r="F89" s="384" t="str">
        <f t="shared" si="6"/>
        <v>0108</v>
      </c>
      <c r="G89" s="329">
        <v>6</v>
      </c>
      <c r="H89" s="323" t="s">
        <v>543</v>
      </c>
      <c r="I89" s="330" t="s">
        <v>1026</v>
      </c>
      <c r="J89" s="331">
        <v>7</v>
      </c>
      <c r="K89" s="332" t="s">
        <v>199</v>
      </c>
      <c r="L89" s="324"/>
      <c r="M89" s="324"/>
      <c r="N89" s="324"/>
      <c r="O89" s="325" t="s">
        <v>210</v>
      </c>
      <c r="P89" s="326" t="s">
        <v>986</v>
      </c>
      <c r="Q89" s="324" t="s">
        <v>225</v>
      </c>
      <c r="R89" s="324" t="s">
        <v>195</v>
      </c>
      <c r="S89" s="324">
        <v>11</v>
      </c>
      <c r="T89" s="325" t="s">
        <v>210</v>
      </c>
      <c r="U89" s="46" t="s">
        <v>0</v>
      </c>
      <c r="V89" s="46" t="s">
        <v>199</v>
      </c>
      <c r="W89" s="46">
        <v>3</v>
      </c>
      <c r="X89" s="46">
        <f t="shared" si="7"/>
        <v>9</v>
      </c>
      <c r="Y89" s="46">
        <v>6</v>
      </c>
      <c r="Z89" s="47" t="s">
        <v>208</v>
      </c>
      <c r="AA89" s="556" t="s">
        <v>1112</v>
      </c>
      <c r="AB89" s="556" t="s">
        <v>1112</v>
      </c>
      <c r="AC89" s="184"/>
      <c r="AD89" s="556" t="s">
        <v>1112</v>
      </c>
      <c r="AE89" s="556" t="s">
        <v>1112</v>
      </c>
      <c r="AF89" s="556" t="s">
        <v>1112</v>
      </c>
      <c r="AG89" s="678" t="s">
        <v>1112</v>
      </c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84" t="s">
        <v>1464</v>
      </c>
      <c r="AP89" s="556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184"/>
      <c r="AZ89" s="184"/>
      <c r="BA89" s="184"/>
      <c r="BB89" s="184"/>
      <c r="BC89" s="184"/>
      <c r="BD89" s="184"/>
      <c r="BE89" s="184"/>
      <c r="BF89" s="184"/>
      <c r="BG89" s="184"/>
      <c r="BH89" s="44" t="s">
        <v>1112</v>
      </c>
      <c r="BI89" s="44" t="s">
        <v>1112</v>
      </c>
      <c r="BJ89" s="44" t="s">
        <v>1112</v>
      </c>
      <c r="BK89" s="39"/>
      <c r="BL89" s="39"/>
      <c r="BM89" s="39"/>
      <c r="BN89" s="190"/>
    </row>
    <row r="90" spans="1:66" ht="12.75">
      <c r="A90" s="22">
        <v>83</v>
      </c>
      <c r="B90" s="320" t="s">
        <v>271</v>
      </c>
      <c r="C90" s="382" t="s">
        <v>265</v>
      </c>
      <c r="D90" s="370">
        <v>413</v>
      </c>
      <c r="E90" s="383" t="s">
        <v>1094</v>
      </c>
      <c r="F90" s="384" t="str">
        <f t="shared" si="6"/>
        <v>019D</v>
      </c>
      <c r="G90" s="329">
        <v>6</v>
      </c>
      <c r="H90" s="323" t="s">
        <v>543</v>
      </c>
      <c r="I90" s="330" t="s">
        <v>1027</v>
      </c>
      <c r="J90" s="331">
        <v>7</v>
      </c>
      <c r="K90" s="332" t="s">
        <v>199</v>
      </c>
      <c r="L90" s="324"/>
      <c r="M90" s="324"/>
      <c r="N90" s="324"/>
      <c r="O90" s="325" t="s">
        <v>210</v>
      </c>
      <c r="P90" s="326" t="s">
        <v>986</v>
      </c>
      <c r="Q90" s="324" t="s">
        <v>225</v>
      </c>
      <c r="R90" s="324" t="s">
        <v>195</v>
      </c>
      <c r="S90" s="324">
        <v>12</v>
      </c>
      <c r="T90" s="325" t="s">
        <v>210</v>
      </c>
      <c r="U90" s="46" t="s">
        <v>0</v>
      </c>
      <c r="V90" s="46" t="s">
        <v>199</v>
      </c>
      <c r="W90" s="46">
        <v>3</v>
      </c>
      <c r="X90" s="46">
        <f t="shared" si="7"/>
        <v>10</v>
      </c>
      <c r="Y90" s="46">
        <v>7</v>
      </c>
      <c r="Z90" s="47" t="s">
        <v>207</v>
      </c>
      <c r="AA90" s="556" t="s">
        <v>1112</v>
      </c>
      <c r="AB90" s="556" t="s">
        <v>1112</v>
      </c>
      <c r="AC90" s="184"/>
      <c r="AD90" s="556" t="s">
        <v>1112</v>
      </c>
      <c r="AE90" s="556" t="s">
        <v>1112</v>
      </c>
      <c r="AF90" s="556" t="s">
        <v>1112</v>
      </c>
      <c r="AG90" s="678" t="s">
        <v>1112</v>
      </c>
      <c r="AH90" s="690" t="s">
        <v>1112</v>
      </c>
      <c r="AI90" s="286" t="s">
        <v>1112</v>
      </c>
      <c r="AJ90" s="286" t="s">
        <v>1360</v>
      </c>
      <c r="AK90" s="286" t="s">
        <v>1360</v>
      </c>
      <c r="AL90" s="286" t="s">
        <v>1112</v>
      </c>
      <c r="AM90" s="286" t="s">
        <v>1112</v>
      </c>
      <c r="AN90" s="286" t="s">
        <v>1112</v>
      </c>
      <c r="AO90" s="184" t="s">
        <v>1464</v>
      </c>
      <c r="AP90" s="556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288" t="s">
        <v>1361</v>
      </c>
      <c r="AY90" s="184"/>
      <c r="AZ90" s="184"/>
      <c r="BA90" s="184"/>
      <c r="BB90" s="184"/>
      <c r="BC90" s="184"/>
      <c r="BD90" s="184"/>
      <c r="BE90" s="184"/>
      <c r="BF90" s="184"/>
      <c r="BG90" s="184"/>
      <c r="BH90" s="44" t="s">
        <v>1112</v>
      </c>
      <c r="BI90" s="44" t="s">
        <v>1112</v>
      </c>
      <c r="BJ90" s="44" t="s">
        <v>1112</v>
      </c>
      <c r="BK90" s="39"/>
      <c r="BL90" s="39"/>
      <c r="BM90" s="39"/>
      <c r="BN90" s="190"/>
    </row>
    <row r="91" spans="1:66" ht="12.75">
      <c r="A91" s="22">
        <v>84</v>
      </c>
      <c r="B91" s="320" t="s">
        <v>272</v>
      </c>
      <c r="C91" s="382" t="s">
        <v>265</v>
      </c>
      <c r="D91" s="370">
        <v>467</v>
      </c>
      <c r="E91" s="383" t="s">
        <v>1094</v>
      </c>
      <c r="F91" s="384" t="str">
        <f t="shared" si="6"/>
        <v>01D3</v>
      </c>
      <c r="G91" s="329">
        <v>6</v>
      </c>
      <c r="H91" s="323" t="s">
        <v>543</v>
      </c>
      <c r="I91" s="330" t="s">
        <v>1028</v>
      </c>
      <c r="J91" s="331">
        <v>7</v>
      </c>
      <c r="K91" s="332" t="s">
        <v>199</v>
      </c>
      <c r="L91" s="324"/>
      <c r="M91" s="324"/>
      <c r="N91" s="324"/>
      <c r="O91" s="325" t="s">
        <v>210</v>
      </c>
      <c r="P91" s="326" t="s">
        <v>986</v>
      </c>
      <c r="Q91" s="324" t="s">
        <v>225</v>
      </c>
      <c r="R91" s="324" t="s">
        <v>247</v>
      </c>
      <c r="S91" s="324">
        <v>7</v>
      </c>
      <c r="T91" s="325" t="s">
        <v>210</v>
      </c>
      <c r="U91" s="46" t="s">
        <v>0</v>
      </c>
      <c r="V91" s="46" t="s">
        <v>199</v>
      </c>
      <c r="W91" s="46">
        <v>3</v>
      </c>
      <c r="X91" s="46">
        <f t="shared" si="7"/>
        <v>10</v>
      </c>
      <c r="Y91" s="46">
        <v>7</v>
      </c>
      <c r="Z91" s="47" t="s">
        <v>208</v>
      </c>
      <c r="AA91" s="556" t="s">
        <v>1112</v>
      </c>
      <c r="AB91" s="556" t="s">
        <v>1112</v>
      </c>
      <c r="AC91" s="184"/>
      <c r="AD91" s="556" t="s">
        <v>1112</v>
      </c>
      <c r="AE91" s="556" t="s">
        <v>1112</v>
      </c>
      <c r="AF91" s="556" t="s">
        <v>1112</v>
      </c>
      <c r="AG91" s="678" t="s">
        <v>1112</v>
      </c>
      <c r="AH91" s="690" t="s">
        <v>1112</v>
      </c>
      <c r="AI91" s="286" t="s">
        <v>1112</v>
      </c>
      <c r="AJ91" s="286" t="s">
        <v>1360</v>
      </c>
      <c r="AK91" s="286" t="s">
        <v>1360</v>
      </c>
      <c r="AL91" s="286" t="s">
        <v>1112</v>
      </c>
      <c r="AM91" s="286" t="s">
        <v>1112</v>
      </c>
      <c r="AN91" s="286" t="s">
        <v>1112</v>
      </c>
      <c r="AO91" s="184" t="s">
        <v>1516</v>
      </c>
      <c r="AP91" s="556" t="s">
        <v>1361</v>
      </c>
      <c r="AQ91" s="288" t="s">
        <v>1361</v>
      </c>
      <c r="AR91" s="288" t="s">
        <v>1361</v>
      </c>
      <c r="AS91" s="288" t="s">
        <v>1361</v>
      </c>
      <c r="AT91" s="288" t="s">
        <v>1361</v>
      </c>
      <c r="AU91" s="288" t="s">
        <v>1361</v>
      </c>
      <c r="AV91" s="288" t="s">
        <v>1361</v>
      </c>
      <c r="AW91" s="288" t="s">
        <v>1361</v>
      </c>
      <c r="AX91" s="288" t="s">
        <v>1361</v>
      </c>
      <c r="AY91" s="184"/>
      <c r="AZ91" s="184"/>
      <c r="BA91" s="184"/>
      <c r="BB91" s="184"/>
      <c r="BC91" s="184"/>
      <c r="BD91" s="184"/>
      <c r="BE91" s="184"/>
      <c r="BF91" s="184"/>
      <c r="BG91" s="184"/>
      <c r="BH91" s="44" t="s">
        <v>1112</v>
      </c>
      <c r="BI91" s="44" t="s">
        <v>1112</v>
      </c>
      <c r="BJ91" s="44" t="s">
        <v>1112</v>
      </c>
      <c r="BK91" s="39"/>
      <c r="BL91" s="39"/>
      <c r="BM91" s="39"/>
      <c r="BN91" s="190"/>
    </row>
    <row r="92" spans="1:66" ht="12.75">
      <c r="A92" s="22">
        <v>85</v>
      </c>
      <c r="B92" s="320" t="s">
        <v>273</v>
      </c>
      <c r="C92" s="382" t="s">
        <v>265</v>
      </c>
      <c r="D92" s="370">
        <v>263</v>
      </c>
      <c r="E92" s="383" t="s">
        <v>1094</v>
      </c>
      <c r="F92" s="384" t="str">
        <f t="shared" si="6"/>
        <v>0107</v>
      </c>
      <c r="G92" s="329">
        <v>6</v>
      </c>
      <c r="H92" s="323" t="s">
        <v>543</v>
      </c>
      <c r="I92" s="330" t="s">
        <v>1029</v>
      </c>
      <c r="J92" s="331">
        <v>7</v>
      </c>
      <c r="K92" s="332" t="s">
        <v>199</v>
      </c>
      <c r="L92" s="324"/>
      <c r="M92" s="324"/>
      <c r="N92" s="324"/>
      <c r="O92" s="325" t="s">
        <v>210</v>
      </c>
      <c r="P92" s="326" t="s">
        <v>986</v>
      </c>
      <c r="Q92" s="324" t="s">
        <v>225</v>
      </c>
      <c r="R92" s="324" t="s">
        <v>247</v>
      </c>
      <c r="S92" s="324">
        <v>8</v>
      </c>
      <c r="T92" s="325" t="s">
        <v>210</v>
      </c>
      <c r="U92" s="46" t="s">
        <v>0</v>
      </c>
      <c r="V92" s="46" t="s">
        <v>199</v>
      </c>
      <c r="W92" s="46">
        <v>3</v>
      </c>
      <c r="X92" s="46">
        <f t="shared" si="7"/>
        <v>11</v>
      </c>
      <c r="Y92" s="46">
        <v>8</v>
      </c>
      <c r="Z92" s="47" t="s">
        <v>207</v>
      </c>
      <c r="AA92" s="535" t="s">
        <v>1254</v>
      </c>
      <c r="AB92" s="556" t="s">
        <v>1112</v>
      </c>
      <c r="AC92" s="184"/>
      <c r="AD92" s="535" t="s">
        <v>1256</v>
      </c>
      <c r="AE92" s="556" t="s">
        <v>1112</v>
      </c>
      <c r="AF92" s="535" t="s">
        <v>1256</v>
      </c>
      <c r="AG92" s="678" t="s">
        <v>1112</v>
      </c>
      <c r="AH92" s="691" t="s">
        <v>1256</v>
      </c>
      <c r="AI92" s="286" t="s">
        <v>1112</v>
      </c>
      <c r="AJ92" s="286" t="s">
        <v>1360</v>
      </c>
      <c r="AK92" s="286" t="s">
        <v>1360</v>
      </c>
      <c r="AL92" s="286" t="s">
        <v>1112</v>
      </c>
      <c r="AM92" s="286" t="s">
        <v>1112</v>
      </c>
      <c r="AN92" s="286" t="s">
        <v>1112</v>
      </c>
      <c r="AO92" s="184" t="s">
        <v>1459</v>
      </c>
      <c r="AP92" s="556" t="s">
        <v>1361</v>
      </c>
      <c r="AQ92" s="288" t="s">
        <v>1361</v>
      </c>
      <c r="AR92" s="288" t="s">
        <v>1361</v>
      </c>
      <c r="AS92" s="288" t="s">
        <v>1361</v>
      </c>
      <c r="AT92" s="288" t="s">
        <v>1361</v>
      </c>
      <c r="AU92" s="288" t="s">
        <v>1361</v>
      </c>
      <c r="AV92" s="288" t="s">
        <v>1361</v>
      </c>
      <c r="AW92" s="288" t="s">
        <v>1361</v>
      </c>
      <c r="AX92" s="184" t="s">
        <v>1509</v>
      </c>
      <c r="AY92" s="184"/>
      <c r="AZ92" s="184"/>
      <c r="BA92" s="184"/>
      <c r="BB92" s="184"/>
      <c r="BC92" s="184"/>
      <c r="BD92" s="184"/>
      <c r="BE92" s="184"/>
      <c r="BF92" s="184"/>
      <c r="BG92" s="184"/>
      <c r="BH92" s="44" t="s">
        <v>1112</v>
      </c>
      <c r="BI92" s="44" t="s">
        <v>1112</v>
      </c>
      <c r="BJ92" s="44" t="s">
        <v>1112</v>
      </c>
      <c r="BK92" s="39"/>
      <c r="BL92" s="39"/>
      <c r="BM92" s="39"/>
      <c r="BN92" s="190"/>
    </row>
    <row r="93" spans="1:66" ht="12.75">
      <c r="A93" s="22">
        <v>86</v>
      </c>
      <c r="B93" s="320" t="s">
        <v>274</v>
      </c>
      <c r="C93" s="382" t="s">
        <v>265</v>
      </c>
      <c r="D93" s="370">
        <v>291</v>
      </c>
      <c r="E93" s="383" t="s">
        <v>1094</v>
      </c>
      <c r="F93" s="384" t="str">
        <f t="shared" si="6"/>
        <v>0123</v>
      </c>
      <c r="G93" s="329">
        <v>6</v>
      </c>
      <c r="H93" s="323" t="s">
        <v>543</v>
      </c>
      <c r="I93" s="330" t="s">
        <v>1030</v>
      </c>
      <c r="J93" s="331">
        <v>7</v>
      </c>
      <c r="K93" s="332" t="s">
        <v>199</v>
      </c>
      <c r="L93" s="324"/>
      <c r="M93" s="324"/>
      <c r="N93" s="324"/>
      <c r="O93" s="325" t="s">
        <v>210</v>
      </c>
      <c r="P93" s="326" t="s">
        <v>986</v>
      </c>
      <c r="Q93" s="324" t="s">
        <v>225</v>
      </c>
      <c r="R93" s="324" t="s">
        <v>247</v>
      </c>
      <c r="S93" s="324">
        <v>9</v>
      </c>
      <c r="T93" s="325" t="s">
        <v>210</v>
      </c>
      <c r="U93" s="46" t="s">
        <v>0</v>
      </c>
      <c r="V93" s="46" t="s">
        <v>199</v>
      </c>
      <c r="W93" s="46">
        <v>3</v>
      </c>
      <c r="X93" s="46">
        <f t="shared" si="7"/>
        <v>11</v>
      </c>
      <c r="Y93" s="46">
        <v>8</v>
      </c>
      <c r="Z93" s="47" t="s">
        <v>208</v>
      </c>
      <c r="AA93" s="556" t="s">
        <v>1112</v>
      </c>
      <c r="AB93" s="556" t="s">
        <v>1112</v>
      </c>
      <c r="AC93" s="184"/>
      <c r="AD93" s="556" t="s">
        <v>1112</v>
      </c>
      <c r="AE93" s="556" t="s">
        <v>1112</v>
      </c>
      <c r="AF93" s="556" t="s">
        <v>1112</v>
      </c>
      <c r="AG93" s="678" t="s">
        <v>1112</v>
      </c>
      <c r="AH93" s="690" t="s">
        <v>1112</v>
      </c>
      <c r="AI93" s="286" t="s">
        <v>1112</v>
      </c>
      <c r="AJ93" s="286" t="s">
        <v>1360</v>
      </c>
      <c r="AK93" s="286" t="s">
        <v>1360</v>
      </c>
      <c r="AL93" s="286" t="s">
        <v>1112</v>
      </c>
      <c r="AM93" s="286" t="s">
        <v>1112</v>
      </c>
      <c r="AN93" s="286" t="s">
        <v>1112</v>
      </c>
      <c r="AO93" s="184" t="s">
        <v>1515</v>
      </c>
      <c r="AP93" s="556" t="s">
        <v>1361</v>
      </c>
      <c r="AQ93" s="288" t="s">
        <v>1361</v>
      </c>
      <c r="AR93" s="288" t="s">
        <v>1361</v>
      </c>
      <c r="AS93" s="288" t="s">
        <v>1361</v>
      </c>
      <c r="AT93" s="288" t="s">
        <v>1361</v>
      </c>
      <c r="AU93" s="288" t="s">
        <v>1361</v>
      </c>
      <c r="AV93" s="288" t="s">
        <v>1361</v>
      </c>
      <c r="AW93" s="288" t="s">
        <v>1361</v>
      </c>
      <c r="AX93" s="288" t="s">
        <v>1361</v>
      </c>
      <c r="AY93" s="184"/>
      <c r="AZ93" s="184"/>
      <c r="BA93" s="184"/>
      <c r="BB93" s="184"/>
      <c r="BC93" s="184"/>
      <c r="BD93" s="184"/>
      <c r="BE93" s="184"/>
      <c r="BF93" s="184"/>
      <c r="BG93" s="184"/>
      <c r="BH93" s="44" t="s">
        <v>1112</v>
      </c>
      <c r="BI93" s="44" t="s">
        <v>1112</v>
      </c>
      <c r="BJ93" s="44" t="s">
        <v>1112</v>
      </c>
      <c r="BK93" s="39"/>
      <c r="BL93" s="39"/>
      <c r="BM93" s="39"/>
      <c r="BN93" s="190"/>
    </row>
    <row r="94" spans="1:66" ht="12.75">
      <c r="A94" s="22">
        <v>87</v>
      </c>
      <c r="B94" s="320" t="s">
        <v>275</v>
      </c>
      <c r="C94" s="382" t="s">
        <v>265</v>
      </c>
      <c r="D94" s="370">
        <v>236</v>
      </c>
      <c r="E94" s="383" t="s">
        <v>1094</v>
      </c>
      <c r="F94" s="384" t="str">
        <f t="shared" si="6"/>
        <v>00EC</v>
      </c>
      <c r="G94" s="329">
        <v>6</v>
      </c>
      <c r="H94" s="323" t="s">
        <v>543</v>
      </c>
      <c r="I94" s="330" t="s">
        <v>1031</v>
      </c>
      <c r="J94" s="331">
        <v>7</v>
      </c>
      <c r="K94" s="332" t="s">
        <v>199</v>
      </c>
      <c r="L94" s="324"/>
      <c r="M94" s="324"/>
      <c r="N94" s="324"/>
      <c r="O94" s="325" t="s">
        <v>210</v>
      </c>
      <c r="P94" s="326" t="s">
        <v>986</v>
      </c>
      <c r="Q94" s="324" t="s">
        <v>225</v>
      </c>
      <c r="R94" s="324" t="s">
        <v>247</v>
      </c>
      <c r="S94" s="324">
        <v>10</v>
      </c>
      <c r="T94" s="325" t="s">
        <v>210</v>
      </c>
      <c r="U94" s="46" t="s">
        <v>0</v>
      </c>
      <c r="V94" s="46" t="s">
        <v>199</v>
      </c>
      <c r="W94" s="46">
        <v>3</v>
      </c>
      <c r="X94" s="46">
        <f t="shared" si="7"/>
        <v>13</v>
      </c>
      <c r="Y94" s="46">
        <v>9</v>
      </c>
      <c r="Z94" s="47" t="s">
        <v>207</v>
      </c>
      <c r="AA94" s="535" t="s">
        <v>1254</v>
      </c>
      <c r="AB94" s="556" t="s">
        <v>1112</v>
      </c>
      <c r="AC94" s="184"/>
      <c r="AD94" s="556" t="s">
        <v>1112</v>
      </c>
      <c r="AE94" s="556" t="s">
        <v>1112</v>
      </c>
      <c r="AF94" s="556" t="s">
        <v>1112</v>
      </c>
      <c r="AG94" s="678" t="s">
        <v>1112</v>
      </c>
      <c r="AH94" s="690" t="s">
        <v>1112</v>
      </c>
      <c r="AI94" s="286" t="s">
        <v>1112</v>
      </c>
      <c r="AJ94" s="286" t="s">
        <v>1360</v>
      </c>
      <c r="AK94" s="286" t="s">
        <v>1360</v>
      </c>
      <c r="AL94" s="286" t="s">
        <v>1112</v>
      </c>
      <c r="AM94" s="286" t="s">
        <v>1112</v>
      </c>
      <c r="AN94" s="286" t="s">
        <v>1112</v>
      </c>
      <c r="AO94" s="184" t="s">
        <v>1473</v>
      </c>
      <c r="AP94" s="556" t="s">
        <v>1361</v>
      </c>
      <c r="AQ94" s="288" t="s">
        <v>1361</v>
      </c>
      <c r="AR94" s="288" t="s">
        <v>1361</v>
      </c>
      <c r="AS94" s="288" t="s">
        <v>1361</v>
      </c>
      <c r="AT94" s="288" t="s">
        <v>1361</v>
      </c>
      <c r="AU94" s="288" t="s">
        <v>1361</v>
      </c>
      <c r="AV94" s="288" t="s">
        <v>1361</v>
      </c>
      <c r="AW94" s="288" t="s">
        <v>1361</v>
      </c>
      <c r="AX94" s="288" t="s">
        <v>1361</v>
      </c>
      <c r="AY94" s="184"/>
      <c r="AZ94" s="184"/>
      <c r="BA94" s="184"/>
      <c r="BB94" s="184"/>
      <c r="BC94" s="184"/>
      <c r="BD94" s="184"/>
      <c r="BE94" s="184"/>
      <c r="BF94" s="184"/>
      <c r="BG94" s="184"/>
      <c r="BH94" s="44" t="s">
        <v>1112</v>
      </c>
      <c r="BI94" s="44" t="s">
        <v>1112</v>
      </c>
      <c r="BJ94" s="44" t="s">
        <v>1112</v>
      </c>
      <c r="BK94" s="39"/>
      <c r="BL94" s="39"/>
      <c r="BM94" s="39"/>
      <c r="BN94" s="190"/>
    </row>
    <row r="95" spans="1:66" ht="12.75">
      <c r="A95" s="22">
        <v>88</v>
      </c>
      <c r="B95" s="320" t="s">
        <v>276</v>
      </c>
      <c r="C95" s="382" t="s">
        <v>265</v>
      </c>
      <c r="D95" s="370">
        <v>158</v>
      </c>
      <c r="E95" s="383" t="s">
        <v>1094</v>
      </c>
      <c r="F95" s="384" t="str">
        <f t="shared" si="6"/>
        <v>009E</v>
      </c>
      <c r="G95" s="329">
        <v>6</v>
      </c>
      <c r="H95" s="323" t="s">
        <v>543</v>
      </c>
      <c r="I95" s="330" t="s">
        <v>1032</v>
      </c>
      <c r="J95" s="331">
        <v>7</v>
      </c>
      <c r="K95" s="332" t="s">
        <v>199</v>
      </c>
      <c r="L95" s="324"/>
      <c r="M95" s="324"/>
      <c r="N95" s="324"/>
      <c r="O95" s="325" t="s">
        <v>210</v>
      </c>
      <c r="P95" s="326" t="s">
        <v>986</v>
      </c>
      <c r="Q95" s="324" t="s">
        <v>225</v>
      </c>
      <c r="R95" s="324" t="s">
        <v>247</v>
      </c>
      <c r="S95" s="324">
        <v>11</v>
      </c>
      <c r="T95" s="325" t="s">
        <v>210</v>
      </c>
      <c r="U95" s="46" t="s">
        <v>0</v>
      </c>
      <c r="V95" s="46" t="s">
        <v>199</v>
      </c>
      <c r="W95" s="46">
        <v>3</v>
      </c>
      <c r="X95" s="46">
        <f t="shared" si="7"/>
        <v>13</v>
      </c>
      <c r="Y95" s="46">
        <v>9</v>
      </c>
      <c r="Z95" s="47" t="s">
        <v>208</v>
      </c>
      <c r="AA95" s="556" t="s">
        <v>1112</v>
      </c>
      <c r="AB95" s="535" t="s">
        <v>1254</v>
      </c>
      <c r="AC95" s="184"/>
      <c r="AD95" s="556" t="s">
        <v>1112</v>
      </c>
      <c r="AE95" s="535" t="s">
        <v>1254</v>
      </c>
      <c r="AF95" s="556" t="s">
        <v>1112</v>
      </c>
      <c r="AG95" s="679" t="s">
        <v>1254</v>
      </c>
      <c r="AH95" s="690" t="s">
        <v>1112</v>
      </c>
      <c r="AI95" s="286" t="s">
        <v>1112</v>
      </c>
      <c r="AJ95" s="286" t="s">
        <v>1360</v>
      </c>
      <c r="AK95" s="286" t="s">
        <v>1360</v>
      </c>
      <c r="AL95" s="286" t="s">
        <v>1112</v>
      </c>
      <c r="AM95" s="286" t="s">
        <v>1112</v>
      </c>
      <c r="AN95" s="286" t="s">
        <v>1112</v>
      </c>
      <c r="AO95" s="184" t="s">
        <v>1488</v>
      </c>
      <c r="AP95" s="556" t="s">
        <v>1361</v>
      </c>
      <c r="AQ95" s="288" t="s">
        <v>1361</v>
      </c>
      <c r="AR95" s="288" t="s">
        <v>1361</v>
      </c>
      <c r="AS95" s="288" t="s">
        <v>1361</v>
      </c>
      <c r="AT95" s="288" t="s">
        <v>1361</v>
      </c>
      <c r="AU95" s="288" t="s">
        <v>1361</v>
      </c>
      <c r="AV95" s="288" t="s">
        <v>1361</v>
      </c>
      <c r="AW95" s="288" t="s">
        <v>1361</v>
      </c>
      <c r="AX95" s="288" t="s">
        <v>1361</v>
      </c>
      <c r="AY95" s="175"/>
      <c r="AZ95" s="175"/>
      <c r="BA95" s="175"/>
      <c r="BB95" s="175"/>
      <c r="BC95" s="175"/>
      <c r="BD95" s="175"/>
      <c r="BE95" s="175"/>
      <c r="BF95" s="175"/>
      <c r="BG95" s="175"/>
      <c r="BH95" s="44" t="s">
        <v>1112</v>
      </c>
      <c r="BI95" s="44" t="s">
        <v>1112</v>
      </c>
      <c r="BJ95" s="44" t="s">
        <v>1112</v>
      </c>
      <c r="BK95" s="39"/>
      <c r="BL95" s="39"/>
      <c r="BM95" s="39"/>
      <c r="BN95" s="190"/>
    </row>
    <row r="96" spans="1:66" ht="12.75">
      <c r="A96" s="22">
        <v>89</v>
      </c>
      <c r="B96" s="320" t="s">
        <v>277</v>
      </c>
      <c r="C96" s="382" t="s">
        <v>265</v>
      </c>
      <c r="D96" s="370">
        <v>256</v>
      </c>
      <c r="E96" s="383" t="s">
        <v>1094</v>
      </c>
      <c r="F96" s="384" t="str">
        <f t="shared" si="6"/>
        <v>0100</v>
      </c>
      <c r="G96" s="329">
        <v>6</v>
      </c>
      <c r="H96" s="323" t="s">
        <v>543</v>
      </c>
      <c r="I96" s="330" t="s">
        <v>1033</v>
      </c>
      <c r="J96" s="331">
        <v>7</v>
      </c>
      <c r="K96" s="332" t="s">
        <v>199</v>
      </c>
      <c r="L96" s="324"/>
      <c r="M96" s="324"/>
      <c r="N96" s="324"/>
      <c r="O96" s="325" t="s">
        <v>210</v>
      </c>
      <c r="P96" s="326" t="s">
        <v>986</v>
      </c>
      <c r="Q96" s="324" t="s">
        <v>225</v>
      </c>
      <c r="R96" s="324" t="s">
        <v>247</v>
      </c>
      <c r="S96" s="324">
        <v>12</v>
      </c>
      <c r="T96" s="325" t="s">
        <v>210</v>
      </c>
      <c r="U96" s="46" t="s">
        <v>0</v>
      </c>
      <c r="V96" s="46" t="s">
        <v>199</v>
      </c>
      <c r="W96" s="46">
        <v>3</v>
      </c>
      <c r="X96" s="46">
        <f t="shared" si="7"/>
        <v>14</v>
      </c>
      <c r="Y96" s="46">
        <v>10</v>
      </c>
      <c r="Z96" s="47" t="s">
        <v>207</v>
      </c>
      <c r="AA96" s="556" t="s">
        <v>1112</v>
      </c>
      <c r="AB96" s="556" t="s">
        <v>1112</v>
      </c>
      <c r="AC96" s="184"/>
      <c r="AD96" s="556" t="s">
        <v>1112</v>
      </c>
      <c r="AE96" s="556" t="s">
        <v>1112</v>
      </c>
      <c r="AF96" s="556" t="s">
        <v>1112</v>
      </c>
      <c r="AG96" s="678" t="s">
        <v>1112</v>
      </c>
      <c r="AH96" s="690" t="s">
        <v>1112</v>
      </c>
      <c r="AI96" s="286" t="s">
        <v>1112</v>
      </c>
      <c r="AJ96" s="286" t="s">
        <v>1360</v>
      </c>
      <c r="AK96" s="286" t="s">
        <v>1360</v>
      </c>
      <c r="AL96" s="286" t="s">
        <v>1112</v>
      </c>
      <c r="AM96" s="286" t="s">
        <v>1112</v>
      </c>
      <c r="AN96" s="286" t="s">
        <v>1112</v>
      </c>
      <c r="AO96" s="184" t="s">
        <v>1462</v>
      </c>
      <c r="AP96" s="556" t="s">
        <v>1361</v>
      </c>
      <c r="AQ96" s="288" t="s">
        <v>1361</v>
      </c>
      <c r="AR96" s="288" t="s">
        <v>1361</v>
      </c>
      <c r="AS96" s="288" t="s">
        <v>1361</v>
      </c>
      <c r="AT96" s="288" t="s">
        <v>1361</v>
      </c>
      <c r="AU96" s="288" t="s">
        <v>1361</v>
      </c>
      <c r="AV96" s="288" t="s">
        <v>1361</v>
      </c>
      <c r="AW96" s="288" t="s">
        <v>1361</v>
      </c>
      <c r="AX96" s="288" t="s">
        <v>1361</v>
      </c>
      <c r="AY96" s="184"/>
      <c r="AZ96" s="184"/>
      <c r="BA96" s="184"/>
      <c r="BB96" s="184"/>
      <c r="BC96" s="184"/>
      <c r="BD96" s="184"/>
      <c r="BE96" s="184"/>
      <c r="BF96" s="184"/>
      <c r="BG96" s="184"/>
      <c r="BH96" s="44" t="s">
        <v>1112</v>
      </c>
      <c r="BI96" s="44" t="s">
        <v>1112</v>
      </c>
      <c r="BJ96" s="44" t="s">
        <v>1112</v>
      </c>
      <c r="BK96" s="39"/>
      <c r="BL96" s="39"/>
      <c r="BM96" s="39"/>
      <c r="BN96" s="190"/>
    </row>
    <row r="97" spans="1:66" ht="12.75">
      <c r="A97" s="22">
        <v>90</v>
      </c>
      <c r="B97" s="320" t="s">
        <v>278</v>
      </c>
      <c r="C97" s="382" t="s">
        <v>265</v>
      </c>
      <c r="D97" s="370">
        <v>65</v>
      </c>
      <c r="E97" s="383" t="s">
        <v>1094</v>
      </c>
      <c r="F97" s="384" t="str">
        <f t="shared" si="6"/>
        <v>0041</v>
      </c>
      <c r="G97" s="329">
        <v>6</v>
      </c>
      <c r="H97" s="323" t="s">
        <v>543</v>
      </c>
      <c r="I97" s="330" t="s">
        <v>1034</v>
      </c>
      <c r="J97" s="331">
        <v>7</v>
      </c>
      <c r="K97" s="332" t="s">
        <v>199</v>
      </c>
      <c r="L97" s="324"/>
      <c r="M97" s="324"/>
      <c r="N97" s="324"/>
      <c r="O97" s="325" t="s">
        <v>210</v>
      </c>
      <c r="P97" s="326" t="s">
        <v>986</v>
      </c>
      <c r="Q97" s="324" t="s">
        <v>225</v>
      </c>
      <c r="R97" s="324" t="s">
        <v>248</v>
      </c>
      <c r="S97" s="324">
        <v>7</v>
      </c>
      <c r="T97" s="325" t="s">
        <v>210</v>
      </c>
      <c r="U97" s="46" t="s">
        <v>0</v>
      </c>
      <c r="V97" s="46" t="s">
        <v>199</v>
      </c>
      <c r="W97" s="46">
        <v>3</v>
      </c>
      <c r="X97" s="46">
        <f t="shared" si="7"/>
        <v>14</v>
      </c>
      <c r="Y97" s="46">
        <v>10</v>
      </c>
      <c r="Z97" s="47" t="s">
        <v>208</v>
      </c>
      <c r="AA97" s="556" t="s">
        <v>1112</v>
      </c>
      <c r="AB97" s="556" t="s">
        <v>1112</v>
      </c>
      <c r="AC97" s="184"/>
      <c r="AD97" s="556" t="s">
        <v>1112</v>
      </c>
      <c r="AE97" s="556" t="s">
        <v>1112</v>
      </c>
      <c r="AF97" s="556" t="s">
        <v>1112</v>
      </c>
      <c r="AG97" s="678" t="s">
        <v>1112</v>
      </c>
      <c r="AH97" s="690" t="s">
        <v>1112</v>
      </c>
      <c r="AI97" s="286" t="s">
        <v>1112</v>
      </c>
      <c r="AJ97" s="286" t="s">
        <v>1360</v>
      </c>
      <c r="AK97" s="286" t="s">
        <v>1360</v>
      </c>
      <c r="AL97" s="286" t="s">
        <v>1112</v>
      </c>
      <c r="AM97" s="286" t="s">
        <v>1112</v>
      </c>
      <c r="AN97" s="286" t="s">
        <v>1112</v>
      </c>
      <c r="AO97" s="184" t="s">
        <v>1428</v>
      </c>
      <c r="AP97" s="556" t="s">
        <v>1361</v>
      </c>
      <c r="AQ97" s="288" t="s">
        <v>1361</v>
      </c>
      <c r="AR97" s="288" t="s">
        <v>1361</v>
      </c>
      <c r="AS97" s="288" t="s">
        <v>1361</v>
      </c>
      <c r="AT97" s="288" t="s">
        <v>1361</v>
      </c>
      <c r="AU97" s="288" t="s">
        <v>1361</v>
      </c>
      <c r="AV97" s="288" t="s">
        <v>1361</v>
      </c>
      <c r="AW97" s="288" t="s">
        <v>1361</v>
      </c>
      <c r="AX97" s="288" t="s">
        <v>1361</v>
      </c>
      <c r="AY97" s="184"/>
      <c r="AZ97" s="184"/>
      <c r="BA97" s="184"/>
      <c r="BB97" s="184"/>
      <c r="BC97" s="184"/>
      <c r="BD97" s="184"/>
      <c r="BE97" s="184"/>
      <c r="BF97" s="184"/>
      <c r="BG97" s="184"/>
      <c r="BH97" s="44" t="s">
        <v>1112</v>
      </c>
      <c r="BI97" s="44" t="s">
        <v>1112</v>
      </c>
      <c r="BJ97" s="44" t="s">
        <v>1112</v>
      </c>
      <c r="BK97" s="39"/>
      <c r="BL97" s="39"/>
      <c r="BM97" s="39"/>
      <c r="BN97" s="190"/>
    </row>
    <row r="98" spans="1:66" ht="12.75">
      <c r="A98" s="22">
        <v>91</v>
      </c>
      <c r="B98" s="320" t="s">
        <v>279</v>
      </c>
      <c r="C98" s="382" t="s">
        <v>265</v>
      </c>
      <c r="D98" s="370">
        <v>152</v>
      </c>
      <c r="E98" s="383" t="s">
        <v>1094</v>
      </c>
      <c r="F98" s="384" t="str">
        <f t="shared" si="6"/>
        <v>0098</v>
      </c>
      <c r="G98" s="329">
        <v>6</v>
      </c>
      <c r="H98" s="323" t="s">
        <v>543</v>
      </c>
      <c r="I98" s="330" t="s">
        <v>1035</v>
      </c>
      <c r="J98" s="331">
        <v>7</v>
      </c>
      <c r="K98" s="332" t="s">
        <v>199</v>
      </c>
      <c r="L98" s="324"/>
      <c r="M98" s="324"/>
      <c r="N98" s="324"/>
      <c r="O98" s="325" t="s">
        <v>210</v>
      </c>
      <c r="P98" s="326" t="s">
        <v>986</v>
      </c>
      <c r="Q98" s="324" t="s">
        <v>225</v>
      </c>
      <c r="R98" s="324" t="s">
        <v>248</v>
      </c>
      <c r="S98" s="324">
        <v>8</v>
      </c>
      <c r="T98" s="325" t="s">
        <v>210</v>
      </c>
      <c r="U98" s="46" t="s">
        <v>0</v>
      </c>
      <c r="V98" s="46" t="s">
        <v>199</v>
      </c>
      <c r="W98" s="46">
        <v>3</v>
      </c>
      <c r="X98" s="46">
        <f t="shared" si="7"/>
        <v>15</v>
      </c>
      <c r="Y98" s="46">
        <v>11</v>
      </c>
      <c r="Z98" s="47" t="s">
        <v>207</v>
      </c>
      <c r="AA98" s="535" t="s">
        <v>1254</v>
      </c>
      <c r="AB98" s="556" t="s">
        <v>1112</v>
      </c>
      <c r="AC98" s="184"/>
      <c r="AD98" s="535" t="s">
        <v>1254</v>
      </c>
      <c r="AE98" s="556" t="s">
        <v>1112</v>
      </c>
      <c r="AF98" s="556" t="s">
        <v>1112</v>
      </c>
      <c r="AG98" s="678" t="s">
        <v>1112</v>
      </c>
      <c r="AH98" s="690" t="s">
        <v>1112</v>
      </c>
      <c r="AI98" s="286" t="s">
        <v>1112</v>
      </c>
      <c r="AJ98" s="286" t="s">
        <v>1360</v>
      </c>
      <c r="AK98" s="286" t="s">
        <v>1360</v>
      </c>
      <c r="AL98" s="286" t="s">
        <v>1112</v>
      </c>
      <c r="AM98" s="286" t="s">
        <v>1112</v>
      </c>
      <c r="AN98" s="286" t="s">
        <v>1112</v>
      </c>
      <c r="AO98" s="184" t="s">
        <v>1462</v>
      </c>
      <c r="AP98" s="556" t="s">
        <v>1361</v>
      </c>
      <c r="AQ98" s="288" t="s">
        <v>1361</v>
      </c>
      <c r="AR98" s="288" t="s">
        <v>1361</v>
      </c>
      <c r="AS98" s="288" t="s">
        <v>1361</v>
      </c>
      <c r="AT98" s="288" t="s">
        <v>1361</v>
      </c>
      <c r="AU98" s="288" t="s">
        <v>1361</v>
      </c>
      <c r="AV98" s="288" t="s">
        <v>1361</v>
      </c>
      <c r="AW98" s="288" t="s">
        <v>1361</v>
      </c>
      <c r="AX98" s="288" t="s">
        <v>1361</v>
      </c>
      <c r="AY98" s="184"/>
      <c r="AZ98" s="184"/>
      <c r="BA98" s="184"/>
      <c r="BB98" s="184"/>
      <c r="BC98" s="184"/>
      <c r="BD98" s="184"/>
      <c r="BE98" s="184"/>
      <c r="BF98" s="184"/>
      <c r="BG98" s="184"/>
      <c r="BH98" s="44" t="s">
        <v>1112</v>
      </c>
      <c r="BI98" s="44" t="s">
        <v>1112</v>
      </c>
      <c r="BJ98" s="44" t="s">
        <v>1112</v>
      </c>
      <c r="BK98" s="39"/>
      <c r="BL98" s="39"/>
      <c r="BM98" s="39"/>
      <c r="BN98" s="190"/>
    </row>
    <row r="99" spans="1:66" ht="12.75">
      <c r="A99" s="22">
        <v>92</v>
      </c>
      <c r="B99" s="320" t="s">
        <v>280</v>
      </c>
      <c r="C99" s="382" t="s">
        <v>265</v>
      </c>
      <c r="D99" s="370">
        <v>220</v>
      </c>
      <c r="E99" s="383" t="s">
        <v>1094</v>
      </c>
      <c r="F99" s="384" t="str">
        <f t="shared" si="6"/>
        <v>00DC</v>
      </c>
      <c r="G99" s="329">
        <v>6</v>
      </c>
      <c r="H99" s="323" t="s">
        <v>543</v>
      </c>
      <c r="I99" s="330" t="s">
        <v>1036</v>
      </c>
      <c r="J99" s="331">
        <v>7</v>
      </c>
      <c r="K99" s="332" t="s">
        <v>199</v>
      </c>
      <c r="L99" s="324"/>
      <c r="M99" s="324"/>
      <c r="N99" s="324"/>
      <c r="O99" s="325" t="s">
        <v>210</v>
      </c>
      <c r="P99" s="326" t="s">
        <v>986</v>
      </c>
      <c r="Q99" s="324" t="s">
        <v>225</v>
      </c>
      <c r="R99" s="324" t="s">
        <v>248</v>
      </c>
      <c r="S99" s="324">
        <v>9</v>
      </c>
      <c r="T99" s="325" t="s">
        <v>210</v>
      </c>
      <c r="U99" s="46" t="s">
        <v>0</v>
      </c>
      <c r="V99" s="46" t="s">
        <v>199</v>
      </c>
      <c r="W99" s="46">
        <v>3</v>
      </c>
      <c r="X99" s="46">
        <f t="shared" si="7"/>
        <v>15</v>
      </c>
      <c r="Y99" s="46">
        <v>11</v>
      </c>
      <c r="Z99" s="47" t="s">
        <v>208</v>
      </c>
      <c r="AA99" s="556" t="s">
        <v>1112</v>
      </c>
      <c r="AB99" s="556" t="s">
        <v>1112</v>
      </c>
      <c r="AC99" s="184"/>
      <c r="AD99" s="556" t="s">
        <v>1112</v>
      </c>
      <c r="AE99" s="556" t="s">
        <v>1112</v>
      </c>
      <c r="AF99" s="556" t="s">
        <v>1112</v>
      </c>
      <c r="AG99" s="678" t="s">
        <v>1112</v>
      </c>
      <c r="AH99" s="690" t="s">
        <v>1112</v>
      </c>
      <c r="AI99" s="286" t="s">
        <v>1112</v>
      </c>
      <c r="AJ99" s="286" t="s">
        <v>1360</v>
      </c>
      <c r="AK99" s="286" t="s">
        <v>1360</v>
      </c>
      <c r="AL99" s="286" t="s">
        <v>1112</v>
      </c>
      <c r="AM99" s="286" t="s">
        <v>1112</v>
      </c>
      <c r="AN99" s="286" t="s">
        <v>1112</v>
      </c>
      <c r="AO99" s="184" t="s">
        <v>1514</v>
      </c>
      <c r="AP99" s="556" t="s">
        <v>1361</v>
      </c>
      <c r="AQ99" s="288" t="s">
        <v>1361</v>
      </c>
      <c r="AR99" s="288" t="s">
        <v>1361</v>
      </c>
      <c r="AS99" s="288" t="s">
        <v>1361</v>
      </c>
      <c r="AT99" s="288" t="s">
        <v>1361</v>
      </c>
      <c r="AU99" s="288" t="s">
        <v>1361</v>
      </c>
      <c r="AV99" s="288" t="s">
        <v>1361</v>
      </c>
      <c r="AW99" s="288" t="s">
        <v>1361</v>
      </c>
      <c r="AX99" s="715"/>
      <c r="AY99" s="184"/>
      <c r="AZ99" s="184"/>
      <c r="BA99" s="184"/>
      <c r="BB99" s="184"/>
      <c r="BC99" s="184"/>
      <c r="BD99" s="184"/>
      <c r="BE99" s="184"/>
      <c r="BF99" s="184"/>
      <c r="BG99" s="184"/>
      <c r="BH99" s="44" t="s">
        <v>1112</v>
      </c>
      <c r="BI99" s="44" t="s">
        <v>1112</v>
      </c>
      <c r="BJ99" s="44" t="s">
        <v>1112</v>
      </c>
      <c r="BK99" s="39"/>
      <c r="BL99" s="39"/>
      <c r="BM99" s="39"/>
      <c r="BN99" s="190"/>
    </row>
    <row r="100" spans="1:66" ht="12.75">
      <c r="A100" s="22">
        <v>93</v>
      </c>
      <c r="B100" s="320" t="s">
        <v>281</v>
      </c>
      <c r="C100" s="382" t="s">
        <v>265</v>
      </c>
      <c r="D100" s="370">
        <v>133</v>
      </c>
      <c r="E100" s="383" t="s">
        <v>1094</v>
      </c>
      <c r="F100" s="384" t="str">
        <f t="shared" si="6"/>
        <v>0085</v>
      </c>
      <c r="G100" s="329">
        <v>6</v>
      </c>
      <c r="H100" s="323" t="s">
        <v>543</v>
      </c>
      <c r="I100" s="330" t="s">
        <v>1037</v>
      </c>
      <c r="J100" s="331">
        <v>7</v>
      </c>
      <c r="K100" s="332" t="s">
        <v>199</v>
      </c>
      <c r="L100" s="324"/>
      <c r="M100" s="324"/>
      <c r="N100" s="324"/>
      <c r="O100" s="325" t="s">
        <v>210</v>
      </c>
      <c r="P100" s="326" t="s">
        <v>986</v>
      </c>
      <c r="Q100" s="324" t="s">
        <v>225</v>
      </c>
      <c r="R100" s="324" t="s">
        <v>248</v>
      </c>
      <c r="S100" s="324">
        <v>10</v>
      </c>
      <c r="T100" s="325" t="s">
        <v>210</v>
      </c>
      <c r="U100" s="46" t="s">
        <v>0</v>
      </c>
      <c r="V100" s="46" t="s">
        <v>199</v>
      </c>
      <c r="W100" s="46">
        <v>3</v>
      </c>
      <c r="X100" s="46">
        <f t="shared" si="7"/>
        <v>16</v>
      </c>
      <c r="Y100" s="46">
        <v>12</v>
      </c>
      <c r="Z100" s="47" t="s">
        <v>207</v>
      </c>
      <c r="AA100" s="535" t="s">
        <v>1314</v>
      </c>
      <c r="AB100" s="556" t="s">
        <v>1112</v>
      </c>
      <c r="AC100" s="184"/>
      <c r="AD100" s="535" t="s">
        <v>1254</v>
      </c>
      <c r="AE100" s="556" t="s">
        <v>1112</v>
      </c>
      <c r="AF100" s="556" t="s">
        <v>1112</v>
      </c>
      <c r="AG100" s="678" t="s">
        <v>1112</v>
      </c>
      <c r="AH100" s="690" t="s">
        <v>1112</v>
      </c>
      <c r="AI100" s="286" t="s">
        <v>1112</v>
      </c>
      <c r="AJ100" s="286" t="s">
        <v>1360</v>
      </c>
      <c r="AK100" s="286" t="s">
        <v>1360</v>
      </c>
      <c r="AL100" s="286" t="s">
        <v>1112</v>
      </c>
      <c r="AM100" s="286" t="s">
        <v>1112</v>
      </c>
      <c r="AN100" s="286" t="s">
        <v>1112</v>
      </c>
      <c r="AO100" s="184" t="s">
        <v>1413</v>
      </c>
      <c r="AP100" s="556" t="s">
        <v>1361</v>
      </c>
      <c r="AQ100" s="288" t="s">
        <v>1361</v>
      </c>
      <c r="AR100" s="288" t="s">
        <v>1361</v>
      </c>
      <c r="AS100" s="288" t="s">
        <v>1361</v>
      </c>
      <c r="AT100" s="288" t="s">
        <v>1361</v>
      </c>
      <c r="AU100" s="288" t="s">
        <v>1361</v>
      </c>
      <c r="AV100" s="288" t="s">
        <v>1361</v>
      </c>
      <c r="AW100" s="288" t="s">
        <v>1361</v>
      </c>
      <c r="AX100" s="288" t="s">
        <v>1361</v>
      </c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44" t="s">
        <v>1112</v>
      </c>
      <c r="BI100" s="44" t="s">
        <v>1112</v>
      </c>
      <c r="BJ100" s="44" t="s">
        <v>1112</v>
      </c>
      <c r="BK100" s="39"/>
      <c r="BL100" s="39"/>
      <c r="BM100" s="39"/>
      <c r="BN100" s="190"/>
    </row>
    <row r="101" spans="1:66" ht="12.75">
      <c r="A101" s="22">
        <v>94</v>
      </c>
      <c r="B101" s="320" t="s">
        <v>282</v>
      </c>
      <c r="C101" s="382" t="s">
        <v>265</v>
      </c>
      <c r="D101" s="532">
        <v>138</v>
      </c>
      <c r="E101" s="383" t="s">
        <v>1094</v>
      </c>
      <c r="F101" s="384" t="str">
        <f t="shared" si="6"/>
        <v>008A</v>
      </c>
      <c r="G101" s="329">
        <v>6</v>
      </c>
      <c r="H101" s="323" t="s">
        <v>543</v>
      </c>
      <c r="I101" s="330" t="s">
        <v>1038</v>
      </c>
      <c r="J101" s="331">
        <v>7</v>
      </c>
      <c r="K101" s="332" t="s">
        <v>199</v>
      </c>
      <c r="L101" s="324"/>
      <c r="M101" s="324"/>
      <c r="N101" s="324"/>
      <c r="O101" s="325" t="s">
        <v>210</v>
      </c>
      <c r="P101" s="326" t="s">
        <v>986</v>
      </c>
      <c r="Q101" s="324" t="s">
        <v>225</v>
      </c>
      <c r="R101" s="324" t="s">
        <v>248</v>
      </c>
      <c r="S101" s="324">
        <v>11</v>
      </c>
      <c r="T101" s="325" t="s">
        <v>210</v>
      </c>
      <c r="U101" s="46" t="s">
        <v>0</v>
      </c>
      <c r="V101" s="46" t="s">
        <v>199</v>
      </c>
      <c r="W101" s="46">
        <v>3</v>
      </c>
      <c r="X101" s="46">
        <f t="shared" si="7"/>
        <v>16</v>
      </c>
      <c r="Y101" s="46">
        <v>12</v>
      </c>
      <c r="Z101" s="47" t="s">
        <v>208</v>
      </c>
      <c r="AA101" s="556" t="s">
        <v>1112</v>
      </c>
      <c r="AB101" s="556" t="s">
        <v>1112</v>
      </c>
      <c r="AC101" s="184"/>
      <c r="AD101" s="556" t="s">
        <v>1112</v>
      </c>
      <c r="AE101" s="556" t="s">
        <v>1112</v>
      </c>
      <c r="AF101" s="556" t="s">
        <v>1112</v>
      </c>
      <c r="AG101" s="678" t="s">
        <v>1112</v>
      </c>
      <c r="AH101" s="690" t="s">
        <v>1112</v>
      </c>
      <c r="AI101" s="286" t="s">
        <v>1112</v>
      </c>
      <c r="AJ101" s="286" t="s">
        <v>1360</v>
      </c>
      <c r="AK101" s="286" t="s">
        <v>1360</v>
      </c>
      <c r="AL101" s="286" t="s">
        <v>1112</v>
      </c>
      <c r="AM101" s="286" t="s">
        <v>1112</v>
      </c>
      <c r="AN101" s="286" t="s">
        <v>1112</v>
      </c>
      <c r="AO101" s="184" t="s">
        <v>1513</v>
      </c>
      <c r="AP101" s="556" t="s">
        <v>1361</v>
      </c>
      <c r="AQ101" s="288" t="s">
        <v>1361</v>
      </c>
      <c r="AR101" s="288" t="s">
        <v>1361</v>
      </c>
      <c r="AS101" s="288" t="s">
        <v>1361</v>
      </c>
      <c r="AT101" s="288" t="s">
        <v>1361</v>
      </c>
      <c r="AU101" s="288" t="s">
        <v>1361</v>
      </c>
      <c r="AV101" s="288" t="s">
        <v>1361</v>
      </c>
      <c r="AW101" s="288" t="s">
        <v>1361</v>
      </c>
      <c r="AX101" s="288" t="s">
        <v>1361</v>
      </c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44" t="s">
        <v>1112</v>
      </c>
      <c r="BI101" s="44" t="s">
        <v>1112</v>
      </c>
      <c r="BJ101" s="44" t="s">
        <v>1112</v>
      </c>
      <c r="BK101" s="39"/>
      <c r="BL101" s="39"/>
      <c r="BM101" s="39"/>
      <c r="BN101" s="190"/>
    </row>
    <row r="102" spans="1:66" ht="12.75">
      <c r="A102" s="22">
        <v>95</v>
      </c>
      <c r="B102" s="320" t="s">
        <v>283</v>
      </c>
      <c r="C102" s="382" t="s">
        <v>265</v>
      </c>
      <c r="D102" s="532">
        <v>238</v>
      </c>
      <c r="E102" s="383" t="s">
        <v>1094</v>
      </c>
      <c r="F102" s="384" t="str">
        <f t="shared" si="6"/>
        <v>00EE</v>
      </c>
      <c r="G102" s="329">
        <v>6</v>
      </c>
      <c r="H102" s="323" t="s">
        <v>543</v>
      </c>
      <c r="I102" s="330" t="s">
        <v>1039</v>
      </c>
      <c r="J102" s="331">
        <v>7</v>
      </c>
      <c r="K102" s="332" t="s">
        <v>199</v>
      </c>
      <c r="L102" s="324"/>
      <c r="M102" s="324"/>
      <c r="N102" s="324"/>
      <c r="O102" s="325" t="s">
        <v>210</v>
      </c>
      <c r="P102" s="326" t="s">
        <v>986</v>
      </c>
      <c r="Q102" s="324" t="s">
        <v>225</v>
      </c>
      <c r="R102" s="324" t="s">
        <v>248</v>
      </c>
      <c r="S102" s="324">
        <v>12</v>
      </c>
      <c r="T102" s="325" t="s">
        <v>210</v>
      </c>
      <c r="U102" s="46" t="s">
        <v>0</v>
      </c>
      <c r="V102" s="46" t="s">
        <v>199</v>
      </c>
      <c r="W102" s="46">
        <v>3</v>
      </c>
      <c r="X102" s="46">
        <f t="shared" si="7"/>
        <v>17</v>
      </c>
      <c r="Y102" s="46">
        <v>13</v>
      </c>
      <c r="Z102" s="47" t="s">
        <v>207</v>
      </c>
      <c r="AA102" s="556" t="s">
        <v>1112</v>
      </c>
      <c r="AB102" s="556" t="s">
        <v>1112</v>
      </c>
      <c r="AC102" s="184"/>
      <c r="AD102" s="556" t="s">
        <v>1112</v>
      </c>
      <c r="AE102" s="556" t="s">
        <v>1112</v>
      </c>
      <c r="AF102" s="556" t="s">
        <v>1112</v>
      </c>
      <c r="AG102" s="678" t="s">
        <v>1112</v>
      </c>
      <c r="AH102" s="690" t="s">
        <v>1112</v>
      </c>
      <c r="AI102" s="286" t="s">
        <v>1112</v>
      </c>
      <c r="AJ102" s="286" t="s">
        <v>1360</v>
      </c>
      <c r="AK102" s="286" t="s">
        <v>1360</v>
      </c>
      <c r="AL102" s="286" t="s">
        <v>1112</v>
      </c>
      <c r="AM102" s="286" t="s">
        <v>1112</v>
      </c>
      <c r="AN102" s="286" t="s">
        <v>1112</v>
      </c>
      <c r="AO102" s="184" t="s">
        <v>1464</v>
      </c>
      <c r="AP102" s="556" t="s">
        <v>1361</v>
      </c>
      <c r="AQ102" s="288" t="s">
        <v>1361</v>
      </c>
      <c r="AR102" s="288" t="s">
        <v>1361</v>
      </c>
      <c r="AS102" s="288" t="s">
        <v>1361</v>
      </c>
      <c r="AT102" s="288" t="s">
        <v>1361</v>
      </c>
      <c r="AU102" s="288" t="s">
        <v>1361</v>
      </c>
      <c r="AV102" s="288" t="s">
        <v>1361</v>
      </c>
      <c r="AW102" s="288" t="s">
        <v>1361</v>
      </c>
      <c r="AX102" s="288" t="s">
        <v>1361</v>
      </c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44" t="s">
        <v>1112</v>
      </c>
      <c r="BI102" s="44" t="s">
        <v>1112</v>
      </c>
      <c r="BJ102" s="44" t="s">
        <v>1112</v>
      </c>
      <c r="BK102" s="39"/>
      <c r="BL102" s="39"/>
      <c r="BM102" s="39"/>
      <c r="BN102" s="190"/>
    </row>
    <row r="103" spans="1:66" ht="12.75">
      <c r="A103" s="22">
        <v>96</v>
      </c>
      <c r="B103" s="320" t="s">
        <v>284</v>
      </c>
      <c r="C103" s="382" t="s">
        <v>265</v>
      </c>
      <c r="D103" s="532">
        <v>216</v>
      </c>
      <c r="E103" s="383" t="s">
        <v>1094</v>
      </c>
      <c r="F103" s="384" t="str">
        <f t="shared" si="6"/>
        <v>00D8</v>
      </c>
      <c r="G103" s="329">
        <v>6</v>
      </c>
      <c r="H103" s="323" t="s">
        <v>543</v>
      </c>
      <c r="I103" s="330" t="s">
        <v>1040</v>
      </c>
      <c r="J103" s="331">
        <v>7</v>
      </c>
      <c r="K103" s="332" t="s">
        <v>199</v>
      </c>
      <c r="L103" s="324"/>
      <c r="M103" s="324"/>
      <c r="N103" s="324"/>
      <c r="O103" s="325" t="s">
        <v>210</v>
      </c>
      <c r="P103" s="326" t="s">
        <v>986</v>
      </c>
      <c r="Q103" s="324" t="s">
        <v>225</v>
      </c>
      <c r="R103" s="324" t="s">
        <v>249</v>
      </c>
      <c r="S103" s="324">
        <v>7</v>
      </c>
      <c r="T103" s="325" t="s">
        <v>210</v>
      </c>
      <c r="U103" s="46" t="s">
        <v>0</v>
      </c>
      <c r="V103" s="46" t="s">
        <v>199</v>
      </c>
      <c r="W103" s="46">
        <v>3</v>
      </c>
      <c r="X103" s="46">
        <f t="shared" si="7"/>
        <v>17</v>
      </c>
      <c r="Y103" s="46">
        <v>13</v>
      </c>
      <c r="Z103" s="47" t="s">
        <v>208</v>
      </c>
      <c r="AA103" s="556" t="s">
        <v>1112</v>
      </c>
      <c r="AB103" s="556" t="s">
        <v>1112</v>
      </c>
      <c r="AC103" s="184"/>
      <c r="AD103" s="556" t="s">
        <v>1112</v>
      </c>
      <c r="AE103" s="556" t="s">
        <v>1112</v>
      </c>
      <c r="AF103" s="556" t="s">
        <v>1112</v>
      </c>
      <c r="AG103" s="678" t="s">
        <v>1112</v>
      </c>
      <c r="AH103" s="690" t="s">
        <v>1112</v>
      </c>
      <c r="AI103" s="286" t="s">
        <v>1112</v>
      </c>
      <c r="AJ103" s="286" t="s">
        <v>1360</v>
      </c>
      <c r="AK103" s="286" t="s">
        <v>1360</v>
      </c>
      <c r="AL103" s="286" t="s">
        <v>1112</v>
      </c>
      <c r="AM103" s="286" t="s">
        <v>1112</v>
      </c>
      <c r="AN103" s="286" t="s">
        <v>1112</v>
      </c>
      <c r="AO103" s="184" t="s">
        <v>1370</v>
      </c>
      <c r="AP103" s="556" t="s">
        <v>1361</v>
      </c>
      <c r="AQ103" s="288" t="s">
        <v>1361</v>
      </c>
      <c r="AR103" s="288" t="s">
        <v>1361</v>
      </c>
      <c r="AS103" s="288" t="s">
        <v>1361</v>
      </c>
      <c r="AT103" s="288" t="s">
        <v>1361</v>
      </c>
      <c r="AU103" s="288" t="s">
        <v>1361</v>
      </c>
      <c r="AV103" s="288" t="s">
        <v>1361</v>
      </c>
      <c r="AW103" s="288" t="s">
        <v>1361</v>
      </c>
      <c r="AX103" s="288" t="s">
        <v>1361</v>
      </c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44" t="s">
        <v>1112</v>
      </c>
      <c r="BI103" s="44" t="s">
        <v>1112</v>
      </c>
      <c r="BJ103" s="44" t="s">
        <v>1112</v>
      </c>
      <c r="BK103" s="39"/>
      <c r="BL103" s="39"/>
      <c r="BM103" s="39"/>
      <c r="BN103" s="190"/>
    </row>
    <row r="104" spans="1:66" ht="12.75">
      <c r="A104" s="22">
        <v>97</v>
      </c>
      <c r="B104" s="320" t="s">
        <v>285</v>
      </c>
      <c r="C104" s="382" t="s">
        <v>265</v>
      </c>
      <c r="D104" s="532">
        <v>174</v>
      </c>
      <c r="E104" s="383" t="s">
        <v>1094</v>
      </c>
      <c r="F104" s="384" t="str">
        <f t="shared" si="6"/>
        <v>00AE</v>
      </c>
      <c r="G104" s="329">
        <v>6</v>
      </c>
      <c r="H104" s="323" t="s">
        <v>543</v>
      </c>
      <c r="I104" s="330" t="s">
        <v>1041</v>
      </c>
      <c r="J104" s="331">
        <v>7</v>
      </c>
      <c r="K104" s="332" t="s">
        <v>199</v>
      </c>
      <c r="L104" s="324"/>
      <c r="M104" s="324"/>
      <c r="N104" s="324"/>
      <c r="O104" s="325" t="s">
        <v>210</v>
      </c>
      <c r="P104" s="326" t="s">
        <v>986</v>
      </c>
      <c r="Q104" s="324" t="s">
        <v>225</v>
      </c>
      <c r="R104" s="324" t="s">
        <v>249</v>
      </c>
      <c r="S104" s="324">
        <v>8</v>
      </c>
      <c r="T104" s="325" t="s">
        <v>210</v>
      </c>
      <c r="U104" s="46" t="s">
        <v>0</v>
      </c>
      <c r="V104" s="46" t="s">
        <v>199</v>
      </c>
      <c r="W104" s="46">
        <v>3</v>
      </c>
      <c r="X104" s="46">
        <f t="shared" si="7"/>
        <v>18</v>
      </c>
      <c r="Y104" s="46">
        <v>14</v>
      </c>
      <c r="Z104" s="47" t="s">
        <v>207</v>
      </c>
      <c r="AA104" s="556" t="s">
        <v>1112</v>
      </c>
      <c r="AB104" s="556" t="s">
        <v>1112</v>
      </c>
      <c r="AC104" s="184"/>
      <c r="AD104" s="556" t="s">
        <v>1112</v>
      </c>
      <c r="AE104" s="556" t="s">
        <v>1112</v>
      </c>
      <c r="AF104" s="556" t="s">
        <v>1112</v>
      </c>
      <c r="AG104" s="678" t="s">
        <v>1112</v>
      </c>
      <c r="AH104" s="690" t="s">
        <v>1112</v>
      </c>
      <c r="AI104" s="286" t="s">
        <v>1112</v>
      </c>
      <c r="AJ104" s="286" t="s">
        <v>1360</v>
      </c>
      <c r="AK104" s="286" t="s">
        <v>1360</v>
      </c>
      <c r="AL104" s="286" t="s">
        <v>1112</v>
      </c>
      <c r="AM104" s="286" t="s">
        <v>1112</v>
      </c>
      <c r="AN104" s="286" t="s">
        <v>1112</v>
      </c>
      <c r="AO104" s="184" t="s">
        <v>1462</v>
      </c>
      <c r="AP104" s="556" t="s">
        <v>1361</v>
      </c>
      <c r="AQ104" s="288" t="s">
        <v>1361</v>
      </c>
      <c r="AR104" s="288" t="s">
        <v>1361</v>
      </c>
      <c r="AS104" s="288" t="s">
        <v>1361</v>
      </c>
      <c r="AT104" s="288" t="s">
        <v>1361</v>
      </c>
      <c r="AU104" s="288" t="s">
        <v>1361</v>
      </c>
      <c r="AV104" s="288" t="s">
        <v>1361</v>
      </c>
      <c r="AW104" s="288" t="s">
        <v>1361</v>
      </c>
      <c r="AX104" s="288" t="s">
        <v>1361</v>
      </c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44" t="s">
        <v>1112</v>
      </c>
      <c r="BI104" s="44" t="s">
        <v>1112</v>
      </c>
      <c r="BJ104" s="44" t="s">
        <v>1112</v>
      </c>
      <c r="BK104" s="39"/>
      <c r="BL104" s="39"/>
      <c r="BM104" s="39"/>
      <c r="BN104" s="190"/>
    </row>
    <row r="105" spans="1:66" ht="12.75">
      <c r="A105" s="22">
        <v>98</v>
      </c>
      <c r="B105" s="320" t="s">
        <v>286</v>
      </c>
      <c r="C105" s="382" t="s">
        <v>265</v>
      </c>
      <c r="D105" s="532">
        <v>132</v>
      </c>
      <c r="E105" s="383" t="s">
        <v>1094</v>
      </c>
      <c r="F105" s="384" t="str">
        <f t="shared" si="6"/>
        <v>0084</v>
      </c>
      <c r="G105" s="329">
        <v>6</v>
      </c>
      <c r="H105" s="323" t="s">
        <v>543</v>
      </c>
      <c r="I105" s="330" t="s">
        <v>1042</v>
      </c>
      <c r="J105" s="331">
        <v>7</v>
      </c>
      <c r="K105" s="332" t="s">
        <v>199</v>
      </c>
      <c r="L105" s="324"/>
      <c r="M105" s="324"/>
      <c r="N105" s="324"/>
      <c r="O105" s="325" t="s">
        <v>210</v>
      </c>
      <c r="P105" s="326" t="s">
        <v>986</v>
      </c>
      <c r="Q105" s="324" t="s">
        <v>225</v>
      </c>
      <c r="R105" s="324" t="s">
        <v>249</v>
      </c>
      <c r="S105" s="324">
        <v>9</v>
      </c>
      <c r="T105" s="325" t="s">
        <v>210</v>
      </c>
      <c r="U105" s="46" t="s">
        <v>0</v>
      </c>
      <c r="V105" s="46" t="s">
        <v>199</v>
      </c>
      <c r="W105" s="46">
        <v>3</v>
      </c>
      <c r="X105" s="46">
        <f t="shared" si="7"/>
        <v>18</v>
      </c>
      <c r="Y105" s="46">
        <v>14</v>
      </c>
      <c r="Z105" s="47" t="s">
        <v>208</v>
      </c>
      <c r="AA105" s="556" t="s">
        <v>1112</v>
      </c>
      <c r="AB105" s="556" t="s">
        <v>1112</v>
      </c>
      <c r="AC105" s="184"/>
      <c r="AD105" s="556" t="s">
        <v>1112</v>
      </c>
      <c r="AE105" s="556" t="s">
        <v>1112</v>
      </c>
      <c r="AF105" s="556" t="s">
        <v>1112</v>
      </c>
      <c r="AG105" s="678" t="s">
        <v>1112</v>
      </c>
      <c r="AH105" s="690" t="s">
        <v>1112</v>
      </c>
      <c r="AI105" s="286" t="s">
        <v>1112</v>
      </c>
      <c r="AJ105" s="286" t="s">
        <v>1360</v>
      </c>
      <c r="AK105" s="286" t="s">
        <v>1360</v>
      </c>
      <c r="AL105" s="286" t="s">
        <v>1112</v>
      </c>
      <c r="AM105" s="286" t="s">
        <v>1112</v>
      </c>
      <c r="AN105" s="286" t="s">
        <v>1112</v>
      </c>
      <c r="AO105" s="184" t="s">
        <v>1467</v>
      </c>
      <c r="AP105" s="556" t="s">
        <v>1361</v>
      </c>
      <c r="AQ105" s="288" t="s">
        <v>1361</v>
      </c>
      <c r="AR105" s="288" t="s">
        <v>1361</v>
      </c>
      <c r="AS105" s="288" t="s">
        <v>1361</v>
      </c>
      <c r="AT105" s="288" t="s">
        <v>1361</v>
      </c>
      <c r="AU105" s="288" t="s">
        <v>1361</v>
      </c>
      <c r="AV105" s="288" t="s">
        <v>1361</v>
      </c>
      <c r="AW105" s="288" t="s">
        <v>1361</v>
      </c>
      <c r="AX105" s="288" t="s">
        <v>1361</v>
      </c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44" t="s">
        <v>1112</v>
      </c>
      <c r="BI105" s="44" t="s">
        <v>1112</v>
      </c>
      <c r="BJ105" s="44" t="s">
        <v>1112</v>
      </c>
      <c r="BK105" s="39"/>
      <c r="BL105" s="39"/>
      <c r="BM105" s="39"/>
      <c r="BN105" s="190"/>
    </row>
    <row r="106" spans="1:66" ht="12.75">
      <c r="A106" s="22">
        <v>99</v>
      </c>
      <c r="B106" s="320" t="s">
        <v>287</v>
      </c>
      <c r="C106" s="382" t="s">
        <v>265</v>
      </c>
      <c r="D106" s="532">
        <v>397</v>
      </c>
      <c r="E106" s="383" t="s">
        <v>1094</v>
      </c>
      <c r="F106" s="384" t="str">
        <f t="shared" si="6"/>
        <v>018D</v>
      </c>
      <c r="G106" s="329">
        <v>6</v>
      </c>
      <c r="H106" s="323" t="s">
        <v>543</v>
      </c>
      <c r="I106" s="330" t="s">
        <v>1043</v>
      </c>
      <c r="J106" s="331">
        <v>7</v>
      </c>
      <c r="K106" s="332" t="s">
        <v>199</v>
      </c>
      <c r="L106" s="324"/>
      <c r="M106" s="324"/>
      <c r="N106" s="324"/>
      <c r="O106" s="325" t="s">
        <v>210</v>
      </c>
      <c r="P106" s="326" t="s">
        <v>986</v>
      </c>
      <c r="Q106" s="324" t="s">
        <v>225</v>
      </c>
      <c r="R106" s="324" t="s">
        <v>249</v>
      </c>
      <c r="S106" s="324">
        <v>10</v>
      </c>
      <c r="T106" s="325" t="s">
        <v>210</v>
      </c>
      <c r="U106" s="46" t="s">
        <v>0</v>
      </c>
      <c r="V106" s="46" t="s">
        <v>199</v>
      </c>
      <c r="W106" s="46">
        <v>3</v>
      </c>
      <c r="X106" s="46">
        <f t="shared" si="7"/>
        <v>19</v>
      </c>
      <c r="Y106" s="46">
        <v>15</v>
      </c>
      <c r="Z106" s="47" t="s">
        <v>207</v>
      </c>
      <c r="AA106" s="535" t="s">
        <v>1254</v>
      </c>
      <c r="AB106" s="556" t="s">
        <v>1112</v>
      </c>
      <c r="AC106" s="184"/>
      <c r="AD106" s="535" t="s">
        <v>1256</v>
      </c>
      <c r="AE106" s="556" t="s">
        <v>1112</v>
      </c>
      <c r="AF106" s="556" t="s">
        <v>1112</v>
      </c>
      <c r="AG106" s="678" t="s">
        <v>1112</v>
      </c>
      <c r="AH106" s="691" t="s">
        <v>1256</v>
      </c>
      <c r="AI106" s="286" t="s">
        <v>1112</v>
      </c>
      <c r="AJ106" s="286" t="s">
        <v>1360</v>
      </c>
      <c r="AK106" s="286" t="s">
        <v>1360</v>
      </c>
      <c r="AL106" s="286" t="s">
        <v>1112</v>
      </c>
      <c r="AM106" s="286" t="s">
        <v>1112</v>
      </c>
      <c r="AN106" s="286" t="s">
        <v>1112</v>
      </c>
      <c r="AO106" s="184" t="s">
        <v>1512</v>
      </c>
      <c r="AP106" s="556" t="s">
        <v>1361</v>
      </c>
      <c r="AQ106" s="288" t="s">
        <v>1361</v>
      </c>
      <c r="AR106" s="288" t="s">
        <v>1361</v>
      </c>
      <c r="AS106" s="288" t="s">
        <v>1361</v>
      </c>
      <c r="AT106" s="288" t="s">
        <v>1361</v>
      </c>
      <c r="AU106" s="288" t="s">
        <v>1361</v>
      </c>
      <c r="AV106" s="288" t="s">
        <v>1361</v>
      </c>
      <c r="AW106" s="288" t="s">
        <v>1361</v>
      </c>
      <c r="AX106" s="288" t="s">
        <v>1361</v>
      </c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44" t="s">
        <v>1112</v>
      </c>
      <c r="BI106" s="44" t="s">
        <v>1112</v>
      </c>
      <c r="BJ106" s="44" t="s">
        <v>1112</v>
      </c>
      <c r="BK106" s="39"/>
      <c r="BL106" s="39"/>
      <c r="BM106" s="39"/>
      <c r="BN106" s="190"/>
    </row>
    <row r="107" spans="1:66" ht="12.75">
      <c r="A107" s="22">
        <v>100</v>
      </c>
      <c r="B107" s="320" t="s">
        <v>288</v>
      </c>
      <c r="C107" s="382" t="s">
        <v>265</v>
      </c>
      <c r="D107" s="532">
        <v>2</v>
      </c>
      <c r="E107" s="383" t="s">
        <v>1094</v>
      </c>
      <c r="F107" s="384" t="str">
        <f t="shared" si="6"/>
        <v>0002</v>
      </c>
      <c r="G107" s="329">
        <v>6</v>
      </c>
      <c r="H107" s="323" t="s">
        <v>543</v>
      </c>
      <c r="I107" s="330" t="s">
        <v>1044</v>
      </c>
      <c r="J107" s="331">
        <v>7</v>
      </c>
      <c r="K107" s="332" t="s">
        <v>199</v>
      </c>
      <c r="L107" s="324"/>
      <c r="M107" s="324"/>
      <c r="N107" s="324"/>
      <c r="O107" s="325" t="s">
        <v>210</v>
      </c>
      <c r="P107" s="326" t="s">
        <v>986</v>
      </c>
      <c r="Q107" s="324" t="s">
        <v>225</v>
      </c>
      <c r="R107" s="324" t="s">
        <v>249</v>
      </c>
      <c r="S107" s="324">
        <v>11</v>
      </c>
      <c r="T107" s="325" t="s">
        <v>210</v>
      </c>
      <c r="U107" s="46" t="s">
        <v>0</v>
      </c>
      <c r="V107" s="46" t="s">
        <v>199</v>
      </c>
      <c r="W107" s="46">
        <v>3</v>
      </c>
      <c r="X107" s="46">
        <f t="shared" si="7"/>
        <v>19</v>
      </c>
      <c r="Y107" s="46">
        <v>15</v>
      </c>
      <c r="Z107" s="47" t="s">
        <v>208</v>
      </c>
      <c r="AA107" s="556" t="s">
        <v>1112</v>
      </c>
      <c r="AB107" s="556" t="s">
        <v>1112</v>
      </c>
      <c r="AC107" s="184"/>
      <c r="AD107" s="556" t="s">
        <v>1112</v>
      </c>
      <c r="AE107" s="556" t="s">
        <v>1112</v>
      </c>
      <c r="AF107" s="556" t="s">
        <v>1112</v>
      </c>
      <c r="AG107" s="678" t="s">
        <v>1112</v>
      </c>
      <c r="AH107" s="690" t="s">
        <v>1112</v>
      </c>
      <c r="AI107" s="286" t="s">
        <v>1112</v>
      </c>
      <c r="AJ107" s="286" t="s">
        <v>1360</v>
      </c>
      <c r="AK107" s="286" t="s">
        <v>1360</v>
      </c>
      <c r="AL107" s="286" t="s">
        <v>1112</v>
      </c>
      <c r="AM107" s="286" t="s">
        <v>1112</v>
      </c>
      <c r="AN107" s="286" t="s">
        <v>1112</v>
      </c>
      <c r="AO107" s="184" t="s">
        <v>1386</v>
      </c>
      <c r="AP107" s="556" t="s">
        <v>1361</v>
      </c>
      <c r="AQ107" s="288" t="s">
        <v>1361</v>
      </c>
      <c r="AR107" s="288" t="s">
        <v>1361</v>
      </c>
      <c r="AS107" s="288" t="s">
        <v>1361</v>
      </c>
      <c r="AT107" s="288" t="s">
        <v>1361</v>
      </c>
      <c r="AU107" s="288" t="s">
        <v>1361</v>
      </c>
      <c r="AV107" s="288" t="s">
        <v>1361</v>
      </c>
      <c r="AW107" s="288" t="s">
        <v>1361</v>
      </c>
      <c r="AX107" s="288" t="s">
        <v>1361</v>
      </c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44" t="s">
        <v>1112</v>
      </c>
      <c r="BI107" s="44" t="s">
        <v>1112</v>
      </c>
      <c r="BJ107" s="44" t="s">
        <v>1112</v>
      </c>
      <c r="BK107" s="39"/>
      <c r="BL107" s="39"/>
      <c r="BM107" s="39"/>
      <c r="BN107" s="190"/>
    </row>
    <row r="108" spans="1:66" ht="12.75">
      <c r="A108" s="22">
        <v>101</v>
      </c>
      <c r="B108" s="320" t="s">
        <v>266</v>
      </c>
      <c r="C108" s="382" t="s">
        <v>265</v>
      </c>
      <c r="D108" s="370">
        <v>486</v>
      </c>
      <c r="E108" s="383" t="s">
        <v>1094</v>
      </c>
      <c r="F108" s="384" t="str">
        <f t="shared" si="6"/>
        <v>01E6</v>
      </c>
      <c r="G108" s="329">
        <v>6</v>
      </c>
      <c r="H108" s="323" t="s">
        <v>543</v>
      </c>
      <c r="I108" s="330" t="s">
        <v>1045</v>
      </c>
      <c r="J108" s="331">
        <v>7</v>
      </c>
      <c r="K108" s="332" t="s">
        <v>199</v>
      </c>
      <c r="L108" s="324"/>
      <c r="M108" s="324"/>
      <c r="N108" s="324"/>
      <c r="O108" s="325" t="s">
        <v>211</v>
      </c>
      <c r="P108" s="326" t="s">
        <v>986</v>
      </c>
      <c r="Q108" s="324" t="s">
        <v>225</v>
      </c>
      <c r="R108" s="324" t="s">
        <v>249</v>
      </c>
      <c r="S108" s="324">
        <v>12</v>
      </c>
      <c r="T108" s="325" t="s">
        <v>210</v>
      </c>
      <c r="U108" s="46" t="s">
        <v>0</v>
      </c>
      <c r="V108" s="46" t="s">
        <v>199</v>
      </c>
      <c r="W108" s="46">
        <v>3</v>
      </c>
      <c r="X108" s="46">
        <f t="shared" si="7"/>
        <v>20</v>
      </c>
      <c r="Y108" s="46">
        <v>16</v>
      </c>
      <c r="Z108" s="47" t="s">
        <v>207</v>
      </c>
      <c r="AA108" s="535" t="s">
        <v>1254</v>
      </c>
      <c r="AB108" s="556" t="s">
        <v>1112</v>
      </c>
      <c r="AC108" s="184"/>
      <c r="AD108" s="535" t="s">
        <v>1254</v>
      </c>
      <c r="AE108" s="556" t="s">
        <v>1112</v>
      </c>
      <c r="AF108" s="535" t="s">
        <v>1255</v>
      </c>
      <c r="AG108" s="678" t="s">
        <v>1112</v>
      </c>
      <c r="AH108" s="690" t="s">
        <v>1112</v>
      </c>
      <c r="AI108" s="286" t="s">
        <v>1112</v>
      </c>
      <c r="AJ108" s="286" t="s">
        <v>1360</v>
      </c>
      <c r="AK108" s="286" t="s">
        <v>1360</v>
      </c>
      <c r="AL108" s="286" t="s">
        <v>1112</v>
      </c>
      <c r="AM108" s="286" t="s">
        <v>1112</v>
      </c>
      <c r="AN108" s="286" t="s">
        <v>1112</v>
      </c>
      <c r="AO108" s="184" t="s">
        <v>1512</v>
      </c>
      <c r="AP108" s="556" t="s">
        <v>1361</v>
      </c>
      <c r="AQ108" s="288" t="s">
        <v>1361</v>
      </c>
      <c r="AR108" s="288" t="s">
        <v>1361</v>
      </c>
      <c r="AS108" s="288" t="s">
        <v>1361</v>
      </c>
      <c r="AT108" s="288" t="s">
        <v>1361</v>
      </c>
      <c r="AU108" s="288" t="s">
        <v>1361</v>
      </c>
      <c r="AV108" s="288" t="s">
        <v>1361</v>
      </c>
      <c r="AW108" s="288" t="s">
        <v>1361</v>
      </c>
      <c r="AX108" s="288" t="s">
        <v>1361</v>
      </c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44" t="s">
        <v>1112</v>
      </c>
      <c r="BI108" s="44" t="s">
        <v>1112</v>
      </c>
      <c r="BJ108" s="44" t="s">
        <v>1112</v>
      </c>
      <c r="BK108" s="39"/>
      <c r="BL108" s="39"/>
      <c r="BM108" s="39"/>
      <c r="BN108" s="190"/>
    </row>
    <row r="109" spans="5:6" ht="12.75">
      <c r="E109" s="62"/>
      <c r="F109" s="72"/>
    </row>
    <row r="110" spans="2:21" ht="13.5" thickBot="1">
      <c r="B110" s="114"/>
      <c r="U110" s="12" t="s">
        <v>1202</v>
      </c>
    </row>
    <row r="111" spans="2:29" ht="12.75">
      <c r="B111" s="211" t="s">
        <v>1223</v>
      </c>
      <c r="I111" s="105"/>
      <c r="J111" s="105" t="s">
        <v>1110</v>
      </c>
      <c r="K111" s="117"/>
      <c r="L111" s="105"/>
      <c r="AA111" s="175" t="s">
        <v>1254</v>
      </c>
      <c r="AB111" s="289" t="s">
        <v>1259</v>
      </c>
      <c r="AC111" s="289"/>
    </row>
    <row r="112" spans="27:29" ht="12.75">
      <c r="AA112" s="175" t="s">
        <v>1255</v>
      </c>
      <c r="AB112" s="289" t="s">
        <v>1258</v>
      </c>
      <c r="AC112" s="289"/>
    </row>
    <row r="113" spans="27:29" ht="12.75">
      <c r="AA113" s="175" t="s">
        <v>1256</v>
      </c>
      <c r="AB113" s="289" t="s">
        <v>1260</v>
      </c>
      <c r="AC113" s="289"/>
    </row>
    <row r="114" spans="5:29" ht="12.75">
      <c r="E114" s="292"/>
      <c r="F114" s="293"/>
      <c r="G114" s="19" t="s">
        <v>1262</v>
      </c>
      <c r="H114" s="10"/>
      <c r="I114" s="10"/>
      <c r="AA114" s="175" t="s">
        <v>1250</v>
      </c>
      <c r="AB114" s="287" t="s">
        <v>1267</v>
      </c>
      <c r="AC114" s="287"/>
    </row>
    <row r="115" spans="5:29" ht="12.75">
      <c r="E115" s="71" t="s">
        <v>1094</v>
      </c>
      <c r="F115" s="70" t="str">
        <f>DEC2HEX(D115,4)</f>
        <v>0000</v>
      </c>
      <c r="G115" s="18" t="s">
        <v>1283</v>
      </c>
      <c r="AA115" s="175" t="s">
        <v>1252</v>
      </c>
      <c r="AB115" s="287" t="s">
        <v>1275</v>
      </c>
      <c r="AC115" s="287"/>
    </row>
    <row r="116" spans="5:29" ht="12.75">
      <c r="E116" s="294" t="s">
        <v>1094</v>
      </c>
      <c r="F116" s="295" t="s">
        <v>1284</v>
      </c>
      <c r="G116" s="18" t="s">
        <v>1285</v>
      </c>
      <c r="AA116" s="535"/>
      <c r="AB116" s="542" t="s">
        <v>1311</v>
      </c>
      <c r="AC116" s="542"/>
    </row>
    <row r="117" ht="12.75"/>
    <row r="118" spans="3:5" ht="12.75">
      <c r="C118" s="73" t="s">
        <v>265</v>
      </c>
      <c r="D118" s="194">
        <v>656</v>
      </c>
      <c r="E118" s="18" t="s">
        <v>1286</v>
      </c>
    </row>
    <row r="119" ht="12.75"/>
    <row r="120" ht="12.75"/>
  </sheetData>
  <sheetProtection/>
  <mergeCells count="17">
    <mergeCell ref="B1:O1"/>
    <mergeCell ref="AA1:AG1"/>
    <mergeCell ref="C3:D3"/>
    <mergeCell ref="N2:O2"/>
    <mergeCell ref="H2:M2"/>
    <mergeCell ref="C2:F2"/>
    <mergeCell ref="AA3:AB3"/>
    <mergeCell ref="AD3:AE3"/>
    <mergeCell ref="E3:F3"/>
    <mergeCell ref="U2:Z2"/>
    <mergeCell ref="AF3:AG3"/>
    <mergeCell ref="BH1:BN1"/>
    <mergeCell ref="P1:Z1"/>
    <mergeCell ref="P2:T2"/>
    <mergeCell ref="AP1:AW1"/>
    <mergeCell ref="AH3:AW3"/>
    <mergeCell ref="AY1:BF1"/>
  </mergeCells>
  <printOptions/>
  <pageMargins left="0.75" right="0.75" top="1" bottom="1" header="0.5" footer="0.5"/>
  <pageSetup fitToHeight="1" fitToWidth="1" horizontalDpi="600" verticalDpi="600" orientation="landscape" paperSize="8" scale="47" r:id="rId3"/>
  <headerFooter alignWithMargins="0">
    <oddHeader xml:space="preserve">&amp;C&amp;20&amp;A&amp;R&amp;20Ferney-Voltaire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"/>
  <sheetViews>
    <sheetView zoomScalePageLayoutView="0" workbookViewId="0" topLeftCell="Q1">
      <pane ySplit="3" topLeftCell="A4" activePane="bottomLeft" state="frozen"/>
      <selection pane="topLeft" activeCell="AX20" sqref="AX20"/>
      <selection pane="bottomLeft" activeCell="AO93" sqref="AO93"/>
    </sheetView>
  </sheetViews>
  <sheetFormatPr defaultColWidth="9.140625" defaultRowHeight="12.75"/>
  <cols>
    <col min="1" max="1" width="3.8515625" style="1" customWidth="1"/>
    <col min="2" max="2" width="12.28125" style="0" customWidth="1"/>
    <col min="3" max="3" width="8.8515625" style="1" customWidth="1"/>
    <col min="4" max="4" width="5.140625" style="1" customWidth="1"/>
    <col min="5" max="5" width="3.57421875" style="15" customWidth="1"/>
    <col min="6" max="6" width="5.57421875" style="18" bestFit="1" customWidth="1"/>
    <col min="7" max="7" width="3.7109375" style="1" customWidth="1"/>
    <col min="8" max="8" width="5.421875" style="1" customWidth="1"/>
    <col min="9" max="9" width="14.57421875" style="1" customWidth="1"/>
    <col min="10" max="10" width="3.421875" style="1" customWidth="1"/>
    <col min="11" max="11" width="4.28125" style="1" customWidth="1"/>
    <col min="12" max="12" width="3.8515625" style="1" customWidth="1"/>
    <col min="13" max="13" width="3.7109375" style="1" customWidth="1"/>
    <col min="14" max="14" width="3.8515625" style="1" customWidth="1"/>
    <col min="15" max="15" width="5.57421875" style="2" bestFit="1" customWidth="1"/>
    <col min="16" max="16" width="5.28125" style="1" bestFit="1" customWidth="1"/>
    <col min="17" max="17" width="7.28125" style="1" customWidth="1"/>
    <col min="18" max="18" width="2.421875" style="1" customWidth="1"/>
    <col min="19" max="19" width="3.00390625" style="1" customWidth="1"/>
    <col min="20" max="21" width="7.140625" style="2" customWidth="1"/>
    <col min="22" max="24" width="6.28125" style="1" customWidth="1"/>
    <col min="25" max="25" width="5.57421875" style="1" customWidth="1"/>
    <col min="26" max="28" width="6.7109375" style="2" customWidth="1"/>
    <col min="29" max="29" width="25.7109375" style="2" hidden="1" customWidth="1"/>
    <col min="30" max="40" width="6.7109375" style="2" customWidth="1"/>
    <col min="41" max="41" width="6.8515625" style="2" customWidth="1"/>
    <col min="42" max="42" width="3.57421875" style="2" customWidth="1"/>
    <col min="43" max="46" width="3.7109375" style="2" customWidth="1"/>
    <col min="47" max="47" width="3.421875" style="2" customWidth="1"/>
    <col min="48" max="49" width="3.7109375" style="2" customWidth="1"/>
    <col min="50" max="50" width="8.57421875" style="2" customWidth="1"/>
    <col min="51" max="51" width="3.57421875" style="2" customWidth="1"/>
    <col min="52" max="55" width="3.7109375" style="2" customWidth="1"/>
    <col min="56" max="56" width="3.421875" style="2" customWidth="1"/>
    <col min="57" max="58" width="3.7109375" style="2" customWidth="1"/>
    <col min="59" max="59" width="24.421875" style="2" customWidth="1"/>
    <col min="60" max="62" width="6.28125" style="1" customWidth="1"/>
    <col min="66" max="66" width="29.00390625" style="18" customWidth="1"/>
  </cols>
  <sheetData>
    <row r="1" spans="1:66" ht="12.75">
      <c r="A1" s="22"/>
      <c r="B1" s="728" t="s">
        <v>1096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 t="s">
        <v>494</v>
      </c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53"/>
      <c r="AB1" s="754"/>
      <c r="AC1" s="754"/>
      <c r="AD1" s="754"/>
      <c r="AE1" s="754"/>
      <c r="AF1" s="754"/>
      <c r="AG1" s="755"/>
      <c r="AH1" s="660"/>
      <c r="AI1" s="660"/>
      <c r="AJ1" s="660"/>
      <c r="AK1" s="660"/>
      <c r="AL1" s="660"/>
      <c r="AM1" s="660"/>
      <c r="AN1" s="660"/>
      <c r="AO1" s="50"/>
      <c r="AP1" s="753" t="s">
        <v>1356</v>
      </c>
      <c r="AQ1" s="754"/>
      <c r="AR1" s="754"/>
      <c r="AS1" s="754"/>
      <c r="AT1" s="754"/>
      <c r="AU1" s="754"/>
      <c r="AV1" s="754"/>
      <c r="AW1" s="755"/>
      <c r="AX1" s="50"/>
      <c r="AY1" s="753" t="s">
        <v>1359</v>
      </c>
      <c r="AZ1" s="754"/>
      <c r="BA1" s="754"/>
      <c r="BB1" s="754"/>
      <c r="BC1" s="754"/>
      <c r="BD1" s="754"/>
      <c r="BE1" s="754"/>
      <c r="BF1" s="755"/>
      <c r="BG1" s="660"/>
      <c r="BH1" s="756"/>
      <c r="BI1" s="756"/>
      <c r="BJ1" s="756"/>
      <c r="BK1" s="756"/>
      <c r="BL1" s="756"/>
      <c r="BM1" s="756"/>
      <c r="BN1" s="756"/>
    </row>
    <row r="2" spans="1:66" ht="12.75">
      <c r="A2" s="22"/>
      <c r="B2" s="22" t="s">
        <v>167</v>
      </c>
      <c r="C2" s="728" t="s">
        <v>200</v>
      </c>
      <c r="D2" s="728"/>
      <c r="E2" s="728"/>
      <c r="F2" s="728"/>
      <c r="G2" s="22"/>
      <c r="H2" s="728" t="s">
        <v>1097</v>
      </c>
      <c r="I2" s="758"/>
      <c r="J2" s="758"/>
      <c r="K2" s="758"/>
      <c r="L2" s="758"/>
      <c r="M2" s="758"/>
      <c r="N2" s="728" t="s">
        <v>209</v>
      </c>
      <c r="O2" s="728"/>
      <c r="P2" s="728" t="s">
        <v>1098</v>
      </c>
      <c r="Q2" s="758"/>
      <c r="R2" s="758"/>
      <c r="S2" s="758"/>
      <c r="T2" s="758"/>
      <c r="U2" s="728" t="s">
        <v>1099</v>
      </c>
      <c r="V2" s="758"/>
      <c r="W2" s="758"/>
      <c r="X2" s="758"/>
      <c r="Y2" s="758"/>
      <c r="Z2" s="758"/>
      <c r="AA2" s="23" t="s">
        <v>1234</v>
      </c>
      <c r="AB2" s="23" t="s">
        <v>1235</v>
      </c>
      <c r="AC2" s="23" t="s">
        <v>1309</v>
      </c>
      <c r="AD2" s="23" t="s">
        <v>1234</v>
      </c>
      <c r="AE2" s="23" t="s">
        <v>1235</v>
      </c>
      <c r="AF2" s="23" t="s">
        <v>1234</v>
      </c>
      <c r="AG2" s="23" t="s">
        <v>1235</v>
      </c>
      <c r="AH2" s="23" t="s">
        <v>1234</v>
      </c>
      <c r="AI2" s="23" t="s">
        <v>1235</v>
      </c>
      <c r="AJ2" s="22" t="s">
        <v>1355</v>
      </c>
      <c r="AK2" s="22" t="s">
        <v>1354</v>
      </c>
      <c r="AL2" s="40" t="s">
        <v>1353</v>
      </c>
      <c r="AM2" s="22" t="s">
        <v>1352</v>
      </c>
      <c r="AN2" s="22" t="s">
        <v>1351</v>
      </c>
      <c r="AO2" s="22" t="s">
        <v>1357</v>
      </c>
      <c r="AP2" s="22">
        <v>1</v>
      </c>
      <c r="AQ2" s="22">
        <v>2</v>
      </c>
      <c r="AR2" s="22">
        <v>3</v>
      </c>
      <c r="AS2" s="22">
        <v>4</v>
      </c>
      <c r="AT2" s="22">
        <v>5</v>
      </c>
      <c r="AU2" s="22">
        <v>6</v>
      </c>
      <c r="AV2" s="22">
        <v>7</v>
      </c>
      <c r="AW2" s="22">
        <v>8</v>
      </c>
      <c r="AX2" s="22"/>
      <c r="AY2" s="22">
        <v>1</v>
      </c>
      <c r="AZ2" s="22">
        <v>2</v>
      </c>
      <c r="BA2" s="22">
        <v>3</v>
      </c>
      <c r="BB2" s="22">
        <v>4</v>
      </c>
      <c r="BC2" s="22">
        <v>5</v>
      </c>
      <c r="BD2" s="22">
        <v>6</v>
      </c>
      <c r="BE2" s="22">
        <v>7</v>
      </c>
      <c r="BF2" s="22">
        <v>8</v>
      </c>
      <c r="BG2" s="127" t="s">
        <v>1309</v>
      </c>
      <c r="BH2" s="180" t="s">
        <v>1175</v>
      </c>
      <c r="BI2" s="180" t="s">
        <v>1176</v>
      </c>
      <c r="BJ2" s="180" t="s">
        <v>1231</v>
      </c>
      <c r="BK2" s="181" t="s">
        <v>1177</v>
      </c>
      <c r="BL2" s="181" t="s">
        <v>1180</v>
      </c>
      <c r="BM2" s="180" t="s">
        <v>1181</v>
      </c>
      <c r="BN2" s="181" t="s">
        <v>1179</v>
      </c>
    </row>
    <row r="3" spans="1:66" ht="12.75">
      <c r="A3" s="22" t="s">
        <v>197</v>
      </c>
      <c r="B3" s="22" t="s">
        <v>1100</v>
      </c>
      <c r="C3" s="728" t="s">
        <v>201</v>
      </c>
      <c r="D3" s="728"/>
      <c r="E3" s="757" t="s">
        <v>202</v>
      </c>
      <c r="F3" s="728"/>
      <c r="G3" s="24" t="s">
        <v>1101</v>
      </c>
      <c r="H3" s="24" t="s">
        <v>542</v>
      </c>
      <c r="I3" s="22" t="s">
        <v>557</v>
      </c>
      <c r="J3" s="22" t="s">
        <v>1104</v>
      </c>
      <c r="K3" s="22" t="s">
        <v>197</v>
      </c>
      <c r="L3" s="22" t="s">
        <v>1296</v>
      </c>
      <c r="M3" s="22" t="s">
        <v>196</v>
      </c>
      <c r="N3" s="22"/>
      <c r="O3" s="40" t="s">
        <v>201</v>
      </c>
      <c r="P3" s="22" t="s">
        <v>546</v>
      </c>
      <c r="Q3" s="22" t="s">
        <v>556</v>
      </c>
      <c r="R3" s="22"/>
      <c r="S3" s="22"/>
      <c r="T3" s="40" t="s">
        <v>201</v>
      </c>
      <c r="U3" s="40" t="s">
        <v>557</v>
      </c>
      <c r="V3" s="22" t="s">
        <v>204</v>
      </c>
      <c r="W3" s="22" t="s">
        <v>556</v>
      </c>
      <c r="X3" s="22" t="s">
        <v>196</v>
      </c>
      <c r="Y3" s="22" t="s">
        <v>203</v>
      </c>
      <c r="Z3" s="40" t="s">
        <v>206</v>
      </c>
      <c r="AA3" s="766" t="s">
        <v>1336</v>
      </c>
      <c r="AB3" s="767"/>
      <c r="AC3" s="40"/>
      <c r="AD3" s="766" t="s">
        <v>1350</v>
      </c>
      <c r="AE3" s="767"/>
      <c r="AF3" s="40"/>
      <c r="AG3" s="40"/>
      <c r="AH3" s="766" t="s">
        <v>1358</v>
      </c>
      <c r="AI3" s="768"/>
      <c r="AJ3" s="768"/>
      <c r="AK3" s="768"/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7"/>
      <c r="AX3" s="656"/>
      <c r="AY3" s="656"/>
      <c r="AZ3" s="656"/>
      <c r="BA3" s="656"/>
      <c r="BB3" s="656"/>
      <c r="BC3" s="656"/>
      <c r="BD3" s="656"/>
      <c r="BE3" s="656"/>
      <c r="BF3" s="656"/>
      <c r="BG3" s="655"/>
      <c r="BH3" s="182" t="s">
        <v>1174</v>
      </c>
      <c r="BI3" s="182" t="s">
        <v>1129</v>
      </c>
      <c r="BJ3" s="182"/>
      <c r="BK3" s="182" t="s">
        <v>1178</v>
      </c>
      <c r="BL3" s="182" t="s">
        <v>1129</v>
      </c>
      <c r="BM3" s="183" t="s">
        <v>1170</v>
      </c>
      <c r="BN3" s="182" t="s">
        <v>1162</v>
      </c>
    </row>
    <row r="4" spans="1:59" ht="12.75">
      <c r="A4" s="50"/>
      <c r="B4" s="51"/>
      <c r="C4" s="50"/>
      <c r="D4" s="63"/>
      <c r="E4" s="64"/>
      <c r="F4" s="65"/>
      <c r="G4" s="63"/>
      <c r="H4" s="63"/>
      <c r="I4" s="50"/>
      <c r="J4" s="50"/>
      <c r="K4" s="50" t="s">
        <v>1222</v>
      </c>
      <c r="L4" s="50"/>
      <c r="M4" s="50"/>
      <c r="N4" s="50"/>
      <c r="O4" s="58"/>
      <c r="P4" s="50"/>
      <c r="Q4" s="50"/>
      <c r="R4" s="50"/>
      <c r="S4" s="59"/>
      <c r="T4" s="58"/>
      <c r="U4" s="58"/>
      <c r="V4" s="50"/>
      <c r="W4" s="50"/>
      <c r="X4" s="50"/>
      <c r="Y4" s="50"/>
      <c r="Z4" s="58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</row>
    <row r="5" spans="1:66" ht="12.75">
      <c r="A5" s="22">
        <v>1</v>
      </c>
      <c r="B5" s="303" t="s">
        <v>166</v>
      </c>
      <c r="C5" s="304" t="s">
        <v>265</v>
      </c>
      <c r="D5" s="305">
        <v>229</v>
      </c>
      <c r="E5" s="573" t="s">
        <v>1094</v>
      </c>
      <c r="F5" s="375" t="str">
        <f aca="true" t="shared" si="0" ref="F5:F26">DEC2HEX(D5,4)</f>
        <v>00E5</v>
      </c>
      <c r="G5" s="314">
        <v>6</v>
      </c>
      <c r="H5" s="306" t="s">
        <v>543</v>
      </c>
      <c r="I5" s="315" t="s">
        <v>1047</v>
      </c>
      <c r="J5" s="316">
        <v>8</v>
      </c>
      <c r="K5" s="317" t="s">
        <v>198</v>
      </c>
      <c r="L5" s="307"/>
      <c r="M5" s="307"/>
      <c r="N5" s="309"/>
      <c r="O5" s="308" t="s">
        <v>210</v>
      </c>
      <c r="P5" s="309" t="s">
        <v>1095</v>
      </c>
      <c r="Q5" s="307" t="s">
        <v>225</v>
      </c>
      <c r="R5" s="307" t="s">
        <v>249</v>
      </c>
      <c r="S5" s="309">
        <v>5</v>
      </c>
      <c r="T5" s="308" t="s">
        <v>210</v>
      </c>
      <c r="U5" s="318" t="s">
        <v>0</v>
      </c>
      <c r="V5" s="318" t="s">
        <v>198</v>
      </c>
      <c r="W5" s="318">
        <v>1</v>
      </c>
      <c r="X5" s="318">
        <f aca="true" t="shared" si="1" ref="X5:X26">IF(Y5&lt;9,Y5+3,Y5+4)</f>
        <v>19</v>
      </c>
      <c r="Y5" s="318">
        <v>15</v>
      </c>
      <c r="Z5" s="319" t="s">
        <v>208</v>
      </c>
      <c r="AA5" s="556" t="s">
        <v>1112</v>
      </c>
      <c r="AB5" s="556" t="s">
        <v>1112</v>
      </c>
      <c r="AC5" s="184"/>
      <c r="AD5" s="556" t="s">
        <v>1112</v>
      </c>
      <c r="AE5" s="556" t="s">
        <v>1112</v>
      </c>
      <c r="AF5" s="184"/>
      <c r="AG5" s="677"/>
      <c r="AH5" s="690" t="s">
        <v>1112</v>
      </c>
      <c r="AI5" s="286" t="s">
        <v>1112</v>
      </c>
      <c r="AJ5" s="286" t="s">
        <v>1360</v>
      </c>
      <c r="AK5" s="286" t="s">
        <v>1360</v>
      </c>
      <c r="AL5" s="286" t="s">
        <v>1112</v>
      </c>
      <c r="AM5" s="286" t="s">
        <v>1112</v>
      </c>
      <c r="AN5" s="286" t="s">
        <v>1112</v>
      </c>
      <c r="AO5" s="184" t="s">
        <v>1363</v>
      </c>
      <c r="AP5" s="288" t="s">
        <v>1361</v>
      </c>
      <c r="AQ5" s="288" t="s">
        <v>1361</v>
      </c>
      <c r="AR5" s="288" t="s">
        <v>1361</v>
      </c>
      <c r="AS5" s="288" t="s">
        <v>1361</v>
      </c>
      <c r="AT5" s="288" t="s">
        <v>1361</v>
      </c>
      <c r="AU5" s="288" t="s">
        <v>1361</v>
      </c>
      <c r="AV5" s="288" t="s">
        <v>1361</v>
      </c>
      <c r="AW5" s="288" t="s">
        <v>1361</v>
      </c>
      <c r="AX5" s="288" t="s">
        <v>1361</v>
      </c>
      <c r="AY5" s="184"/>
      <c r="AZ5" s="184"/>
      <c r="BA5" s="184"/>
      <c r="BB5" s="184"/>
      <c r="BC5" s="184"/>
      <c r="BD5" s="184"/>
      <c r="BE5" s="184"/>
      <c r="BF5" s="184"/>
      <c r="BG5" s="184"/>
      <c r="BH5" s="44" t="s">
        <v>1112</v>
      </c>
      <c r="BI5" s="44" t="s">
        <v>1112</v>
      </c>
      <c r="BJ5" s="44" t="s">
        <v>1112</v>
      </c>
      <c r="BK5" s="39"/>
      <c r="BL5" s="39"/>
      <c r="BM5" s="39"/>
      <c r="BN5" s="190"/>
    </row>
    <row r="6" spans="1:66" ht="12.75">
      <c r="A6" s="22">
        <v>2</v>
      </c>
      <c r="B6" s="303" t="s">
        <v>165</v>
      </c>
      <c r="C6" s="304" t="s">
        <v>265</v>
      </c>
      <c r="D6" s="305">
        <v>237</v>
      </c>
      <c r="E6" s="573" t="s">
        <v>1094</v>
      </c>
      <c r="F6" s="375" t="str">
        <f t="shared" si="0"/>
        <v>00ED</v>
      </c>
      <c r="G6" s="314">
        <v>6</v>
      </c>
      <c r="H6" s="306" t="s">
        <v>543</v>
      </c>
      <c r="I6" s="315" t="s">
        <v>1048</v>
      </c>
      <c r="J6" s="316">
        <v>8</v>
      </c>
      <c r="K6" s="317" t="s">
        <v>198</v>
      </c>
      <c r="L6" s="307"/>
      <c r="M6" s="307"/>
      <c r="N6" s="309"/>
      <c r="O6" s="308" t="s">
        <v>210</v>
      </c>
      <c r="P6" s="309" t="s">
        <v>1095</v>
      </c>
      <c r="Q6" s="307" t="s">
        <v>225</v>
      </c>
      <c r="R6" s="307" t="s">
        <v>249</v>
      </c>
      <c r="S6" s="309">
        <v>4</v>
      </c>
      <c r="T6" s="308" t="s">
        <v>210</v>
      </c>
      <c r="U6" s="318" t="s">
        <v>0</v>
      </c>
      <c r="V6" s="318" t="s">
        <v>198</v>
      </c>
      <c r="W6" s="318">
        <v>1</v>
      </c>
      <c r="X6" s="318">
        <f t="shared" si="1"/>
        <v>19</v>
      </c>
      <c r="Y6" s="318">
        <v>15</v>
      </c>
      <c r="Z6" s="319" t="s">
        <v>207</v>
      </c>
      <c r="AA6" s="556" t="s">
        <v>1112</v>
      </c>
      <c r="AB6" s="556" t="s">
        <v>1112</v>
      </c>
      <c r="AC6" s="184"/>
      <c r="AD6" s="556" t="s">
        <v>1112</v>
      </c>
      <c r="AE6" s="556" t="s">
        <v>1112</v>
      </c>
      <c r="AF6" s="184"/>
      <c r="AG6" s="677"/>
      <c r="AH6" s="690" t="s">
        <v>1112</v>
      </c>
      <c r="AI6" s="286" t="s">
        <v>1112</v>
      </c>
      <c r="AJ6" s="286" t="s">
        <v>1360</v>
      </c>
      <c r="AK6" s="286" t="s">
        <v>1360</v>
      </c>
      <c r="AL6" s="286" t="s">
        <v>1112</v>
      </c>
      <c r="AM6" s="286" t="s">
        <v>1112</v>
      </c>
      <c r="AN6" s="286" t="s">
        <v>1112</v>
      </c>
      <c r="AO6" s="184" t="s">
        <v>1370</v>
      </c>
      <c r="AP6" s="288" t="s">
        <v>1361</v>
      </c>
      <c r="AQ6" s="288" t="s">
        <v>1361</v>
      </c>
      <c r="AR6" s="288" t="s">
        <v>1361</v>
      </c>
      <c r="AS6" s="288" t="s">
        <v>1361</v>
      </c>
      <c r="AT6" s="288" t="s">
        <v>1361</v>
      </c>
      <c r="AU6" s="288" t="s">
        <v>1361</v>
      </c>
      <c r="AV6" s="288" t="s">
        <v>1361</v>
      </c>
      <c r="AW6" s="288" t="s">
        <v>1361</v>
      </c>
      <c r="AX6" s="288" t="s">
        <v>1361</v>
      </c>
      <c r="AY6" s="184"/>
      <c r="AZ6" s="184"/>
      <c r="BA6" s="184"/>
      <c r="BB6" s="184"/>
      <c r="BC6" s="184"/>
      <c r="BD6" s="184"/>
      <c r="BE6" s="184"/>
      <c r="BF6" s="184"/>
      <c r="BG6" s="184"/>
      <c r="BH6" s="44" t="s">
        <v>1112</v>
      </c>
      <c r="BI6" s="44" t="s">
        <v>1112</v>
      </c>
      <c r="BJ6" s="44" t="s">
        <v>1112</v>
      </c>
      <c r="BK6" s="39"/>
      <c r="BL6" s="39"/>
      <c r="BM6" s="39"/>
      <c r="BN6" s="190"/>
    </row>
    <row r="7" spans="1:66" ht="12.75">
      <c r="A7" s="22">
        <v>3</v>
      </c>
      <c r="B7" s="303" t="s">
        <v>164</v>
      </c>
      <c r="C7" s="304" t="s">
        <v>265</v>
      </c>
      <c r="D7" s="305">
        <v>292</v>
      </c>
      <c r="E7" s="573" t="s">
        <v>1094</v>
      </c>
      <c r="F7" s="375" t="str">
        <f t="shared" si="0"/>
        <v>0124</v>
      </c>
      <c r="G7" s="314">
        <v>6</v>
      </c>
      <c r="H7" s="306" t="s">
        <v>543</v>
      </c>
      <c r="I7" s="315" t="s">
        <v>1049</v>
      </c>
      <c r="J7" s="316">
        <v>8</v>
      </c>
      <c r="K7" s="317" t="s">
        <v>198</v>
      </c>
      <c r="L7" s="307"/>
      <c r="M7" s="307"/>
      <c r="N7" s="309"/>
      <c r="O7" s="308" t="s">
        <v>210</v>
      </c>
      <c r="P7" s="309" t="s">
        <v>1095</v>
      </c>
      <c r="Q7" s="307" t="s">
        <v>225</v>
      </c>
      <c r="R7" s="307" t="s">
        <v>249</v>
      </c>
      <c r="S7" s="309">
        <v>3</v>
      </c>
      <c r="T7" s="308" t="s">
        <v>210</v>
      </c>
      <c r="U7" s="318" t="s">
        <v>0</v>
      </c>
      <c r="V7" s="318" t="s">
        <v>198</v>
      </c>
      <c r="W7" s="318">
        <v>1</v>
      </c>
      <c r="X7" s="318">
        <f t="shared" si="1"/>
        <v>18</v>
      </c>
      <c r="Y7" s="318">
        <v>14</v>
      </c>
      <c r="Z7" s="319" t="s">
        <v>208</v>
      </c>
      <c r="AA7" s="556" t="s">
        <v>1112</v>
      </c>
      <c r="AB7" s="556" t="s">
        <v>1112</v>
      </c>
      <c r="AC7" s="184"/>
      <c r="AD7" s="556" t="s">
        <v>1112</v>
      </c>
      <c r="AE7" s="556" t="s">
        <v>1112</v>
      </c>
      <c r="AF7" s="184"/>
      <c r="AG7" s="677"/>
      <c r="AH7" s="690" t="s">
        <v>1112</v>
      </c>
      <c r="AI7" s="286" t="s">
        <v>1112</v>
      </c>
      <c r="AJ7" s="286" t="s">
        <v>1360</v>
      </c>
      <c r="AK7" s="286" t="s">
        <v>1360</v>
      </c>
      <c r="AL7" s="286" t="s">
        <v>1112</v>
      </c>
      <c r="AM7" s="286" t="s">
        <v>1112</v>
      </c>
      <c r="AN7" s="286" t="s">
        <v>1112</v>
      </c>
      <c r="AO7" s="184" t="s">
        <v>1370</v>
      </c>
      <c r="AP7" s="288" t="s">
        <v>1361</v>
      </c>
      <c r="AQ7" s="288" t="s">
        <v>1361</v>
      </c>
      <c r="AR7" s="288" t="s">
        <v>1361</v>
      </c>
      <c r="AS7" s="288" t="s">
        <v>1361</v>
      </c>
      <c r="AT7" s="288" t="s">
        <v>1361</v>
      </c>
      <c r="AU7" s="288" t="s">
        <v>1361</v>
      </c>
      <c r="AV7" s="288" t="s">
        <v>1361</v>
      </c>
      <c r="AW7" s="288" t="s">
        <v>1361</v>
      </c>
      <c r="AX7" s="288" t="s">
        <v>1361</v>
      </c>
      <c r="AY7" s="184"/>
      <c r="AZ7" s="184"/>
      <c r="BA7" s="184"/>
      <c r="BB7" s="184"/>
      <c r="BC7" s="184"/>
      <c r="BD7" s="184"/>
      <c r="BE7" s="184"/>
      <c r="BF7" s="184"/>
      <c r="BG7" s="184"/>
      <c r="BH7" s="44" t="s">
        <v>1112</v>
      </c>
      <c r="BI7" s="44" t="s">
        <v>1112</v>
      </c>
      <c r="BJ7" s="44" t="s">
        <v>1112</v>
      </c>
      <c r="BK7" s="39"/>
      <c r="BL7" s="39"/>
      <c r="BM7" s="39"/>
      <c r="BN7" s="190"/>
    </row>
    <row r="8" spans="1:66" ht="12.75">
      <c r="A8" s="22">
        <v>4</v>
      </c>
      <c r="B8" s="303" t="s">
        <v>163</v>
      </c>
      <c r="C8" s="304" t="s">
        <v>265</v>
      </c>
      <c r="D8" s="305">
        <v>257</v>
      </c>
      <c r="E8" s="573" t="s">
        <v>1094</v>
      </c>
      <c r="F8" s="375" t="str">
        <f t="shared" si="0"/>
        <v>0101</v>
      </c>
      <c r="G8" s="314">
        <v>6</v>
      </c>
      <c r="H8" s="306" t="s">
        <v>543</v>
      </c>
      <c r="I8" s="315" t="s">
        <v>1050</v>
      </c>
      <c r="J8" s="316">
        <v>8</v>
      </c>
      <c r="K8" s="317" t="s">
        <v>198</v>
      </c>
      <c r="L8" s="307"/>
      <c r="M8" s="307"/>
      <c r="N8" s="309"/>
      <c r="O8" s="308" t="s">
        <v>210</v>
      </c>
      <c r="P8" s="309" t="s">
        <v>1095</v>
      </c>
      <c r="Q8" s="307" t="s">
        <v>225</v>
      </c>
      <c r="R8" s="307" t="s">
        <v>249</v>
      </c>
      <c r="S8" s="309">
        <v>2</v>
      </c>
      <c r="T8" s="308" t="s">
        <v>210</v>
      </c>
      <c r="U8" s="318" t="s">
        <v>0</v>
      </c>
      <c r="V8" s="318" t="s">
        <v>198</v>
      </c>
      <c r="W8" s="318">
        <v>1</v>
      </c>
      <c r="X8" s="318">
        <f t="shared" si="1"/>
        <v>18</v>
      </c>
      <c r="Y8" s="318">
        <v>14</v>
      </c>
      <c r="Z8" s="319" t="s">
        <v>207</v>
      </c>
      <c r="AA8" s="556" t="s">
        <v>1112</v>
      </c>
      <c r="AB8" s="556" t="s">
        <v>1112</v>
      </c>
      <c r="AC8" s="184"/>
      <c r="AD8" s="556" t="s">
        <v>1112</v>
      </c>
      <c r="AE8" s="556" t="s">
        <v>1112</v>
      </c>
      <c r="AF8" s="184"/>
      <c r="AG8" s="677"/>
      <c r="AH8" s="690" t="s">
        <v>1112</v>
      </c>
      <c r="AI8" s="286" t="s">
        <v>1112</v>
      </c>
      <c r="AJ8" s="286" t="s">
        <v>1360</v>
      </c>
      <c r="AK8" s="286" t="s">
        <v>1360</v>
      </c>
      <c r="AL8" s="286" t="s">
        <v>1112</v>
      </c>
      <c r="AM8" s="286" t="s">
        <v>1112</v>
      </c>
      <c r="AN8" s="286" t="s">
        <v>1112</v>
      </c>
      <c r="AO8" s="184" t="s">
        <v>1363</v>
      </c>
      <c r="AP8" s="288" t="s">
        <v>1361</v>
      </c>
      <c r="AQ8" s="288" t="s">
        <v>1361</v>
      </c>
      <c r="AR8" s="288" t="s">
        <v>1361</v>
      </c>
      <c r="AS8" s="288" t="s">
        <v>1361</v>
      </c>
      <c r="AT8" s="288" t="s">
        <v>1361</v>
      </c>
      <c r="AU8" s="288" t="s">
        <v>1361</v>
      </c>
      <c r="AV8" s="288" t="s">
        <v>1361</v>
      </c>
      <c r="AW8" s="288" t="s">
        <v>1361</v>
      </c>
      <c r="AX8" s="288" t="s">
        <v>1361</v>
      </c>
      <c r="AY8" s="184"/>
      <c r="AZ8" s="184"/>
      <c r="BA8" s="184"/>
      <c r="BB8" s="184"/>
      <c r="BC8" s="184"/>
      <c r="BD8" s="184"/>
      <c r="BE8" s="184"/>
      <c r="BF8" s="184"/>
      <c r="BG8" s="184"/>
      <c r="BH8" s="44" t="s">
        <v>1112</v>
      </c>
      <c r="BI8" s="44" t="s">
        <v>1112</v>
      </c>
      <c r="BJ8" s="44" t="s">
        <v>1112</v>
      </c>
      <c r="BK8" s="39"/>
      <c r="BL8" s="39"/>
      <c r="BM8" s="39"/>
      <c r="BN8" s="190"/>
    </row>
    <row r="9" spans="1:66" ht="12.75">
      <c r="A9" s="22">
        <v>5</v>
      </c>
      <c r="B9" s="303" t="s">
        <v>162</v>
      </c>
      <c r="C9" s="304" t="s">
        <v>265</v>
      </c>
      <c r="D9" s="305">
        <v>215</v>
      </c>
      <c r="E9" s="573" t="s">
        <v>1094</v>
      </c>
      <c r="F9" s="375" t="str">
        <f t="shared" si="0"/>
        <v>00D7</v>
      </c>
      <c r="G9" s="314">
        <v>6</v>
      </c>
      <c r="H9" s="306" t="s">
        <v>543</v>
      </c>
      <c r="I9" s="315" t="s">
        <v>1051</v>
      </c>
      <c r="J9" s="316">
        <v>8</v>
      </c>
      <c r="K9" s="317" t="s">
        <v>198</v>
      </c>
      <c r="L9" s="307"/>
      <c r="M9" s="307"/>
      <c r="N9" s="309"/>
      <c r="O9" s="308" t="s">
        <v>210</v>
      </c>
      <c r="P9" s="309" t="s">
        <v>1095</v>
      </c>
      <c r="Q9" s="307" t="s">
        <v>225</v>
      </c>
      <c r="R9" s="307" t="s">
        <v>249</v>
      </c>
      <c r="S9" s="309">
        <v>1</v>
      </c>
      <c r="T9" s="308" t="s">
        <v>210</v>
      </c>
      <c r="U9" s="318" t="s">
        <v>0</v>
      </c>
      <c r="V9" s="318" t="s">
        <v>198</v>
      </c>
      <c r="W9" s="318">
        <v>1</v>
      </c>
      <c r="X9" s="318">
        <f t="shared" si="1"/>
        <v>17</v>
      </c>
      <c r="Y9" s="318">
        <v>13</v>
      </c>
      <c r="Z9" s="319" t="s">
        <v>208</v>
      </c>
      <c r="AA9" s="556" t="s">
        <v>1112</v>
      </c>
      <c r="AB9" s="556" t="s">
        <v>1112</v>
      </c>
      <c r="AC9" s="184"/>
      <c r="AD9" s="556" t="s">
        <v>1112</v>
      </c>
      <c r="AE9" s="556" t="s">
        <v>1112</v>
      </c>
      <c r="AF9" s="184"/>
      <c r="AG9" s="677"/>
      <c r="AH9" s="690" t="s">
        <v>1112</v>
      </c>
      <c r="AI9" s="286" t="s">
        <v>1112</v>
      </c>
      <c r="AJ9" s="286" t="s">
        <v>1360</v>
      </c>
      <c r="AK9" s="286" t="s">
        <v>1360</v>
      </c>
      <c r="AL9" s="286" t="s">
        <v>1112</v>
      </c>
      <c r="AM9" s="286" t="s">
        <v>1112</v>
      </c>
      <c r="AN9" s="286" t="s">
        <v>1112</v>
      </c>
      <c r="AO9" s="184" t="s">
        <v>1370</v>
      </c>
      <c r="AP9" s="288" t="s">
        <v>1361</v>
      </c>
      <c r="AQ9" s="288" t="s">
        <v>1361</v>
      </c>
      <c r="AR9" s="288" t="s">
        <v>1361</v>
      </c>
      <c r="AS9" s="288" t="s">
        <v>1361</v>
      </c>
      <c r="AT9" s="288" t="s">
        <v>1361</v>
      </c>
      <c r="AU9" s="288" t="s">
        <v>1361</v>
      </c>
      <c r="AV9" s="288" t="s">
        <v>1361</v>
      </c>
      <c r="AW9" s="288" t="s">
        <v>1361</v>
      </c>
      <c r="AX9" s="288" t="s">
        <v>1361</v>
      </c>
      <c r="AY9" s="184"/>
      <c r="AZ9" s="184"/>
      <c r="BA9" s="184"/>
      <c r="BB9" s="184"/>
      <c r="BC9" s="184"/>
      <c r="BD9" s="184"/>
      <c r="BE9" s="184"/>
      <c r="BF9" s="184"/>
      <c r="BG9" s="184"/>
      <c r="BH9" s="44" t="s">
        <v>1112</v>
      </c>
      <c r="BI9" s="44" t="s">
        <v>1112</v>
      </c>
      <c r="BJ9" s="44" t="s">
        <v>1112</v>
      </c>
      <c r="BK9" s="39"/>
      <c r="BL9" s="39"/>
      <c r="BM9" s="39"/>
      <c r="BN9" s="190"/>
    </row>
    <row r="10" spans="1:66" ht="12.75">
      <c r="A10" s="22">
        <v>6</v>
      </c>
      <c r="B10" s="303" t="s">
        <v>161</v>
      </c>
      <c r="C10" s="304" t="s">
        <v>265</v>
      </c>
      <c r="D10" s="305">
        <v>213</v>
      </c>
      <c r="E10" s="573" t="s">
        <v>1094</v>
      </c>
      <c r="F10" s="375" t="str">
        <f t="shared" si="0"/>
        <v>00D5</v>
      </c>
      <c r="G10" s="314">
        <v>6</v>
      </c>
      <c r="H10" s="306" t="s">
        <v>543</v>
      </c>
      <c r="I10" s="315" t="s">
        <v>1052</v>
      </c>
      <c r="J10" s="316">
        <v>8</v>
      </c>
      <c r="K10" s="317" t="s">
        <v>198</v>
      </c>
      <c r="L10" s="307"/>
      <c r="M10" s="307"/>
      <c r="N10" s="309"/>
      <c r="O10" s="308" t="s">
        <v>210</v>
      </c>
      <c r="P10" s="309" t="s">
        <v>1095</v>
      </c>
      <c r="Q10" s="307" t="s">
        <v>225</v>
      </c>
      <c r="R10" s="307" t="s">
        <v>248</v>
      </c>
      <c r="S10" s="309">
        <v>6</v>
      </c>
      <c r="T10" s="308" t="s">
        <v>210</v>
      </c>
      <c r="U10" s="318" t="s">
        <v>0</v>
      </c>
      <c r="V10" s="318" t="s">
        <v>198</v>
      </c>
      <c r="W10" s="318">
        <v>1</v>
      </c>
      <c r="X10" s="318">
        <f t="shared" si="1"/>
        <v>17</v>
      </c>
      <c r="Y10" s="318">
        <v>13</v>
      </c>
      <c r="Z10" s="319" t="s">
        <v>207</v>
      </c>
      <c r="AA10" s="556" t="s">
        <v>1112</v>
      </c>
      <c r="AB10" s="556" t="s">
        <v>1112</v>
      </c>
      <c r="AC10" s="184"/>
      <c r="AD10" s="556" t="s">
        <v>1112</v>
      </c>
      <c r="AE10" s="556" t="s">
        <v>1112</v>
      </c>
      <c r="AF10" s="184"/>
      <c r="AG10" s="677"/>
      <c r="AH10" s="690" t="s">
        <v>1112</v>
      </c>
      <c r="AI10" s="286" t="s">
        <v>1112</v>
      </c>
      <c r="AJ10" s="286" t="s">
        <v>1360</v>
      </c>
      <c r="AK10" s="286" t="s">
        <v>1360</v>
      </c>
      <c r="AL10" s="286" t="s">
        <v>1112</v>
      </c>
      <c r="AM10" s="286" t="s">
        <v>1112</v>
      </c>
      <c r="AN10" s="286" t="s">
        <v>1112</v>
      </c>
      <c r="AO10" s="184" t="s">
        <v>1370</v>
      </c>
      <c r="AP10" s="288" t="s">
        <v>1361</v>
      </c>
      <c r="AQ10" s="288" t="s">
        <v>1361</v>
      </c>
      <c r="AR10" s="288" t="s">
        <v>1361</v>
      </c>
      <c r="AS10" s="288" t="s">
        <v>1361</v>
      </c>
      <c r="AT10" s="288" t="s">
        <v>1361</v>
      </c>
      <c r="AU10" s="288" t="s">
        <v>1361</v>
      </c>
      <c r="AV10" s="288" t="s">
        <v>1361</v>
      </c>
      <c r="AW10" s="288" t="s">
        <v>1361</v>
      </c>
      <c r="AX10" s="288" t="s">
        <v>1361</v>
      </c>
      <c r="AY10" s="184"/>
      <c r="AZ10" s="184"/>
      <c r="BA10" s="184"/>
      <c r="BB10" s="184"/>
      <c r="BC10" s="184"/>
      <c r="BD10" s="184"/>
      <c r="BE10" s="184"/>
      <c r="BF10" s="184"/>
      <c r="BG10" s="184"/>
      <c r="BH10" s="44" t="s">
        <v>1112</v>
      </c>
      <c r="BI10" s="44" t="s">
        <v>1112</v>
      </c>
      <c r="BJ10" s="44" t="s">
        <v>1112</v>
      </c>
      <c r="BK10" s="39"/>
      <c r="BL10" s="39"/>
      <c r="BM10" s="39"/>
      <c r="BN10" s="190"/>
    </row>
    <row r="11" spans="1:66" ht="12.75">
      <c r="A11" s="22">
        <v>7</v>
      </c>
      <c r="B11" s="303" t="s">
        <v>160</v>
      </c>
      <c r="C11" s="304" t="s">
        <v>265</v>
      </c>
      <c r="D11" s="305">
        <v>275</v>
      </c>
      <c r="E11" s="573" t="s">
        <v>1094</v>
      </c>
      <c r="F11" s="375" t="str">
        <f t="shared" si="0"/>
        <v>0113</v>
      </c>
      <c r="G11" s="314">
        <v>6</v>
      </c>
      <c r="H11" s="306" t="s">
        <v>543</v>
      </c>
      <c r="I11" s="315" t="s">
        <v>1053</v>
      </c>
      <c r="J11" s="316">
        <v>8</v>
      </c>
      <c r="K11" s="317" t="s">
        <v>198</v>
      </c>
      <c r="L11" s="307"/>
      <c r="M11" s="307"/>
      <c r="N11" s="309"/>
      <c r="O11" s="308" t="s">
        <v>210</v>
      </c>
      <c r="P11" s="309" t="s">
        <v>1095</v>
      </c>
      <c r="Q11" s="307" t="s">
        <v>225</v>
      </c>
      <c r="R11" s="307" t="s">
        <v>248</v>
      </c>
      <c r="S11" s="309">
        <v>5</v>
      </c>
      <c r="T11" s="308" t="s">
        <v>210</v>
      </c>
      <c r="U11" s="318" t="s">
        <v>0</v>
      </c>
      <c r="V11" s="318" t="s">
        <v>198</v>
      </c>
      <c r="W11" s="318">
        <v>1</v>
      </c>
      <c r="X11" s="318">
        <f t="shared" si="1"/>
        <v>16</v>
      </c>
      <c r="Y11" s="318">
        <v>12</v>
      </c>
      <c r="Z11" s="319" t="s">
        <v>208</v>
      </c>
      <c r="AA11" s="556" t="s">
        <v>1112</v>
      </c>
      <c r="AB11" s="556" t="s">
        <v>1112</v>
      </c>
      <c r="AC11" s="184"/>
      <c r="AD11" s="556" t="s">
        <v>1112</v>
      </c>
      <c r="AE11" s="556" t="s">
        <v>1112</v>
      </c>
      <c r="AF11" s="184"/>
      <c r="AG11" s="677"/>
      <c r="AH11" s="690" t="s">
        <v>1112</v>
      </c>
      <c r="AI11" s="286" t="s">
        <v>1112</v>
      </c>
      <c r="AJ11" s="286" t="s">
        <v>1360</v>
      </c>
      <c r="AK11" s="286" t="s">
        <v>1360</v>
      </c>
      <c r="AL11" s="286" t="s">
        <v>1112</v>
      </c>
      <c r="AM11" s="286" t="s">
        <v>1112</v>
      </c>
      <c r="AN11" s="286" t="s">
        <v>1112</v>
      </c>
      <c r="AO11" s="184" t="s">
        <v>1462</v>
      </c>
      <c r="AP11" s="288" t="s">
        <v>1361</v>
      </c>
      <c r="AQ11" s="288" t="s">
        <v>1361</v>
      </c>
      <c r="AR11" s="288" t="s">
        <v>1361</v>
      </c>
      <c r="AS11" s="288" t="s">
        <v>1361</v>
      </c>
      <c r="AT11" s="288" t="s">
        <v>1361</v>
      </c>
      <c r="AU11" s="288" t="s">
        <v>1361</v>
      </c>
      <c r="AV11" s="288" t="s">
        <v>1361</v>
      </c>
      <c r="AW11" s="288" t="s">
        <v>1361</v>
      </c>
      <c r="AX11" s="288" t="s">
        <v>1361</v>
      </c>
      <c r="AY11" s="184"/>
      <c r="AZ11" s="184"/>
      <c r="BA11" s="184"/>
      <c r="BB11" s="184"/>
      <c r="BC11" s="184"/>
      <c r="BD11" s="184"/>
      <c r="BE11" s="184"/>
      <c r="BF11" s="184"/>
      <c r="BG11" s="184"/>
      <c r="BH11" s="44" t="s">
        <v>1112</v>
      </c>
      <c r="BI11" s="44" t="s">
        <v>1112</v>
      </c>
      <c r="BJ11" s="44" t="s">
        <v>1112</v>
      </c>
      <c r="BK11" s="39"/>
      <c r="BL11" s="39"/>
      <c r="BM11" s="39"/>
      <c r="BN11" s="190"/>
    </row>
    <row r="12" spans="1:66" ht="12.75">
      <c r="A12" s="22">
        <v>8</v>
      </c>
      <c r="B12" s="303" t="s">
        <v>159</v>
      </c>
      <c r="C12" s="304" t="s">
        <v>265</v>
      </c>
      <c r="D12" s="305">
        <v>277</v>
      </c>
      <c r="E12" s="573" t="s">
        <v>1094</v>
      </c>
      <c r="F12" s="375" t="str">
        <f t="shared" si="0"/>
        <v>0115</v>
      </c>
      <c r="G12" s="314">
        <v>6</v>
      </c>
      <c r="H12" s="306" t="s">
        <v>543</v>
      </c>
      <c r="I12" s="315" t="s">
        <v>1054</v>
      </c>
      <c r="J12" s="316">
        <v>8</v>
      </c>
      <c r="K12" s="317" t="s">
        <v>198</v>
      </c>
      <c r="L12" s="307"/>
      <c r="M12" s="307"/>
      <c r="N12" s="309"/>
      <c r="O12" s="308" t="s">
        <v>210</v>
      </c>
      <c r="P12" s="309" t="s">
        <v>1095</v>
      </c>
      <c r="Q12" s="307" t="s">
        <v>225</v>
      </c>
      <c r="R12" s="307" t="s">
        <v>248</v>
      </c>
      <c r="S12" s="309">
        <v>4</v>
      </c>
      <c r="T12" s="308" t="s">
        <v>210</v>
      </c>
      <c r="U12" s="318" t="s">
        <v>0</v>
      </c>
      <c r="V12" s="318" t="s">
        <v>198</v>
      </c>
      <c r="W12" s="318">
        <v>1</v>
      </c>
      <c r="X12" s="318">
        <f t="shared" si="1"/>
        <v>16</v>
      </c>
      <c r="Y12" s="318">
        <v>12</v>
      </c>
      <c r="Z12" s="319" t="s">
        <v>207</v>
      </c>
      <c r="AA12" s="556" t="s">
        <v>1112</v>
      </c>
      <c r="AB12" s="556" t="s">
        <v>1112</v>
      </c>
      <c r="AC12" s="184"/>
      <c r="AD12" s="556" t="s">
        <v>1112</v>
      </c>
      <c r="AE12" s="556" t="s">
        <v>1112</v>
      </c>
      <c r="AF12" s="184"/>
      <c r="AG12" s="677"/>
      <c r="AH12" s="690" t="s">
        <v>1112</v>
      </c>
      <c r="AI12" s="286" t="s">
        <v>1112</v>
      </c>
      <c r="AJ12" s="286" t="s">
        <v>1360</v>
      </c>
      <c r="AK12" s="286" t="s">
        <v>1360</v>
      </c>
      <c r="AL12" s="286" t="s">
        <v>1112</v>
      </c>
      <c r="AM12" s="286" t="s">
        <v>1112</v>
      </c>
      <c r="AN12" s="286" t="s">
        <v>1112</v>
      </c>
      <c r="AO12" s="184" t="s">
        <v>1462</v>
      </c>
      <c r="AP12" s="288" t="s">
        <v>1361</v>
      </c>
      <c r="AQ12" s="288" t="s">
        <v>1361</v>
      </c>
      <c r="AR12" s="288" t="s">
        <v>1361</v>
      </c>
      <c r="AS12" s="288" t="s">
        <v>1361</v>
      </c>
      <c r="AT12" s="288" t="s">
        <v>1361</v>
      </c>
      <c r="AU12" s="288" t="s">
        <v>1361</v>
      </c>
      <c r="AV12" s="288" t="s">
        <v>1361</v>
      </c>
      <c r="AW12" s="288" t="s">
        <v>1361</v>
      </c>
      <c r="AX12" s="288" t="s">
        <v>1361</v>
      </c>
      <c r="AY12" s="184"/>
      <c r="AZ12" s="184"/>
      <c r="BA12" s="184"/>
      <c r="BB12" s="184"/>
      <c r="BC12" s="184"/>
      <c r="BD12" s="184"/>
      <c r="BE12" s="184"/>
      <c r="BF12" s="184"/>
      <c r="BG12" s="184"/>
      <c r="BH12" s="44" t="s">
        <v>1112</v>
      </c>
      <c r="BI12" s="44" t="s">
        <v>1112</v>
      </c>
      <c r="BJ12" s="44" t="s">
        <v>1112</v>
      </c>
      <c r="BK12" s="39"/>
      <c r="BL12" s="39"/>
      <c r="BM12" s="39"/>
      <c r="BN12" s="190"/>
    </row>
    <row r="13" spans="1:66" ht="12.75">
      <c r="A13" s="22">
        <v>9</v>
      </c>
      <c r="B13" s="303" t="s">
        <v>158</v>
      </c>
      <c r="C13" s="304" t="s">
        <v>265</v>
      </c>
      <c r="D13" s="305">
        <v>247</v>
      </c>
      <c r="E13" s="573" t="s">
        <v>1094</v>
      </c>
      <c r="F13" s="375" t="str">
        <f t="shared" si="0"/>
        <v>00F7</v>
      </c>
      <c r="G13" s="314">
        <v>6</v>
      </c>
      <c r="H13" s="306" t="s">
        <v>543</v>
      </c>
      <c r="I13" s="315" t="s">
        <v>1055</v>
      </c>
      <c r="J13" s="316">
        <v>8</v>
      </c>
      <c r="K13" s="317" t="s">
        <v>198</v>
      </c>
      <c r="L13" s="307"/>
      <c r="M13" s="307"/>
      <c r="N13" s="309"/>
      <c r="O13" s="308" t="s">
        <v>210</v>
      </c>
      <c r="P13" s="309" t="s">
        <v>1095</v>
      </c>
      <c r="Q13" s="307" t="s">
        <v>225</v>
      </c>
      <c r="R13" s="307" t="s">
        <v>248</v>
      </c>
      <c r="S13" s="309">
        <v>3</v>
      </c>
      <c r="T13" s="308" t="s">
        <v>210</v>
      </c>
      <c r="U13" s="318" t="s">
        <v>0</v>
      </c>
      <c r="V13" s="318" t="s">
        <v>198</v>
      </c>
      <c r="W13" s="318">
        <v>1</v>
      </c>
      <c r="X13" s="318">
        <f t="shared" si="1"/>
        <v>15</v>
      </c>
      <c r="Y13" s="318">
        <v>11</v>
      </c>
      <c r="Z13" s="319" t="s">
        <v>208</v>
      </c>
      <c r="AA13" s="184" t="s">
        <v>1250</v>
      </c>
      <c r="AB13" s="184" t="s">
        <v>1250</v>
      </c>
      <c r="AC13" s="184" t="s">
        <v>1340</v>
      </c>
      <c r="AD13" s="556" t="s">
        <v>1112</v>
      </c>
      <c r="AE13" s="556" t="s">
        <v>1112</v>
      </c>
      <c r="AF13" s="184"/>
      <c r="AG13" s="677"/>
      <c r="AH13" s="690" t="s">
        <v>1112</v>
      </c>
      <c r="AI13" s="286" t="s">
        <v>1112</v>
      </c>
      <c r="AJ13" s="286" t="s">
        <v>1360</v>
      </c>
      <c r="AK13" s="286" t="s">
        <v>1360</v>
      </c>
      <c r="AL13" s="286" t="s">
        <v>1112</v>
      </c>
      <c r="AM13" s="286" t="s">
        <v>1112</v>
      </c>
      <c r="AN13" s="286" t="s">
        <v>1112</v>
      </c>
      <c r="AO13" s="184" t="s">
        <v>1370</v>
      </c>
      <c r="AP13" s="288" t="s">
        <v>1361</v>
      </c>
      <c r="AQ13" s="288" t="s">
        <v>1361</v>
      </c>
      <c r="AR13" s="288" t="s">
        <v>1361</v>
      </c>
      <c r="AS13" s="288" t="s">
        <v>1361</v>
      </c>
      <c r="AT13" s="288" t="s">
        <v>1361</v>
      </c>
      <c r="AU13" s="288" t="s">
        <v>1361</v>
      </c>
      <c r="AV13" s="288" t="s">
        <v>1361</v>
      </c>
      <c r="AW13" s="288" t="s">
        <v>1361</v>
      </c>
      <c r="AX13" s="288" t="s">
        <v>1361</v>
      </c>
      <c r="AY13" s="184"/>
      <c r="AZ13" s="184"/>
      <c r="BA13" s="184"/>
      <c r="BB13" s="184"/>
      <c r="BC13" s="184"/>
      <c r="BD13" s="184"/>
      <c r="BE13" s="184"/>
      <c r="BF13" s="184"/>
      <c r="BG13" s="184"/>
      <c r="BH13" s="44" t="s">
        <v>1112</v>
      </c>
      <c r="BI13" s="44" t="s">
        <v>1112</v>
      </c>
      <c r="BJ13" s="44" t="s">
        <v>1112</v>
      </c>
      <c r="BK13" s="39"/>
      <c r="BL13" s="39"/>
      <c r="BM13" s="39"/>
      <c r="BN13" s="190"/>
    </row>
    <row r="14" spans="1:66" ht="12.75">
      <c r="A14" s="22">
        <v>10</v>
      </c>
      <c r="B14" s="303" t="s">
        <v>157</v>
      </c>
      <c r="C14" s="304" t="s">
        <v>265</v>
      </c>
      <c r="D14" s="305">
        <v>137</v>
      </c>
      <c r="E14" s="573" t="s">
        <v>1094</v>
      </c>
      <c r="F14" s="375" t="str">
        <f t="shared" si="0"/>
        <v>0089</v>
      </c>
      <c r="G14" s="314">
        <v>6</v>
      </c>
      <c r="H14" s="306" t="s">
        <v>543</v>
      </c>
      <c r="I14" s="315" t="s">
        <v>1056</v>
      </c>
      <c r="J14" s="316">
        <v>8</v>
      </c>
      <c r="K14" s="317" t="s">
        <v>198</v>
      </c>
      <c r="L14" s="307"/>
      <c r="M14" s="307"/>
      <c r="N14" s="309"/>
      <c r="O14" s="308" t="s">
        <v>210</v>
      </c>
      <c r="P14" s="309" t="s">
        <v>1095</v>
      </c>
      <c r="Q14" s="307" t="s">
        <v>225</v>
      </c>
      <c r="R14" s="307" t="s">
        <v>248</v>
      </c>
      <c r="S14" s="309">
        <v>2</v>
      </c>
      <c r="T14" s="308" t="s">
        <v>210</v>
      </c>
      <c r="U14" s="318" t="s">
        <v>0</v>
      </c>
      <c r="V14" s="318" t="s">
        <v>198</v>
      </c>
      <c r="W14" s="318">
        <v>1</v>
      </c>
      <c r="X14" s="318">
        <f t="shared" si="1"/>
        <v>15</v>
      </c>
      <c r="Y14" s="318">
        <v>11</v>
      </c>
      <c r="Z14" s="319" t="s">
        <v>207</v>
      </c>
      <c r="AA14" s="184" t="s">
        <v>1250</v>
      </c>
      <c r="AB14" s="556" t="s">
        <v>1112</v>
      </c>
      <c r="AC14" s="184" t="s">
        <v>1340</v>
      </c>
      <c r="AD14" s="556" t="s">
        <v>1112</v>
      </c>
      <c r="AE14" s="556" t="s">
        <v>1112</v>
      </c>
      <c r="AF14" s="184"/>
      <c r="AG14" s="677"/>
      <c r="AH14" s="690" t="s">
        <v>1112</v>
      </c>
      <c r="AI14" s="286" t="s">
        <v>1112</v>
      </c>
      <c r="AJ14" s="286" t="s">
        <v>1360</v>
      </c>
      <c r="AK14" s="286" t="s">
        <v>1360</v>
      </c>
      <c r="AL14" s="286" t="s">
        <v>1112</v>
      </c>
      <c r="AM14" s="286" t="s">
        <v>1112</v>
      </c>
      <c r="AN14" s="286" t="s">
        <v>1112</v>
      </c>
      <c r="AO14" s="184" t="s">
        <v>1370</v>
      </c>
      <c r="AP14" s="288" t="s">
        <v>1361</v>
      </c>
      <c r="AQ14" s="288" t="s">
        <v>1361</v>
      </c>
      <c r="AR14" s="288" t="s">
        <v>1361</v>
      </c>
      <c r="AS14" s="288" t="s">
        <v>1361</v>
      </c>
      <c r="AT14" s="288" t="s">
        <v>1361</v>
      </c>
      <c r="AU14" s="288" t="s">
        <v>1361</v>
      </c>
      <c r="AV14" s="288" t="s">
        <v>1361</v>
      </c>
      <c r="AW14" s="288" t="s">
        <v>1361</v>
      </c>
      <c r="AX14" s="288" t="s">
        <v>1361</v>
      </c>
      <c r="AY14" s="184"/>
      <c r="AZ14" s="184"/>
      <c r="BA14" s="184"/>
      <c r="BB14" s="184"/>
      <c r="BC14" s="184"/>
      <c r="BD14" s="184"/>
      <c r="BE14" s="184"/>
      <c r="BF14" s="184"/>
      <c r="BG14" s="184"/>
      <c r="BH14" s="44" t="s">
        <v>1112</v>
      </c>
      <c r="BI14" s="44" t="s">
        <v>1112</v>
      </c>
      <c r="BJ14" s="44" t="s">
        <v>1112</v>
      </c>
      <c r="BK14" s="39"/>
      <c r="BL14" s="39"/>
      <c r="BM14" s="39"/>
      <c r="BN14" s="190"/>
    </row>
    <row r="15" spans="1:66" ht="12.75">
      <c r="A15" s="22">
        <v>11</v>
      </c>
      <c r="B15" s="303" t="s">
        <v>156</v>
      </c>
      <c r="C15" s="304" t="s">
        <v>265</v>
      </c>
      <c r="D15" s="305">
        <v>145</v>
      </c>
      <c r="E15" s="573" t="s">
        <v>1094</v>
      </c>
      <c r="F15" s="375" t="str">
        <f t="shared" si="0"/>
        <v>0091</v>
      </c>
      <c r="G15" s="314">
        <v>6</v>
      </c>
      <c r="H15" s="306" t="s">
        <v>543</v>
      </c>
      <c r="I15" s="315" t="s">
        <v>1057</v>
      </c>
      <c r="J15" s="316">
        <v>8</v>
      </c>
      <c r="K15" s="317" t="s">
        <v>198</v>
      </c>
      <c r="L15" s="307"/>
      <c r="M15" s="307"/>
      <c r="N15" s="309"/>
      <c r="O15" s="308" t="s">
        <v>210</v>
      </c>
      <c r="P15" s="309" t="s">
        <v>1095</v>
      </c>
      <c r="Q15" s="307" t="s">
        <v>225</v>
      </c>
      <c r="R15" s="307" t="s">
        <v>248</v>
      </c>
      <c r="S15" s="309">
        <v>1</v>
      </c>
      <c r="T15" s="308" t="s">
        <v>210</v>
      </c>
      <c r="U15" s="318" t="s">
        <v>0</v>
      </c>
      <c r="V15" s="318" t="s">
        <v>198</v>
      </c>
      <c r="W15" s="318">
        <v>1</v>
      </c>
      <c r="X15" s="318">
        <f t="shared" si="1"/>
        <v>14</v>
      </c>
      <c r="Y15" s="318">
        <v>10</v>
      </c>
      <c r="Z15" s="319" t="s">
        <v>208</v>
      </c>
      <c r="AA15" s="556" t="s">
        <v>1112</v>
      </c>
      <c r="AB15" s="556" t="s">
        <v>1112</v>
      </c>
      <c r="AC15" s="184"/>
      <c r="AD15" s="556" t="s">
        <v>1112</v>
      </c>
      <c r="AE15" s="556" t="s">
        <v>1112</v>
      </c>
      <c r="AF15" s="184"/>
      <c r="AG15" s="677"/>
      <c r="AH15" s="690" t="s">
        <v>1112</v>
      </c>
      <c r="AI15" s="286" t="s">
        <v>1112</v>
      </c>
      <c r="AJ15" s="286" t="s">
        <v>1360</v>
      </c>
      <c r="AK15" s="286" t="s">
        <v>1360</v>
      </c>
      <c r="AL15" s="286" t="s">
        <v>1112</v>
      </c>
      <c r="AM15" s="286" t="s">
        <v>1112</v>
      </c>
      <c r="AN15" s="286" t="s">
        <v>1112</v>
      </c>
      <c r="AO15" s="184" t="s">
        <v>1370</v>
      </c>
      <c r="AP15" s="288" t="s">
        <v>1361</v>
      </c>
      <c r="AQ15" s="288" t="s">
        <v>1361</v>
      </c>
      <c r="AR15" s="288" t="s">
        <v>1361</v>
      </c>
      <c r="AS15" s="288" t="s">
        <v>1361</v>
      </c>
      <c r="AT15" s="288" t="s">
        <v>1361</v>
      </c>
      <c r="AU15" s="288" t="s">
        <v>1361</v>
      </c>
      <c r="AV15" s="288" t="s">
        <v>1361</v>
      </c>
      <c r="AW15" s="288" t="s">
        <v>1361</v>
      </c>
      <c r="AX15" s="288" t="s">
        <v>1361</v>
      </c>
      <c r="AY15" s="184"/>
      <c r="AZ15" s="184"/>
      <c r="BA15" s="184"/>
      <c r="BB15" s="184"/>
      <c r="BC15" s="184"/>
      <c r="BD15" s="184"/>
      <c r="BE15" s="184"/>
      <c r="BF15" s="184"/>
      <c r="BG15" s="184"/>
      <c r="BH15" s="44" t="s">
        <v>1112</v>
      </c>
      <c r="BI15" s="44" t="s">
        <v>1112</v>
      </c>
      <c r="BJ15" s="44" t="s">
        <v>1112</v>
      </c>
      <c r="BK15" s="39"/>
      <c r="BL15" s="39"/>
      <c r="BM15" s="39"/>
      <c r="BN15" s="190"/>
    </row>
    <row r="16" spans="1:66" ht="12.75">
      <c r="A16" s="22">
        <v>12</v>
      </c>
      <c r="B16" s="303" t="s">
        <v>155</v>
      </c>
      <c r="C16" s="304" t="s">
        <v>265</v>
      </c>
      <c r="D16" s="305">
        <v>129</v>
      </c>
      <c r="E16" s="573" t="s">
        <v>1094</v>
      </c>
      <c r="F16" s="375" t="str">
        <f t="shared" si="0"/>
        <v>0081</v>
      </c>
      <c r="G16" s="314">
        <v>6</v>
      </c>
      <c r="H16" s="306" t="s">
        <v>543</v>
      </c>
      <c r="I16" s="315" t="s">
        <v>1058</v>
      </c>
      <c r="J16" s="316">
        <v>8</v>
      </c>
      <c r="K16" s="317" t="s">
        <v>198</v>
      </c>
      <c r="L16" s="307"/>
      <c r="M16" s="307"/>
      <c r="N16" s="309"/>
      <c r="O16" s="308" t="s">
        <v>210</v>
      </c>
      <c r="P16" s="309" t="s">
        <v>1095</v>
      </c>
      <c r="Q16" s="307" t="s">
        <v>225</v>
      </c>
      <c r="R16" s="307" t="s">
        <v>247</v>
      </c>
      <c r="S16" s="309">
        <v>6</v>
      </c>
      <c r="T16" s="308" t="s">
        <v>210</v>
      </c>
      <c r="U16" s="318" t="s">
        <v>0</v>
      </c>
      <c r="V16" s="318" t="s">
        <v>198</v>
      </c>
      <c r="W16" s="318">
        <v>1</v>
      </c>
      <c r="X16" s="318">
        <f t="shared" si="1"/>
        <v>14</v>
      </c>
      <c r="Y16" s="318">
        <v>10</v>
      </c>
      <c r="Z16" s="319" t="s">
        <v>207</v>
      </c>
      <c r="AA16" s="556" t="s">
        <v>1112</v>
      </c>
      <c r="AB16" s="556" t="s">
        <v>1112</v>
      </c>
      <c r="AC16" s="184"/>
      <c r="AD16" s="556" t="s">
        <v>1112</v>
      </c>
      <c r="AE16" s="556" t="s">
        <v>1112</v>
      </c>
      <c r="AF16" s="184"/>
      <c r="AG16" s="677"/>
      <c r="AH16" s="690" t="s">
        <v>1112</v>
      </c>
      <c r="AI16" s="175" t="s">
        <v>1256</v>
      </c>
      <c r="AJ16" s="286" t="s">
        <v>1360</v>
      </c>
      <c r="AK16" s="286" t="s">
        <v>1360</v>
      </c>
      <c r="AL16" s="175" t="s">
        <v>1256</v>
      </c>
      <c r="AM16" s="286" t="s">
        <v>1112</v>
      </c>
      <c r="AN16" s="286" t="s">
        <v>1112</v>
      </c>
      <c r="AO16" s="184" t="s">
        <v>1370</v>
      </c>
      <c r="AP16" s="288" t="s">
        <v>1361</v>
      </c>
      <c r="AQ16" s="288" t="s">
        <v>1361</v>
      </c>
      <c r="AR16" s="288" t="s">
        <v>1361</v>
      </c>
      <c r="AS16" s="288" t="s">
        <v>1361</v>
      </c>
      <c r="AT16" s="288" t="s">
        <v>1361</v>
      </c>
      <c r="AU16" s="288" t="s">
        <v>1361</v>
      </c>
      <c r="AV16" s="288" t="s">
        <v>1361</v>
      </c>
      <c r="AW16" s="288" t="s">
        <v>1361</v>
      </c>
      <c r="AX16" s="288" t="s">
        <v>1361</v>
      </c>
      <c r="AY16" s="184"/>
      <c r="AZ16" s="184"/>
      <c r="BA16" s="184"/>
      <c r="BB16" s="184"/>
      <c r="BC16" s="184"/>
      <c r="BD16" s="184"/>
      <c r="BE16" s="184"/>
      <c r="BF16" s="184"/>
      <c r="BG16" s="184"/>
      <c r="BH16" s="44" t="s">
        <v>1112</v>
      </c>
      <c r="BI16" s="44" t="s">
        <v>1112</v>
      </c>
      <c r="BJ16" s="44" t="s">
        <v>1112</v>
      </c>
      <c r="BK16" s="39"/>
      <c r="BL16" s="39"/>
      <c r="BM16" s="39"/>
      <c r="BN16" s="190"/>
    </row>
    <row r="17" spans="1:66" ht="12.75">
      <c r="A17" s="22">
        <v>13</v>
      </c>
      <c r="B17" s="303" t="s">
        <v>154</v>
      </c>
      <c r="C17" s="304" t="s">
        <v>265</v>
      </c>
      <c r="D17" s="305">
        <v>112</v>
      </c>
      <c r="E17" s="573" t="s">
        <v>1094</v>
      </c>
      <c r="F17" s="375" t="str">
        <f t="shared" si="0"/>
        <v>0070</v>
      </c>
      <c r="G17" s="314">
        <v>6</v>
      </c>
      <c r="H17" s="306" t="s">
        <v>543</v>
      </c>
      <c r="I17" s="315" t="s">
        <v>1059</v>
      </c>
      <c r="J17" s="316">
        <v>8</v>
      </c>
      <c r="K17" s="317" t="s">
        <v>198</v>
      </c>
      <c r="L17" s="307"/>
      <c r="M17" s="307"/>
      <c r="N17" s="309"/>
      <c r="O17" s="308" t="s">
        <v>210</v>
      </c>
      <c r="P17" s="309" t="s">
        <v>1095</v>
      </c>
      <c r="Q17" s="307" t="s">
        <v>225</v>
      </c>
      <c r="R17" s="307" t="s">
        <v>247</v>
      </c>
      <c r="S17" s="309">
        <v>5</v>
      </c>
      <c r="T17" s="308" t="s">
        <v>210</v>
      </c>
      <c r="U17" s="318" t="s">
        <v>0</v>
      </c>
      <c r="V17" s="318" t="s">
        <v>198</v>
      </c>
      <c r="W17" s="318">
        <v>1</v>
      </c>
      <c r="X17" s="318">
        <f t="shared" si="1"/>
        <v>13</v>
      </c>
      <c r="Y17" s="318">
        <v>9</v>
      </c>
      <c r="Z17" s="319" t="s">
        <v>208</v>
      </c>
      <c r="AA17" s="556" t="s">
        <v>1112</v>
      </c>
      <c r="AB17" s="556" t="s">
        <v>1112</v>
      </c>
      <c r="AC17" s="184"/>
      <c r="AD17" s="556" t="s">
        <v>1112</v>
      </c>
      <c r="AE17" s="556" t="s">
        <v>1112</v>
      </c>
      <c r="AF17" s="184"/>
      <c r="AG17" s="677"/>
      <c r="AH17" s="690" t="s">
        <v>1112</v>
      </c>
      <c r="AI17" s="286" t="s">
        <v>1112</v>
      </c>
      <c r="AJ17" s="286" t="s">
        <v>1360</v>
      </c>
      <c r="AK17" s="286" t="s">
        <v>1360</v>
      </c>
      <c r="AL17" s="286" t="s">
        <v>1112</v>
      </c>
      <c r="AM17" s="286" t="s">
        <v>1112</v>
      </c>
      <c r="AN17" s="286" t="s">
        <v>1112</v>
      </c>
      <c r="AO17" s="184" t="s">
        <v>1370</v>
      </c>
      <c r="AP17" s="288" t="s">
        <v>1361</v>
      </c>
      <c r="AQ17" s="288" t="s">
        <v>1361</v>
      </c>
      <c r="AR17" s="288" t="s">
        <v>1361</v>
      </c>
      <c r="AS17" s="288" t="s">
        <v>1361</v>
      </c>
      <c r="AT17" s="288" t="s">
        <v>1361</v>
      </c>
      <c r="AU17" s="288" t="s">
        <v>1361</v>
      </c>
      <c r="AV17" s="288" t="s">
        <v>1361</v>
      </c>
      <c r="AW17" s="288" t="s">
        <v>1361</v>
      </c>
      <c r="AX17" s="288" t="s">
        <v>1361</v>
      </c>
      <c r="AY17" s="184"/>
      <c r="AZ17" s="184"/>
      <c r="BA17" s="184"/>
      <c r="BB17" s="184"/>
      <c r="BC17" s="184"/>
      <c r="BD17" s="184"/>
      <c r="BE17" s="184"/>
      <c r="BF17" s="184"/>
      <c r="BG17" s="184"/>
      <c r="BH17" s="44" t="s">
        <v>1112</v>
      </c>
      <c r="BI17" s="44" t="s">
        <v>1112</v>
      </c>
      <c r="BJ17" s="44" t="s">
        <v>1112</v>
      </c>
      <c r="BK17" s="39"/>
      <c r="BL17" s="39"/>
      <c r="BM17" s="39"/>
      <c r="BN17" s="190"/>
    </row>
    <row r="18" spans="1:66" ht="12.75">
      <c r="A18" s="22">
        <v>14</v>
      </c>
      <c r="B18" s="303" t="s">
        <v>153</v>
      </c>
      <c r="C18" s="304" t="s">
        <v>265</v>
      </c>
      <c r="D18" s="305">
        <v>100</v>
      </c>
      <c r="E18" s="573" t="s">
        <v>1094</v>
      </c>
      <c r="F18" s="375" t="str">
        <f t="shared" si="0"/>
        <v>0064</v>
      </c>
      <c r="G18" s="314">
        <v>6</v>
      </c>
      <c r="H18" s="306" t="s">
        <v>543</v>
      </c>
      <c r="I18" s="315" t="s">
        <v>1060</v>
      </c>
      <c r="J18" s="316">
        <v>8</v>
      </c>
      <c r="K18" s="317" t="s">
        <v>198</v>
      </c>
      <c r="L18" s="307"/>
      <c r="M18" s="307"/>
      <c r="N18" s="309"/>
      <c r="O18" s="308" t="s">
        <v>210</v>
      </c>
      <c r="P18" s="309" t="s">
        <v>1095</v>
      </c>
      <c r="Q18" s="307" t="s">
        <v>225</v>
      </c>
      <c r="R18" s="307" t="s">
        <v>247</v>
      </c>
      <c r="S18" s="309">
        <v>4</v>
      </c>
      <c r="T18" s="308" t="s">
        <v>210</v>
      </c>
      <c r="U18" s="318" t="s">
        <v>0</v>
      </c>
      <c r="V18" s="318" t="s">
        <v>198</v>
      </c>
      <c r="W18" s="318">
        <v>1</v>
      </c>
      <c r="X18" s="318">
        <f t="shared" si="1"/>
        <v>13</v>
      </c>
      <c r="Y18" s="318">
        <v>9</v>
      </c>
      <c r="Z18" s="319" t="s">
        <v>207</v>
      </c>
      <c r="AA18" s="556" t="s">
        <v>1112</v>
      </c>
      <c r="AB18" s="556" t="s">
        <v>1112</v>
      </c>
      <c r="AC18" s="184"/>
      <c r="AD18" s="175" t="s">
        <v>1254</v>
      </c>
      <c r="AE18" s="556" t="s">
        <v>1112</v>
      </c>
      <c r="AF18" s="184"/>
      <c r="AG18" s="677"/>
      <c r="AH18" s="690" t="s">
        <v>1112</v>
      </c>
      <c r="AI18" s="286" t="s">
        <v>1112</v>
      </c>
      <c r="AJ18" s="286" t="s">
        <v>1360</v>
      </c>
      <c r="AK18" s="286" t="s">
        <v>1360</v>
      </c>
      <c r="AL18" s="286" t="s">
        <v>1112</v>
      </c>
      <c r="AM18" s="286" t="s">
        <v>1112</v>
      </c>
      <c r="AN18" s="286" t="s">
        <v>1112</v>
      </c>
      <c r="AO18" s="184" t="s">
        <v>1413</v>
      </c>
      <c r="AP18" s="288" t="s">
        <v>1361</v>
      </c>
      <c r="AQ18" s="288" t="s">
        <v>1361</v>
      </c>
      <c r="AR18" s="288" t="s">
        <v>1361</v>
      </c>
      <c r="AS18" s="288" t="s">
        <v>1361</v>
      </c>
      <c r="AT18" s="288" t="s">
        <v>1361</v>
      </c>
      <c r="AU18" s="288" t="s">
        <v>1361</v>
      </c>
      <c r="AV18" s="288" t="s">
        <v>1361</v>
      </c>
      <c r="AW18" s="288" t="s">
        <v>1361</v>
      </c>
      <c r="AX18" s="184" t="s">
        <v>1487</v>
      </c>
      <c r="AY18" s="184"/>
      <c r="AZ18" s="184"/>
      <c r="BA18" s="184"/>
      <c r="BB18" s="184"/>
      <c r="BC18" s="184"/>
      <c r="BD18" s="184"/>
      <c r="BE18" s="184"/>
      <c r="BF18" s="184"/>
      <c r="BG18" s="184"/>
      <c r="BH18" s="44" t="s">
        <v>1112</v>
      </c>
      <c r="BI18" s="44" t="s">
        <v>1112</v>
      </c>
      <c r="BJ18" s="44" t="s">
        <v>1112</v>
      </c>
      <c r="BK18" s="39"/>
      <c r="BL18" s="39"/>
      <c r="BM18" s="39"/>
      <c r="BN18" s="190"/>
    </row>
    <row r="19" spans="1:66" ht="12.75">
      <c r="A19" s="22">
        <v>15</v>
      </c>
      <c r="B19" s="303" t="s">
        <v>152</v>
      </c>
      <c r="C19" s="304" t="s">
        <v>265</v>
      </c>
      <c r="D19" s="305">
        <v>114</v>
      </c>
      <c r="E19" s="573" t="s">
        <v>1094</v>
      </c>
      <c r="F19" s="375" t="str">
        <f t="shared" si="0"/>
        <v>0072</v>
      </c>
      <c r="G19" s="314">
        <v>6</v>
      </c>
      <c r="H19" s="306" t="s">
        <v>543</v>
      </c>
      <c r="I19" s="315" t="s">
        <v>1061</v>
      </c>
      <c r="J19" s="316">
        <v>8</v>
      </c>
      <c r="K19" s="317" t="s">
        <v>198</v>
      </c>
      <c r="L19" s="307"/>
      <c r="M19" s="307"/>
      <c r="N19" s="309"/>
      <c r="O19" s="308" t="s">
        <v>210</v>
      </c>
      <c r="P19" s="309" t="s">
        <v>1095</v>
      </c>
      <c r="Q19" s="307" t="s">
        <v>225</v>
      </c>
      <c r="R19" s="307" t="s">
        <v>247</v>
      </c>
      <c r="S19" s="309">
        <v>3</v>
      </c>
      <c r="T19" s="308" t="s">
        <v>210</v>
      </c>
      <c r="U19" s="318" t="s">
        <v>0</v>
      </c>
      <c r="V19" s="318" t="s">
        <v>198</v>
      </c>
      <c r="W19" s="318">
        <v>1</v>
      </c>
      <c r="X19" s="318">
        <f t="shared" si="1"/>
        <v>11</v>
      </c>
      <c r="Y19" s="318">
        <v>8</v>
      </c>
      <c r="Z19" s="319" t="s">
        <v>208</v>
      </c>
      <c r="AA19" s="556" t="s">
        <v>1112</v>
      </c>
      <c r="AB19" s="556" t="s">
        <v>1112</v>
      </c>
      <c r="AC19" s="184"/>
      <c r="AD19" s="556" t="s">
        <v>1112</v>
      </c>
      <c r="AE19" s="556" t="s">
        <v>1112</v>
      </c>
      <c r="AF19" s="184"/>
      <c r="AG19" s="677"/>
      <c r="AH19" s="690" t="s">
        <v>1112</v>
      </c>
      <c r="AI19" s="286" t="s">
        <v>1112</v>
      </c>
      <c r="AJ19" s="286" t="s">
        <v>1360</v>
      </c>
      <c r="AK19" s="286" t="s">
        <v>1360</v>
      </c>
      <c r="AL19" s="286" t="s">
        <v>1112</v>
      </c>
      <c r="AM19" s="286" t="s">
        <v>1112</v>
      </c>
      <c r="AN19" s="286" t="s">
        <v>1112</v>
      </c>
      <c r="AO19" s="184" t="s">
        <v>1462</v>
      </c>
      <c r="AP19" s="288" t="s">
        <v>1361</v>
      </c>
      <c r="AQ19" s="288" t="s">
        <v>1361</v>
      </c>
      <c r="AR19" s="288" t="s">
        <v>1361</v>
      </c>
      <c r="AS19" s="288" t="s">
        <v>1361</v>
      </c>
      <c r="AT19" s="288" t="s">
        <v>1361</v>
      </c>
      <c r="AU19" s="288" t="s">
        <v>1361</v>
      </c>
      <c r="AV19" s="288" t="s">
        <v>1361</v>
      </c>
      <c r="AW19" s="288" t="s">
        <v>1361</v>
      </c>
      <c r="AX19" s="288" t="s">
        <v>1361</v>
      </c>
      <c r="AY19" s="184"/>
      <c r="AZ19" s="184"/>
      <c r="BA19" s="184"/>
      <c r="BB19" s="184"/>
      <c r="BC19" s="184"/>
      <c r="BD19" s="184"/>
      <c r="BE19" s="184"/>
      <c r="BF19" s="184"/>
      <c r="BG19" s="184"/>
      <c r="BH19" s="44" t="s">
        <v>1112</v>
      </c>
      <c r="BI19" s="44" t="s">
        <v>1112</v>
      </c>
      <c r="BJ19" s="44" t="s">
        <v>1112</v>
      </c>
      <c r="BK19" s="39"/>
      <c r="BL19" s="39"/>
      <c r="BM19" s="39"/>
      <c r="BN19" s="190"/>
    </row>
    <row r="20" spans="1:66" ht="12.75">
      <c r="A20" s="22">
        <v>16</v>
      </c>
      <c r="B20" s="303" t="s">
        <v>151</v>
      </c>
      <c r="C20" s="304" t="s">
        <v>265</v>
      </c>
      <c r="D20" s="305">
        <v>293</v>
      </c>
      <c r="E20" s="573" t="s">
        <v>1094</v>
      </c>
      <c r="F20" s="375" t="str">
        <f t="shared" si="0"/>
        <v>0125</v>
      </c>
      <c r="G20" s="314">
        <v>6</v>
      </c>
      <c r="H20" s="306" t="s">
        <v>543</v>
      </c>
      <c r="I20" s="315" t="s">
        <v>1062</v>
      </c>
      <c r="J20" s="316">
        <v>8</v>
      </c>
      <c r="K20" s="317" t="s">
        <v>198</v>
      </c>
      <c r="L20" s="307"/>
      <c r="M20" s="307"/>
      <c r="N20" s="309"/>
      <c r="O20" s="308" t="s">
        <v>210</v>
      </c>
      <c r="P20" s="309" t="s">
        <v>1095</v>
      </c>
      <c r="Q20" s="307" t="s">
        <v>225</v>
      </c>
      <c r="R20" s="307" t="s">
        <v>247</v>
      </c>
      <c r="S20" s="309">
        <v>2</v>
      </c>
      <c r="T20" s="308" t="s">
        <v>210</v>
      </c>
      <c r="U20" s="318" t="s">
        <v>0</v>
      </c>
      <c r="V20" s="318" t="s">
        <v>198</v>
      </c>
      <c r="W20" s="318">
        <v>1</v>
      </c>
      <c r="X20" s="318">
        <f t="shared" si="1"/>
        <v>11</v>
      </c>
      <c r="Y20" s="318">
        <v>8</v>
      </c>
      <c r="Z20" s="319" t="s">
        <v>207</v>
      </c>
      <c r="AA20" s="556" t="s">
        <v>1112</v>
      </c>
      <c r="AB20" s="556" t="s">
        <v>1112</v>
      </c>
      <c r="AC20" s="184"/>
      <c r="AD20" s="175" t="s">
        <v>1254</v>
      </c>
      <c r="AE20" s="556" t="s">
        <v>1112</v>
      </c>
      <c r="AF20" s="184"/>
      <c r="AG20" s="677"/>
      <c r="AH20" s="691" t="s">
        <v>1256</v>
      </c>
      <c r="AI20" s="286" t="s">
        <v>1112</v>
      </c>
      <c r="AJ20" s="286" t="s">
        <v>1360</v>
      </c>
      <c r="AK20" s="286" t="s">
        <v>1360</v>
      </c>
      <c r="AL20" s="286" t="s">
        <v>1112</v>
      </c>
      <c r="AM20" s="286" t="s">
        <v>1112</v>
      </c>
      <c r="AN20" s="286" t="s">
        <v>1112</v>
      </c>
      <c r="AO20" s="184" t="s">
        <v>1370</v>
      </c>
      <c r="AP20" s="288" t="s">
        <v>1361</v>
      </c>
      <c r="AQ20" s="288" t="s">
        <v>1361</v>
      </c>
      <c r="AR20" s="288" t="s">
        <v>1361</v>
      </c>
      <c r="AS20" s="288" t="s">
        <v>1361</v>
      </c>
      <c r="AT20" s="288" t="s">
        <v>1361</v>
      </c>
      <c r="AU20" s="288" t="s">
        <v>1361</v>
      </c>
      <c r="AV20" s="288" t="s">
        <v>1361</v>
      </c>
      <c r="AW20" s="288" t="s">
        <v>1361</v>
      </c>
      <c r="AX20" s="288" t="s">
        <v>1361</v>
      </c>
      <c r="AY20" s="184"/>
      <c r="AZ20" s="184"/>
      <c r="BA20" s="184"/>
      <c r="BB20" s="184"/>
      <c r="BC20" s="184"/>
      <c r="BD20" s="184"/>
      <c r="BE20" s="184"/>
      <c r="BF20" s="184"/>
      <c r="BG20" s="184"/>
      <c r="BH20" s="44" t="s">
        <v>1112</v>
      </c>
      <c r="BI20" s="44" t="s">
        <v>1112</v>
      </c>
      <c r="BJ20" s="44" t="s">
        <v>1112</v>
      </c>
      <c r="BK20" s="39"/>
      <c r="BL20" s="39"/>
      <c r="BM20" s="39"/>
      <c r="BN20" s="190"/>
    </row>
    <row r="21" spans="1:66" ht="12.75">
      <c r="A21" s="22">
        <v>17</v>
      </c>
      <c r="B21" s="303" t="s">
        <v>150</v>
      </c>
      <c r="C21" s="304" t="s">
        <v>265</v>
      </c>
      <c r="D21" s="305">
        <v>150</v>
      </c>
      <c r="E21" s="573" t="s">
        <v>1094</v>
      </c>
      <c r="F21" s="375" t="str">
        <f t="shared" si="0"/>
        <v>0096</v>
      </c>
      <c r="G21" s="314">
        <v>6</v>
      </c>
      <c r="H21" s="306" t="s">
        <v>543</v>
      </c>
      <c r="I21" s="315" t="s">
        <v>1063</v>
      </c>
      <c r="J21" s="316">
        <v>8</v>
      </c>
      <c r="K21" s="317" t="s">
        <v>198</v>
      </c>
      <c r="L21" s="307"/>
      <c r="M21" s="307"/>
      <c r="N21" s="309"/>
      <c r="O21" s="308" t="s">
        <v>210</v>
      </c>
      <c r="P21" s="309" t="s">
        <v>1095</v>
      </c>
      <c r="Q21" s="307" t="s">
        <v>225</v>
      </c>
      <c r="R21" s="307" t="s">
        <v>247</v>
      </c>
      <c r="S21" s="309">
        <v>1</v>
      </c>
      <c r="T21" s="308" t="s">
        <v>210</v>
      </c>
      <c r="U21" s="318" t="s">
        <v>0</v>
      </c>
      <c r="V21" s="318" t="s">
        <v>198</v>
      </c>
      <c r="W21" s="318">
        <v>1</v>
      </c>
      <c r="X21" s="318">
        <f t="shared" si="1"/>
        <v>10</v>
      </c>
      <c r="Y21" s="318">
        <v>7</v>
      </c>
      <c r="Z21" s="319" t="s">
        <v>208</v>
      </c>
      <c r="AA21" s="556" t="s">
        <v>1112</v>
      </c>
      <c r="AB21" s="556" t="s">
        <v>1112</v>
      </c>
      <c r="AC21" s="184"/>
      <c r="AD21" s="556" t="s">
        <v>1112</v>
      </c>
      <c r="AE21" s="556" t="s">
        <v>1112</v>
      </c>
      <c r="AF21" s="184"/>
      <c r="AG21" s="677"/>
      <c r="AH21" s="690" t="s">
        <v>1112</v>
      </c>
      <c r="AI21" s="286" t="s">
        <v>1112</v>
      </c>
      <c r="AJ21" s="286" t="s">
        <v>1360</v>
      </c>
      <c r="AK21" s="286" t="s">
        <v>1360</v>
      </c>
      <c r="AL21" s="286" t="s">
        <v>1112</v>
      </c>
      <c r="AM21" s="286" t="s">
        <v>1112</v>
      </c>
      <c r="AN21" s="286" t="s">
        <v>1112</v>
      </c>
      <c r="AO21" s="184" t="s">
        <v>1370</v>
      </c>
      <c r="AP21" s="288" t="s">
        <v>1361</v>
      </c>
      <c r="AQ21" s="288" t="s">
        <v>1361</v>
      </c>
      <c r="AR21" s="288" t="s">
        <v>1361</v>
      </c>
      <c r="AS21" s="288" t="s">
        <v>1361</v>
      </c>
      <c r="AT21" s="288" t="s">
        <v>1361</v>
      </c>
      <c r="AU21" s="288" t="s">
        <v>1361</v>
      </c>
      <c r="AV21" s="288" t="s">
        <v>1361</v>
      </c>
      <c r="AW21" s="288" t="s">
        <v>1361</v>
      </c>
      <c r="AX21" s="288" t="s">
        <v>1361</v>
      </c>
      <c r="AY21" s="184"/>
      <c r="AZ21" s="184"/>
      <c r="BA21" s="184"/>
      <c r="BB21" s="184"/>
      <c r="BC21" s="184"/>
      <c r="BD21" s="184"/>
      <c r="BE21" s="184"/>
      <c r="BF21" s="184"/>
      <c r="BG21" s="184"/>
      <c r="BH21" s="44" t="s">
        <v>1112</v>
      </c>
      <c r="BI21" s="44" t="s">
        <v>1112</v>
      </c>
      <c r="BJ21" s="44" t="s">
        <v>1112</v>
      </c>
      <c r="BK21" s="39"/>
      <c r="BL21" s="39"/>
      <c r="BM21" s="39"/>
      <c r="BN21" s="190"/>
    </row>
    <row r="22" spans="1:66" ht="12.75">
      <c r="A22" s="22">
        <v>18</v>
      </c>
      <c r="B22" s="303" t="s">
        <v>149</v>
      </c>
      <c r="C22" s="304" t="s">
        <v>265</v>
      </c>
      <c r="D22" s="305">
        <v>130</v>
      </c>
      <c r="E22" s="573" t="s">
        <v>1094</v>
      </c>
      <c r="F22" s="375" t="str">
        <f t="shared" si="0"/>
        <v>0082</v>
      </c>
      <c r="G22" s="314">
        <v>6</v>
      </c>
      <c r="H22" s="306" t="s">
        <v>543</v>
      </c>
      <c r="I22" s="315" t="s">
        <v>1064</v>
      </c>
      <c r="J22" s="316">
        <v>8</v>
      </c>
      <c r="K22" s="317" t="s">
        <v>198</v>
      </c>
      <c r="L22" s="307"/>
      <c r="M22" s="307"/>
      <c r="N22" s="309"/>
      <c r="O22" s="308" t="s">
        <v>210</v>
      </c>
      <c r="P22" s="309" t="s">
        <v>1095</v>
      </c>
      <c r="Q22" s="307" t="s">
        <v>225</v>
      </c>
      <c r="R22" s="307" t="s">
        <v>195</v>
      </c>
      <c r="S22" s="309">
        <v>5</v>
      </c>
      <c r="T22" s="308" t="s">
        <v>210</v>
      </c>
      <c r="U22" s="318" t="s">
        <v>0</v>
      </c>
      <c r="V22" s="318" t="s">
        <v>198</v>
      </c>
      <c r="W22" s="318">
        <v>1</v>
      </c>
      <c r="X22" s="318">
        <f t="shared" si="1"/>
        <v>10</v>
      </c>
      <c r="Y22" s="318">
        <v>7</v>
      </c>
      <c r="Z22" s="319" t="s">
        <v>207</v>
      </c>
      <c r="AA22" s="556" t="s">
        <v>1112</v>
      </c>
      <c r="AB22" s="556" t="s">
        <v>1112</v>
      </c>
      <c r="AC22" s="184"/>
      <c r="AD22" s="175" t="s">
        <v>1254</v>
      </c>
      <c r="AE22" s="556" t="s">
        <v>1112</v>
      </c>
      <c r="AF22" s="184"/>
      <c r="AG22" s="677"/>
      <c r="AH22" s="690" t="s">
        <v>1112</v>
      </c>
      <c r="AI22" s="286" t="s">
        <v>1112</v>
      </c>
      <c r="AJ22" s="286" t="s">
        <v>1360</v>
      </c>
      <c r="AK22" s="286" t="s">
        <v>1360</v>
      </c>
      <c r="AL22" s="286" t="s">
        <v>1112</v>
      </c>
      <c r="AM22" s="286" t="s">
        <v>1112</v>
      </c>
      <c r="AN22" s="286" t="s">
        <v>1112</v>
      </c>
      <c r="AO22" s="184" t="s">
        <v>1536</v>
      </c>
      <c r="AP22" s="288" t="s">
        <v>1361</v>
      </c>
      <c r="AQ22" s="288" t="s">
        <v>1361</v>
      </c>
      <c r="AR22" s="288" t="s">
        <v>1361</v>
      </c>
      <c r="AS22" s="288" t="s">
        <v>1361</v>
      </c>
      <c r="AT22" s="288" t="s">
        <v>1361</v>
      </c>
      <c r="AU22" s="288" t="s">
        <v>1361</v>
      </c>
      <c r="AV22" s="288" t="s">
        <v>1361</v>
      </c>
      <c r="AW22" s="288" t="s">
        <v>1361</v>
      </c>
      <c r="AX22" s="288" t="s">
        <v>1361</v>
      </c>
      <c r="AY22" s="184"/>
      <c r="AZ22" s="184"/>
      <c r="BA22" s="184"/>
      <c r="BB22" s="184"/>
      <c r="BC22" s="184"/>
      <c r="BD22" s="184"/>
      <c r="BE22" s="184"/>
      <c r="BF22" s="184"/>
      <c r="BG22" s="184"/>
      <c r="BH22" s="44" t="s">
        <v>1112</v>
      </c>
      <c r="BI22" s="44" t="s">
        <v>1112</v>
      </c>
      <c r="BJ22" s="44" t="s">
        <v>1112</v>
      </c>
      <c r="BK22" s="39"/>
      <c r="BL22" s="39"/>
      <c r="BM22" s="39"/>
      <c r="BN22" s="190"/>
    </row>
    <row r="23" spans="1:66" ht="12.75">
      <c r="A23" s="22">
        <v>19</v>
      </c>
      <c r="B23" s="303" t="s">
        <v>148</v>
      </c>
      <c r="C23" s="304" t="s">
        <v>265</v>
      </c>
      <c r="D23" s="305">
        <v>101</v>
      </c>
      <c r="E23" s="573" t="s">
        <v>1094</v>
      </c>
      <c r="F23" s="375" t="str">
        <f t="shared" si="0"/>
        <v>0065</v>
      </c>
      <c r="G23" s="314">
        <v>6</v>
      </c>
      <c r="H23" s="306" t="s">
        <v>543</v>
      </c>
      <c r="I23" s="315" t="s">
        <v>1065</v>
      </c>
      <c r="J23" s="316">
        <v>8</v>
      </c>
      <c r="K23" s="317" t="s">
        <v>198</v>
      </c>
      <c r="L23" s="307"/>
      <c r="M23" s="307"/>
      <c r="N23" s="309"/>
      <c r="O23" s="308" t="s">
        <v>210</v>
      </c>
      <c r="P23" s="309" t="s">
        <v>1095</v>
      </c>
      <c r="Q23" s="307" t="s">
        <v>225</v>
      </c>
      <c r="R23" s="307" t="s">
        <v>195</v>
      </c>
      <c r="S23" s="309">
        <v>4</v>
      </c>
      <c r="T23" s="308" t="s">
        <v>210</v>
      </c>
      <c r="U23" s="318" t="s">
        <v>0</v>
      </c>
      <c r="V23" s="318" t="s">
        <v>198</v>
      </c>
      <c r="W23" s="318">
        <v>1</v>
      </c>
      <c r="X23" s="318">
        <f t="shared" si="1"/>
        <v>9</v>
      </c>
      <c r="Y23" s="318">
        <v>6</v>
      </c>
      <c r="Z23" s="319" t="s">
        <v>208</v>
      </c>
      <c r="AA23" s="556" t="s">
        <v>1112</v>
      </c>
      <c r="AB23" s="556" t="s">
        <v>1112</v>
      </c>
      <c r="AC23" s="184"/>
      <c r="AD23" s="556" t="s">
        <v>1112</v>
      </c>
      <c r="AE23" s="556" t="s">
        <v>1112</v>
      </c>
      <c r="AF23" s="184"/>
      <c r="AG23" s="677"/>
      <c r="AH23" s="690" t="s">
        <v>1112</v>
      </c>
      <c r="AI23" s="286" t="s">
        <v>1112</v>
      </c>
      <c r="AJ23" s="286" t="s">
        <v>1360</v>
      </c>
      <c r="AK23" s="286" t="s">
        <v>1360</v>
      </c>
      <c r="AL23" s="286" t="s">
        <v>1112</v>
      </c>
      <c r="AM23" s="286" t="s">
        <v>1112</v>
      </c>
      <c r="AN23" s="286" t="s">
        <v>1112</v>
      </c>
      <c r="AO23" s="184" t="s">
        <v>1462</v>
      </c>
      <c r="AP23" s="288" t="s">
        <v>1361</v>
      </c>
      <c r="AQ23" s="288" t="s">
        <v>1361</v>
      </c>
      <c r="AR23" s="288" t="s">
        <v>1361</v>
      </c>
      <c r="AS23" s="288" t="s">
        <v>1361</v>
      </c>
      <c r="AT23" s="288" t="s">
        <v>1361</v>
      </c>
      <c r="AU23" s="288" t="s">
        <v>1361</v>
      </c>
      <c r="AV23" s="288" t="s">
        <v>1361</v>
      </c>
      <c r="AW23" s="288" t="s">
        <v>1361</v>
      </c>
      <c r="AX23" s="288" t="s">
        <v>1361</v>
      </c>
      <c r="AY23" s="184"/>
      <c r="AZ23" s="184"/>
      <c r="BA23" s="184"/>
      <c r="BB23" s="184"/>
      <c r="BC23" s="184"/>
      <c r="BD23" s="184"/>
      <c r="BE23" s="184"/>
      <c r="BF23" s="184"/>
      <c r="BG23" s="184"/>
      <c r="BH23" s="44" t="s">
        <v>1112</v>
      </c>
      <c r="BI23" s="44" t="s">
        <v>1112</v>
      </c>
      <c r="BJ23" s="44" t="s">
        <v>1112</v>
      </c>
      <c r="BK23" s="39"/>
      <c r="BL23" s="39"/>
      <c r="BM23" s="39"/>
      <c r="BN23" s="190"/>
    </row>
    <row r="24" spans="1:66" ht="12.75">
      <c r="A24" s="22">
        <v>20</v>
      </c>
      <c r="B24" s="303" t="s">
        <v>147</v>
      </c>
      <c r="C24" s="304" t="s">
        <v>265</v>
      </c>
      <c r="D24" s="305">
        <v>105</v>
      </c>
      <c r="E24" s="573" t="s">
        <v>1094</v>
      </c>
      <c r="F24" s="375" t="str">
        <f t="shared" si="0"/>
        <v>0069</v>
      </c>
      <c r="G24" s="314">
        <v>6</v>
      </c>
      <c r="H24" s="306" t="s">
        <v>543</v>
      </c>
      <c r="I24" s="315" t="s">
        <v>1066</v>
      </c>
      <c r="J24" s="316">
        <v>8</v>
      </c>
      <c r="K24" s="317" t="s">
        <v>198</v>
      </c>
      <c r="L24" s="307"/>
      <c r="M24" s="307"/>
      <c r="N24" s="309"/>
      <c r="O24" s="308" t="s">
        <v>210</v>
      </c>
      <c r="P24" s="309" t="s">
        <v>1095</v>
      </c>
      <c r="Q24" s="307" t="s">
        <v>225</v>
      </c>
      <c r="R24" s="307" t="s">
        <v>195</v>
      </c>
      <c r="S24" s="309">
        <v>3</v>
      </c>
      <c r="T24" s="308" t="s">
        <v>210</v>
      </c>
      <c r="U24" s="318" t="s">
        <v>0</v>
      </c>
      <c r="V24" s="318" t="s">
        <v>198</v>
      </c>
      <c r="W24" s="318">
        <v>1</v>
      </c>
      <c r="X24" s="318">
        <f t="shared" si="1"/>
        <v>9</v>
      </c>
      <c r="Y24" s="318">
        <v>6</v>
      </c>
      <c r="Z24" s="319" t="s">
        <v>207</v>
      </c>
      <c r="AA24" s="556" t="s">
        <v>1112</v>
      </c>
      <c r="AB24" s="556" t="s">
        <v>1112</v>
      </c>
      <c r="AC24" s="184"/>
      <c r="AD24" s="556" t="s">
        <v>1112</v>
      </c>
      <c r="AE24" s="556" t="s">
        <v>1112</v>
      </c>
      <c r="AF24" s="184"/>
      <c r="AG24" s="677"/>
      <c r="AH24" s="691" t="s">
        <v>1256</v>
      </c>
      <c r="AI24" s="286" t="s">
        <v>1112</v>
      </c>
      <c r="AJ24" s="286" t="s">
        <v>1360</v>
      </c>
      <c r="AK24" s="286" t="s">
        <v>1360</v>
      </c>
      <c r="AL24" s="286" t="s">
        <v>1112</v>
      </c>
      <c r="AM24" s="286" t="s">
        <v>1112</v>
      </c>
      <c r="AN24" s="286" t="s">
        <v>1112</v>
      </c>
      <c r="AO24" s="184" t="s">
        <v>1370</v>
      </c>
      <c r="AP24" s="288" t="s">
        <v>1361</v>
      </c>
      <c r="AQ24" s="288" t="s">
        <v>1361</v>
      </c>
      <c r="AR24" s="288" t="s">
        <v>1361</v>
      </c>
      <c r="AS24" s="288" t="s">
        <v>1361</v>
      </c>
      <c r="AT24" s="288" t="s">
        <v>1361</v>
      </c>
      <c r="AU24" s="288" t="s">
        <v>1361</v>
      </c>
      <c r="AV24" s="288" t="s">
        <v>1361</v>
      </c>
      <c r="AW24" s="288" t="s">
        <v>1361</v>
      </c>
      <c r="AX24" s="288" t="s">
        <v>1361</v>
      </c>
      <c r="AY24" s="184"/>
      <c r="AZ24" s="184"/>
      <c r="BA24" s="184"/>
      <c r="BB24" s="184"/>
      <c r="BC24" s="184"/>
      <c r="BD24" s="184"/>
      <c r="BE24" s="184"/>
      <c r="BF24" s="184"/>
      <c r="BG24" s="184"/>
      <c r="BH24" s="44" t="s">
        <v>1112</v>
      </c>
      <c r="BI24" s="44" t="s">
        <v>1112</v>
      </c>
      <c r="BJ24" s="44" t="s">
        <v>1112</v>
      </c>
      <c r="BK24" s="39"/>
      <c r="BL24" s="39"/>
      <c r="BM24" s="39"/>
      <c r="BN24" s="190"/>
    </row>
    <row r="25" spans="1:66" ht="12.75">
      <c r="A25" s="22">
        <v>21</v>
      </c>
      <c r="B25" s="303" t="s">
        <v>146</v>
      </c>
      <c r="C25" s="304" t="s">
        <v>265</v>
      </c>
      <c r="D25" s="305">
        <v>99</v>
      </c>
      <c r="E25" s="573" t="s">
        <v>1094</v>
      </c>
      <c r="F25" s="375" t="str">
        <f t="shared" si="0"/>
        <v>0063</v>
      </c>
      <c r="G25" s="314">
        <v>6</v>
      </c>
      <c r="H25" s="306" t="s">
        <v>543</v>
      </c>
      <c r="I25" s="315" t="s">
        <v>1067</v>
      </c>
      <c r="J25" s="316">
        <v>8</v>
      </c>
      <c r="K25" s="317" t="s">
        <v>198</v>
      </c>
      <c r="L25" s="307"/>
      <c r="M25" s="307"/>
      <c r="N25" s="309"/>
      <c r="O25" s="308" t="s">
        <v>210</v>
      </c>
      <c r="P25" s="309" t="s">
        <v>1095</v>
      </c>
      <c r="Q25" s="307" t="s">
        <v>225</v>
      </c>
      <c r="R25" s="307" t="s">
        <v>195</v>
      </c>
      <c r="S25" s="309">
        <v>2</v>
      </c>
      <c r="T25" s="308" t="s">
        <v>210</v>
      </c>
      <c r="U25" s="318" t="s">
        <v>0</v>
      </c>
      <c r="V25" s="318" t="s">
        <v>198</v>
      </c>
      <c r="W25" s="318">
        <v>1</v>
      </c>
      <c r="X25" s="318">
        <f t="shared" si="1"/>
        <v>8</v>
      </c>
      <c r="Y25" s="318">
        <v>5</v>
      </c>
      <c r="Z25" s="319" t="s">
        <v>208</v>
      </c>
      <c r="AA25" s="556" t="s">
        <v>1112</v>
      </c>
      <c r="AB25" s="556" t="s">
        <v>1112</v>
      </c>
      <c r="AC25" s="184"/>
      <c r="AD25" s="556" t="s">
        <v>1112</v>
      </c>
      <c r="AE25" s="556" t="s">
        <v>1112</v>
      </c>
      <c r="AF25" s="184"/>
      <c r="AG25" s="677"/>
      <c r="AH25" s="690" t="s">
        <v>1112</v>
      </c>
      <c r="AI25" s="286" t="s">
        <v>1112</v>
      </c>
      <c r="AJ25" s="286" t="s">
        <v>1360</v>
      </c>
      <c r="AK25" s="286" t="s">
        <v>1360</v>
      </c>
      <c r="AL25" s="286" t="s">
        <v>1112</v>
      </c>
      <c r="AM25" s="286" t="s">
        <v>1112</v>
      </c>
      <c r="AN25" s="286" t="s">
        <v>1112</v>
      </c>
      <c r="AO25" s="184" t="s">
        <v>1537</v>
      </c>
      <c r="AP25" s="288" t="s">
        <v>1361</v>
      </c>
      <c r="AQ25" s="288" t="s">
        <v>1361</v>
      </c>
      <c r="AR25" s="288" t="s">
        <v>1361</v>
      </c>
      <c r="AS25" s="288" t="s">
        <v>1361</v>
      </c>
      <c r="AT25" s="288" t="s">
        <v>1361</v>
      </c>
      <c r="AU25" s="288" t="s">
        <v>1361</v>
      </c>
      <c r="AV25" s="288" t="s">
        <v>1361</v>
      </c>
      <c r="AW25" s="288" t="s">
        <v>1361</v>
      </c>
      <c r="AX25" s="288" t="s">
        <v>1361</v>
      </c>
      <c r="AY25" s="184"/>
      <c r="AZ25" s="184"/>
      <c r="BA25" s="184"/>
      <c r="BB25" s="184"/>
      <c r="BC25" s="184"/>
      <c r="BD25" s="184"/>
      <c r="BE25" s="184"/>
      <c r="BF25" s="184"/>
      <c r="BG25" s="184"/>
      <c r="BH25" s="44" t="s">
        <v>1112</v>
      </c>
      <c r="BI25" s="44" t="s">
        <v>1112</v>
      </c>
      <c r="BJ25" s="44" t="s">
        <v>1112</v>
      </c>
      <c r="BK25" s="39"/>
      <c r="BL25" s="39"/>
      <c r="BM25" s="39"/>
      <c r="BN25" s="190"/>
    </row>
    <row r="26" spans="1:66" ht="12.75">
      <c r="A26" s="22">
        <v>22</v>
      </c>
      <c r="B26" s="303" t="s">
        <v>145</v>
      </c>
      <c r="C26" s="304" t="s">
        <v>265</v>
      </c>
      <c r="D26" s="305">
        <v>98</v>
      </c>
      <c r="E26" s="573" t="s">
        <v>1094</v>
      </c>
      <c r="F26" s="375" t="str">
        <f t="shared" si="0"/>
        <v>0062</v>
      </c>
      <c r="G26" s="314">
        <v>6</v>
      </c>
      <c r="H26" s="306" t="s">
        <v>543</v>
      </c>
      <c r="I26" s="315" t="s">
        <v>1068</v>
      </c>
      <c r="J26" s="316">
        <v>8</v>
      </c>
      <c r="K26" s="317" t="s">
        <v>198</v>
      </c>
      <c r="L26" s="307"/>
      <c r="M26" s="307"/>
      <c r="N26" s="309"/>
      <c r="O26" s="308" t="s">
        <v>210</v>
      </c>
      <c r="P26" s="309" t="s">
        <v>1095</v>
      </c>
      <c r="Q26" s="307" t="s">
        <v>225</v>
      </c>
      <c r="R26" s="307" t="s">
        <v>195</v>
      </c>
      <c r="S26" s="309">
        <v>1</v>
      </c>
      <c r="T26" s="308" t="s">
        <v>210</v>
      </c>
      <c r="U26" s="318" t="s">
        <v>0</v>
      </c>
      <c r="V26" s="318" t="s">
        <v>198</v>
      </c>
      <c r="W26" s="318">
        <v>1</v>
      </c>
      <c r="X26" s="318">
        <f t="shared" si="1"/>
        <v>8</v>
      </c>
      <c r="Y26" s="318">
        <v>5</v>
      </c>
      <c r="Z26" s="319" t="s">
        <v>207</v>
      </c>
      <c r="AA26" s="175" t="s">
        <v>1256</v>
      </c>
      <c r="AB26" s="556" t="s">
        <v>1112</v>
      </c>
      <c r="AC26" s="184" t="s">
        <v>1343</v>
      </c>
      <c r="AD26" s="556" t="s">
        <v>1112</v>
      </c>
      <c r="AE26" s="556" t="s">
        <v>1112</v>
      </c>
      <c r="AF26" s="184"/>
      <c r="AG26" s="677"/>
      <c r="AH26" s="691" t="s">
        <v>1256</v>
      </c>
      <c r="AI26" s="286" t="s">
        <v>1112</v>
      </c>
      <c r="AJ26" s="286" t="s">
        <v>1360</v>
      </c>
      <c r="AK26" s="286" t="s">
        <v>1360</v>
      </c>
      <c r="AL26" s="286" t="s">
        <v>1112</v>
      </c>
      <c r="AM26" s="286" t="s">
        <v>1112</v>
      </c>
      <c r="AN26" s="286" t="s">
        <v>1112</v>
      </c>
      <c r="AO26" s="184" t="s">
        <v>1538</v>
      </c>
      <c r="AP26" s="288" t="s">
        <v>1361</v>
      </c>
      <c r="AQ26" s="288" t="s">
        <v>1361</v>
      </c>
      <c r="AR26" s="288" t="s">
        <v>1361</v>
      </c>
      <c r="AS26" s="288" t="s">
        <v>1361</v>
      </c>
      <c r="AT26" s="288" t="s">
        <v>1361</v>
      </c>
      <c r="AU26" s="288" t="s">
        <v>1361</v>
      </c>
      <c r="AV26" s="288" t="s">
        <v>1361</v>
      </c>
      <c r="AW26" s="288" t="s">
        <v>1361</v>
      </c>
      <c r="AX26" s="288" t="s">
        <v>1361</v>
      </c>
      <c r="AY26" s="184"/>
      <c r="AZ26" s="184"/>
      <c r="BA26" s="184"/>
      <c r="BB26" s="184"/>
      <c r="BC26" s="184"/>
      <c r="BD26" s="184"/>
      <c r="BE26" s="184"/>
      <c r="BF26" s="184"/>
      <c r="BG26" s="184"/>
      <c r="BH26" s="44" t="s">
        <v>1112</v>
      </c>
      <c r="BI26" s="44" t="s">
        <v>1112</v>
      </c>
      <c r="BJ26" s="44" t="s">
        <v>1112</v>
      </c>
      <c r="BK26" s="39"/>
      <c r="BL26" s="39"/>
      <c r="BM26" s="39"/>
      <c r="BN26" s="190"/>
    </row>
    <row r="27" spans="1:59" ht="12.75">
      <c r="A27" s="50"/>
      <c r="B27" s="51"/>
      <c r="C27" s="53"/>
      <c r="D27" s="54"/>
      <c r="E27" s="55"/>
      <c r="F27" s="56"/>
      <c r="G27" s="57"/>
      <c r="H27" s="57"/>
      <c r="I27" s="50"/>
      <c r="J27" s="50"/>
      <c r="K27" s="50"/>
      <c r="L27" s="50"/>
      <c r="M27" s="50"/>
      <c r="N27" s="50"/>
      <c r="O27" s="58"/>
      <c r="P27" s="59"/>
      <c r="Q27" s="50"/>
      <c r="R27" s="50"/>
      <c r="S27" s="50"/>
      <c r="T27" s="58"/>
      <c r="U27" s="50"/>
      <c r="V27" s="50"/>
      <c r="W27" s="50"/>
      <c r="X27" s="50"/>
      <c r="Y27" s="50"/>
      <c r="Z27" s="58"/>
      <c r="AA27" s="103"/>
      <c r="AB27" s="103"/>
      <c r="AC27" s="103"/>
      <c r="AD27" s="103"/>
      <c r="AE27" s="103"/>
      <c r="AF27" s="103"/>
      <c r="AG27" s="103"/>
      <c r="AH27" s="699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</row>
    <row r="28" spans="1:66" ht="12.75">
      <c r="A28" s="22">
        <v>23</v>
      </c>
      <c r="B28" s="303" t="s">
        <v>191</v>
      </c>
      <c r="C28" s="304" t="s">
        <v>265</v>
      </c>
      <c r="D28" s="305">
        <v>95</v>
      </c>
      <c r="E28" s="573" t="s">
        <v>1094</v>
      </c>
      <c r="F28" s="375" t="str">
        <f aca="true" t="shared" si="2" ref="F28:F46">DEC2HEX(D28,4)</f>
        <v>005F</v>
      </c>
      <c r="G28" s="306">
        <v>6</v>
      </c>
      <c r="H28" s="306" t="s">
        <v>1092</v>
      </c>
      <c r="I28" s="307" t="s">
        <v>225</v>
      </c>
      <c r="J28" s="307">
        <v>8</v>
      </c>
      <c r="K28" s="307" t="s">
        <v>1102</v>
      </c>
      <c r="L28" s="307">
        <v>2</v>
      </c>
      <c r="M28" s="307">
        <v>9</v>
      </c>
      <c r="N28" s="307" t="s">
        <v>205</v>
      </c>
      <c r="O28" s="308" t="s">
        <v>217</v>
      </c>
      <c r="P28" s="309" t="s">
        <v>1095</v>
      </c>
      <c r="Q28" s="307" t="s">
        <v>225</v>
      </c>
      <c r="R28" s="307" t="s">
        <v>205</v>
      </c>
      <c r="S28" s="307">
        <v>4</v>
      </c>
      <c r="T28" s="308" t="s">
        <v>212</v>
      </c>
      <c r="U28" s="318" t="s">
        <v>0</v>
      </c>
      <c r="V28" s="318" t="s">
        <v>198</v>
      </c>
      <c r="W28" s="318">
        <v>1</v>
      </c>
      <c r="X28" s="318">
        <f aca="true" t="shared" si="3" ref="X28:X46">IF(Y28&lt;9,Y28+3,Y28+4)</f>
        <v>7</v>
      </c>
      <c r="Y28" s="318">
        <v>4</v>
      </c>
      <c r="Z28" s="319" t="s">
        <v>208</v>
      </c>
      <c r="AA28" s="556" t="s">
        <v>1112</v>
      </c>
      <c r="AB28" s="556" t="s">
        <v>1112</v>
      </c>
      <c r="AC28" s="184"/>
      <c r="AD28" s="556" t="s">
        <v>1112</v>
      </c>
      <c r="AE28" s="556" t="s">
        <v>1112</v>
      </c>
      <c r="AF28" s="184"/>
      <c r="AG28" s="677"/>
      <c r="AH28" s="690" t="s">
        <v>1112</v>
      </c>
      <c r="AI28" s="286" t="s">
        <v>1112</v>
      </c>
      <c r="AJ28" s="286" t="s">
        <v>1360</v>
      </c>
      <c r="AK28" s="286" t="s">
        <v>1360</v>
      </c>
      <c r="AL28" s="286" t="s">
        <v>1112</v>
      </c>
      <c r="AM28" s="286" t="s">
        <v>1112</v>
      </c>
      <c r="AN28" s="286" t="s">
        <v>1112</v>
      </c>
      <c r="AO28" s="721" t="s">
        <v>1413</v>
      </c>
      <c r="AP28" s="288" t="s">
        <v>1361</v>
      </c>
      <c r="AQ28" s="288" t="s">
        <v>1361</v>
      </c>
      <c r="AR28" s="288" t="s">
        <v>1361</v>
      </c>
      <c r="AS28" s="288" t="s">
        <v>1361</v>
      </c>
      <c r="AT28" s="288" t="s">
        <v>1361</v>
      </c>
      <c r="AU28" s="288" t="s">
        <v>1361</v>
      </c>
      <c r="AV28" s="288" t="s">
        <v>1361</v>
      </c>
      <c r="AW28" s="288" t="s">
        <v>1361</v>
      </c>
      <c r="AX28" s="184" t="s">
        <v>1509</v>
      </c>
      <c r="AY28" s="184"/>
      <c r="AZ28" s="184"/>
      <c r="BA28" s="184"/>
      <c r="BB28" s="184"/>
      <c r="BC28" s="184"/>
      <c r="BD28" s="184"/>
      <c r="BE28" s="184"/>
      <c r="BF28" s="184"/>
      <c r="BG28" s="184"/>
      <c r="BH28" s="44" t="s">
        <v>1112</v>
      </c>
      <c r="BI28" s="44" t="s">
        <v>1112</v>
      </c>
      <c r="BJ28" s="44" t="s">
        <v>1112</v>
      </c>
      <c r="BK28" s="39"/>
      <c r="BL28" s="39"/>
      <c r="BM28" s="39"/>
      <c r="BN28" s="190"/>
    </row>
    <row r="29" spans="1:66" ht="12.75">
      <c r="A29" s="22">
        <v>24</v>
      </c>
      <c r="B29" s="296" t="s">
        <v>192</v>
      </c>
      <c r="C29" s="297" t="s">
        <v>265</v>
      </c>
      <c r="D29" s="298">
        <v>92</v>
      </c>
      <c r="E29" s="575" t="s">
        <v>1094</v>
      </c>
      <c r="F29" s="576" t="str">
        <f t="shared" si="2"/>
        <v>005C</v>
      </c>
      <c r="G29" s="299">
        <v>6</v>
      </c>
      <c r="H29" s="299" t="s">
        <v>1092</v>
      </c>
      <c r="I29" s="300" t="s">
        <v>225</v>
      </c>
      <c r="J29" s="300">
        <v>8</v>
      </c>
      <c r="K29" s="300" t="s">
        <v>1102</v>
      </c>
      <c r="L29" s="300">
        <v>2</v>
      </c>
      <c r="M29" s="300">
        <v>8</v>
      </c>
      <c r="N29" s="300" t="s">
        <v>205</v>
      </c>
      <c r="O29" s="301" t="s">
        <v>216</v>
      </c>
      <c r="P29" s="302" t="s">
        <v>1095</v>
      </c>
      <c r="Q29" s="300" t="s">
        <v>225</v>
      </c>
      <c r="R29" s="300" t="s">
        <v>205</v>
      </c>
      <c r="S29" s="300">
        <v>3</v>
      </c>
      <c r="T29" s="301" t="s">
        <v>216</v>
      </c>
      <c r="U29" s="44" t="s">
        <v>0</v>
      </c>
      <c r="V29" s="44" t="s">
        <v>205</v>
      </c>
      <c r="W29" s="44">
        <v>2</v>
      </c>
      <c r="X29" s="44">
        <f t="shared" si="3"/>
        <v>9</v>
      </c>
      <c r="Y29" s="44">
        <v>6</v>
      </c>
      <c r="Z29" s="45" t="s">
        <v>207</v>
      </c>
      <c r="AA29" s="556" t="s">
        <v>1112</v>
      </c>
      <c r="AB29" s="556" t="s">
        <v>1112</v>
      </c>
      <c r="AC29" s="184"/>
      <c r="AD29" s="556" t="s">
        <v>1112</v>
      </c>
      <c r="AE29" s="556" t="s">
        <v>1112</v>
      </c>
      <c r="AF29" s="184"/>
      <c r="AG29" s="677"/>
      <c r="AH29" s="691" t="s">
        <v>1256</v>
      </c>
      <c r="AI29" s="286" t="s">
        <v>1112</v>
      </c>
      <c r="AJ29" s="286" t="s">
        <v>1360</v>
      </c>
      <c r="AK29" s="286" t="s">
        <v>1360</v>
      </c>
      <c r="AL29" s="286" t="s">
        <v>1112</v>
      </c>
      <c r="AM29" s="286" t="s">
        <v>1112</v>
      </c>
      <c r="AN29" s="286" t="s">
        <v>1112</v>
      </c>
      <c r="AO29" s="721" t="s">
        <v>1363</v>
      </c>
      <c r="AP29" s="288" t="s">
        <v>1361</v>
      </c>
      <c r="AQ29" s="288" t="s">
        <v>1361</v>
      </c>
      <c r="AR29" s="288" t="s">
        <v>1361</v>
      </c>
      <c r="AS29" s="288" t="s">
        <v>1361</v>
      </c>
      <c r="AT29" s="288" t="s">
        <v>1361</v>
      </c>
      <c r="AU29" s="288" t="s">
        <v>1361</v>
      </c>
      <c r="AV29" s="288" t="s">
        <v>1361</v>
      </c>
      <c r="AW29" s="288" t="s">
        <v>1361</v>
      </c>
      <c r="AX29" s="288" t="s">
        <v>1361</v>
      </c>
      <c r="AY29" s="184"/>
      <c r="AZ29" s="184"/>
      <c r="BA29" s="184"/>
      <c r="BB29" s="184"/>
      <c r="BC29" s="184"/>
      <c r="BD29" s="184"/>
      <c r="BE29" s="184"/>
      <c r="BF29" s="184"/>
      <c r="BG29" s="184"/>
      <c r="BH29" s="44" t="s">
        <v>1112</v>
      </c>
      <c r="BI29" s="44" t="s">
        <v>1112</v>
      </c>
      <c r="BJ29" s="44" t="s">
        <v>1112</v>
      </c>
      <c r="BK29" s="39"/>
      <c r="BL29" s="39"/>
      <c r="BM29" s="39"/>
      <c r="BN29" s="190"/>
    </row>
    <row r="30" spans="1:66" ht="12.75">
      <c r="A30" s="22">
        <v>25</v>
      </c>
      <c r="B30" s="296" t="s">
        <v>193</v>
      </c>
      <c r="C30" s="297" t="s">
        <v>265</v>
      </c>
      <c r="D30" s="298">
        <v>86</v>
      </c>
      <c r="E30" s="575" t="s">
        <v>1094</v>
      </c>
      <c r="F30" s="576" t="str">
        <f t="shared" si="2"/>
        <v>0056</v>
      </c>
      <c r="G30" s="299">
        <v>6</v>
      </c>
      <c r="H30" s="299" t="s">
        <v>1092</v>
      </c>
      <c r="I30" s="300" t="s">
        <v>225</v>
      </c>
      <c r="J30" s="300">
        <v>8</v>
      </c>
      <c r="K30" s="300" t="s">
        <v>1102</v>
      </c>
      <c r="L30" s="300">
        <v>2</v>
      </c>
      <c r="M30" s="300">
        <v>7</v>
      </c>
      <c r="N30" s="300" t="s">
        <v>205</v>
      </c>
      <c r="O30" s="301" t="s">
        <v>215</v>
      </c>
      <c r="P30" s="302" t="s">
        <v>1095</v>
      </c>
      <c r="Q30" s="300" t="s">
        <v>225</v>
      </c>
      <c r="R30" s="300" t="s">
        <v>205</v>
      </c>
      <c r="S30" s="300">
        <v>3</v>
      </c>
      <c r="T30" s="301" t="s">
        <v>215</v>
      </c>
      <c r="U30" s="44" t="s">
        <v>0</v>
      </c>
      <c r="V30" s="44" t="s">
        <v>205</v>
      </c>
      <c r="W30" s="44">
        <v>2</v>
      </c>
      <c r="X30" s="44">
        <f t="shared" si="3"/>
        <v>8</v>
      </c>
      <c r="Y30" s="44">
        <v>5</v>
      </c>
      <c r="Z30" s="45" t="s">
        <v>208</v>
      </c>
      <c r="AA30" s="175" t="s">
        <v>1254</v>
      </c>
      <c r="AB30" s="556" t="s">
        <v>1112</v>
      </c>
      <c r="AC30" s="184" t="s">
        <v>1343</v>
      </c>
      <c r="AD30" s="175" t="s">
        <v>1254</v>
      </c>
      <c r="AE30" s="556" t="s">
        <v>1112</v>
      </c>
      <c r="AF30" s="184"/>
      <c r="AG30" s="677"/>
      <c r="AH30" s="690" t="s">
        <v>1112</v>
      </c>
      <c r="AI30" s="286" t="s">
        <v>1112</v>
      </c>
      <c r="AJ30" s="286" t="s">
        <v>1360</v>
      </c>
      <c r="AK30" s="286" t="s">
        <v>1360</v>
      </c>
      <c r="AL30" s="286" t="s">
        <v>1112</v>
      </c>
      <c r="AM30" s="286" t="s">
        <v>1112</v>
      </c>
      <c r="AN30" s="286" t="s">
        <v>1112</v>
      </c>
      <c r="AO30" s="721" t="s">
        <v>1462</v>
      </c>
      <c r="AP30" s="288" t="s">
        <v>1361</v>
      </c>
      <c r="AQ30" s="288" t="s">
        <v>1361</v>
      </c>
      <c r="AR30" s="288" t="s">
        <v>1361</v>
      </c>
      <c r="AS30" s="288" t="s">
        <v>1361</v>
      </c>
      <c r="AT30" s="288" t="s">
        <v>1361</v>
      </c>
      <c r="AU30" s="288" t="s">
        <v>1361</v>
      </c>
      <c r="AV30" s="288" t="s">
        <v>1361</v>
      </c>
      <c r="AW30" s="288" t="s">
        <v>1361</v>
      </c>
      <c r="AX30" s="288" t="s">
        <v>1361</v>
      </c>
      <c r="AY30" s="184"/>
      <c r="AZ30" s="184"/>
      <c r="BA30" s="184"/>
      <c r="BB30" s="184"/>
      <c r="BC30" s="184"/>
      <c r="BD30" s="184"/>
      <c r="BE30" s="184"/>
      <c r="BF30" s="184"/>
      <c r="BG30" s="184"/>
      <c r="BH30" s="44" t="s">
        <v>1112</v>
      </c>
      <c r="BI30" s="44" t="s">
        <v>1112</v>
      </c>
      <c r="BJ30" s="44" t="s">
        <v>1112</v>
      </c>
      <c r="BK30" s="39"/>
      <c r="BL30" s="39"/>
      <c r="BM30" s="39"/>
      <c r="BN30" s="190"/>
    </row>
    <row r="31" spans="1:66" ht="12.75">
      <c r="A31" s="22">
        <v>26</v>
      </c>
      <c r="B31" s="303" t="s">
        <v>194</v>
      </c>
      <c r="C31" s="304" t="s">
        <v>265</v>
      </c>
      <c r="D31" s="305">
        <v>67</v>
      </c>
      <c r="E31" s="573" t="s">
        <v>1094</v>
      </c>
      <c r="F31" s="375" t="str">
        <f t="shared" si="2"/>
        <v>0043</v>
      </c>
      <c r="G31" s="306">
        <v>6</v>
      </c>
      <c r="H31" s="306" t="s">
        <v>1092</v>
      </c>
      <c r="I31" s="307" t="s">
        <v>225</v>
      </c>
      <c r="J31" s="307">
        <v>8</v>
      </c>
      <c r="K31" s="307" t="s">
        <v>1102</v>
      </c>
      <c r="L31" s="307">
        <v>2</v>
      </c>
      <c r="M31" s="307">
        <v>6</v>
      </c>
      <c r="N31" s="307" t="s">
        <v>205</v>
      </c>
      <c r="O31" s="308" t="s">
        <v>210</v>
      </c>
      <c r="P31" s="309" t="s">
        <v>1095</v>
      </c>
      <c r="Q31" s="307" t="s">
        <v>225</v>
      </c>
      <c r="R31" s="307" t="s">
        <v>205</v>
      </c>
      <c r="S31" s="307">
        <v>3</v>
      </c>
      <c r="T31" s="308" t="s">
        <v>210</v>
      </c>
      <c r="U31" s="318" t="s">
        <v>0</v>
      </c>
      <c r="V31" s="318" t="s">
        <v>198</v>
      </c>
      <c r="W31" s="318">
        <v>1</v>
      </c>
      <c r="X31" s="318">
        <f t="shared" si="3"/>
        <v>7</v>
      </c>
      <c r="Y31" s="318">
        <v>4</v>
      </c>
      <c r="Z31" s="319" t="s">
        <v>207</v>
      </c>
      <c r="AA31" s="556" t="s">
        <v>1112</v>
      </c>
      <c r="AB31" s="556" t="s">
        <v>1112</v>
      </c>
      <c r="AC31" s="184"/>
      <c r="AD31" s="556" t="s">
        <v>1112</v>
      </c>
      <c r="AE31" s="556" t="s">
        <v>1112</v>
      </c>
      <c r="AF31" s="184"/>
      <c r="AG31" s="677"/>
      <c r="AH31" s="690" t="s">
        <v>1112</v>
      </c>
      <c r="AI31" s="286" t="s">
        <v>1112</v>
      </c>
      <c r="AJ31" s="286" t="s">
        <v>1360</v>
      </c>
      <c r="AK31" s="286" t="s">
        <v>1360</v>
      </c>
      <c r="AL31" s="286" t="s">
        <v>1112</v>
      </c>
      <c r="AM31" s="286" t="s">
        <v>1112</v>
      </c>
      <c r="AN31" s="286" t="s">
        <v>1112</v>
      </c>
      <c r="AO31" s="721" t="s">
        <v>1363</v>
      </c>
      <c r="AP31" s="288" t="s">
        <v>1361</v>
      </c>
      <c r="AQ31" s="288" t="s">
        <v>1361</v>
      </c>
      <c r="AR31" s="288" t="s">
        <v>1361</v>
      </c>
      <c r="AS31" s="288" t="s">
        <v>1361</v>
      </c>
      <c r="AT31" s="288" t="s">
        <v>1361</v>
      </c>
      <c r="AU31" s="288" t="s">
        <v>1361</v>
      </c>
      <c r="AV31" s="288" t="s">
        <v>1361</v>
      </c>
      <c r="AW31" s="288" t="s">
        <v>1361</v>
      </c>
      <c r="AX31" s="288" t="s">
        <v>1361</v>
      </c>
      <c r="AY31" s="184"/>
      <c r="AZ31" s="184"/>
      <c r="BA31" s="184"/>
      <c r="BB31" s="184"/>
      <c r="BC31" s="184"/>
      <c r="BD31" s="184"/>
      <c r="BE31" s="184"/>
      <c r="BF31" s="184"/>
      <c r="BG31" s="184"/>
      <c r="BH31" s="44" t="s">
        <v>1112</v>
      </c>
      <c r="BI31" s="44" t="s">
        <v>1112</v>
      </c>
      <c r="BJ31" s="44" t="s">
        <v>1112</v>
      </c>
      <c r="BK31" s="39"/>
      <c r="BL31" s="39"/>
      <c r="BM31" s="39"/>
      <c r="BN31" s="190"/>
    </row>
    <row r="32" spans="1:66" ht="12.75">
      <c r="A32" s="22">
        <v>27</v>
      </c>
      <c r="B32" s="303" t="s">
        <v>264</v>
      </c>
      <c r="C32" s="304" t="s">
        <v>265</v>
      </c>
      <c r="D32" s="305">
        <v>33</v>
      </c>
      <c r="E32" s="573" t="s">
        <v>1094</v>
      </c>
      <c r="F32" s="375" t="str">
        <f t="shared" si="2"/>
        <v>0021</v>
      </c>
      <c r="G32" s="306">
        <v>6</v>
      </c>
      <c r="H32" s="306" t="s">
        <v>1092</v>
      </c>
      <c r="I32" s="307" t="s">
        <v>225</v>
      </c>
      <c r="J32" s="307">
        <v>8</v>
      </c>
      <c r="K32" s="307" t="s">
        <v>1102</v>
      </c>
      <c r="L32" s="307">
        <v>2</v>
      </c>
      <c r="M32" s="307">
        <v>5</v>
      </c>
      <c r="N32" s="307" t="s">
        <v>205</v>
      </c>
      <c r="O32" s="308" t="s">
        <v>214</v>
      </c>
      <c r="P32" s="309" t="s">
        <v>1095</v>
      </c>
      <c r="Q32" s="307" t="s">
        <v>225</v>
      </c>
      <c r="R32" s="307" t="s">
        <v>205</v>
      </c>
      <c r="S32" s="307">
        <v>3</v>
      </c>
      <c r="T32" s="308" t="s">
        <v>214</v>
      </c>
      <c r="U32" s="318" t="s">
        <v>0</v>
      </c>
      <c r="V32" s="318" t="s">
        <v>198</v>
      </c>
      <c r="W32" s="318">
        <v>1</v>
      </c>
      <c r="X32" s="318">
        <f t="shared" si="3"/>
        <v>6</v>
      </c>
      <c r="Y32" s="318">
        <v>3</v>
      </c>
      <c r="Z32" s="319" t="s">
        <v>208</v>
      </c>
      <c r="AA32" s="556" t="s">
        <v>1112</v>
      </c>
      <c r="AB32" s="556" t="s">
        <v>1112</v>
      </c>
      <c r="AC32" s="184"/>
      <c r="AD32" s="556" t="s">
        <v>1112</v>
      </c>
      <c r="AE32" s="556" t="s">
        <v>1112</v>
      </c>
      <c r="AF32" s="184"/>
      <c r="AG32" s="677"/>
      <c r="AH32" s="690" t="s">
        <v>1112</v>
      </c>
      <c r="AI32" s="286" t="s">
        <v>1112</v>
      </c>
      <c r="AJ32" s="286" t="s">
        <v>1360</v>
      </c>
      <c r="AK32" s="286" t="s">
        <v>1360</v>
      </c>
      <c r="AL32" s="286" t="s">
        <v>1112</v>
      </c>
      <c r="AM32" s="286" t="s">
        <v>1112</v>
      </c>
      <c r="AN32" s="286" t="s">
        <v>1112</v>
      </c>
      <c r="AO32" s="721" t="s">
        <v>1363</v>
      </c>
      <c r="AP32" s="288" t="s">
        <v>1361</v>
      </c>
      <c r="AQ32" s="288" t="s">
        <v>1361</v>
      </c>
      <c r="AR32" s="288" t="s">
        <v>1361</v>
      </c>
      <c r="AS32" s="288" t="s">
        <v>1361</v>
      </c>
      <c r="AT32" s="288" t="s">
        <v>1361</v>
      </c>
      <c r="AU32" s="288" t="s">
        <v>1361</v>
      </c>
      <c r="AV32" s="288" t="s">
        <v>1361</v>
      </c>
      <c r="AW32" s="288" t="s">
        <v>1361</v>
      </c>
      <c r="AX32" s="288" t="s">
        <v>1361</v>
      </c>
      <c r="AY32" s="184"/>
      <c r="AZ32" s="184"/>
      <c r="BA32" s="184"/>
      <c r="BB32" s="184"/>
      <c r="BC32" s="184"/>
      <c r="BD32" s="184"/>
      <c r="BE32" s="184"/>
      <c r="BF32" s="184"/>
      <c r="BG32" s="184"/>
      <c r="BH32" s="44" t="s">
        <v>1112</v>
      </c>
      <c r="BI32" s="44" t="s">
        <v>1112</v>
      </c>
      <c r="BJ32" s="44" t="s">
        <v>1112</v>
      </c>
      <c r="BK32" s="39"/>
      <c r="BL32" s="39"/>
      <c r="BM32" s="39"/>
      <c r="BN32" s="190"/>
    </row>
    <row r="33" spans="1:66" ht="12.75">
      <c r="A33" s="22">
        <v>28</v>
      </c>
      <c r="B33" s="303" t="s">
        <v>263</v>
      </c>
      <c r="C33" s="304" t="s">
        <v>265</v>
      </c>
      <c r="D33" s="305">
        <v>224</v>
      </c>
      <c r="E33" s="573" t="s">
        <v>1094</v>
      </c>
      <c r="F33" s="375" t="str">
        <f t="shared" si="2"/>
        <v>00E0</v>
      </c>
      <c r="G33" s="306">
        <v>6</v>
      </c>
      <c r="H33" s="306" t="s">
        <v>1092</v>
      </c>
      <c r="I33" s="307" t="s">
        <v>225</v>
      </c>
      <c r="J33" s="307">
        <v>8</v>
      </c>
      <c r="K33" s="307" t="s">
        <v>1102</v>
      </c>
      <c r="L33" s="307">
        <v>2</v>
      </c>
      <c r="M33" s="307">
        <v>4</v>
      </c>
      <c r="N33" s="307" t="s">
        <v>205</v>
      </c>
      <c r="O33" s="308" t="s">
        <v>213</v>
      </c>
      <c r="P33" s="309" t="s">
        <v>1095</v>
      </c>
      <c r="Q33" s="307" t="s">
        <v>225</v>
      </c>
      <c r="R33" s="307" t="s">
        <v>205</v>
      </c>
      <c r="S33" s="307">
        <v>3</v>
      </c>
      <c r="T33" s="308" t="s">
        <v>213</v>
      </c>
      <c r="U33" s="318" t="s">
        <v>0</v>
      </c>
      <c r="V33" s="318" t="s">
        <v>198</v>
      </c>
      <c r="W33" s="318">
        <v>1</v>
      </c>
      <c r="X33" s="318">
        <f t="shared" si="3"/>
        <v>6</v>
      </c>
      <c r="Y33" s="318">
        <v>3</v>
      </c>
      <c r="Z33" s="319" t="s">
        <v>207</v>
      </c>
      <c r="AA33" s="184" t="s">
        <v>1112</v>
      </c>
      <c r="AB33" s="184" t="s">
        <v>1112</v>
      </c>
      <c r="AC33" s="184"/>
      <c r="AD33" s="175" t="s">
        <v>1254</v>
      </c>
      <c r="AE33" s="556" t="s">
        <v>1112</v>
      </c>
      <c r="AF33" s="184"/>
      <c r="AG33" s="677"/>
      <c r="AH33" s="691" t="s">
        <v>1256</v>
      </c>
      <c r="AI33" s="286" t="s">
        <v>1112</v>
      </c>
      <c r="AJ33" s="286" t="s">
        <v>1360</v>
      </c>
      <c r="AK33" s="286" t="s">
        <v>1360</v>
      </c>
      <c r="AL33" s="286" t="s">
        <v>1112</v>
      </c>
      <c r="AM33" s="286" t="s">
        <v>1112</v>
      </c>
      <c r="AN33" s="286" t="s">
        <v>1112</v>
      </c>
      <c r="AO33" s="721" t="s">
        <v>1462</v>
      </c>
      <c r="AP33" s="288" t="s">
        <v>1361</v>
      </c>
      <c r="AQ33" s="288" t="s">
        <v>1361</v>
      </c>
      <c r="AR33" s="288" t="s">
        <v>1361</v>
      </c>
      <c r="AS33" s="288" t="s">
        <v>1361</v>
      </c>
      <c r="AT33" s="288" t="s">
        <v>1361</v>
      </c>
      <c r="AU33" s="288" t="s">
        <v>1361</v>
      </c>
      <c r="AV33" s="288" t="s">
        <v>1361</v>
      </c>
      <c r="AW33" s="288" t="s">
        <v>1361</v>
      </c>
      <c r="AX33" s="288" t="s">
        <v>1361</v>
      </c>
      <c r="AY33" s="184"/>
      <c r="AZ33" s="184"/>
      <c r="BA33" s="184"/>
      <c r="BB33" s="184"/>
      <c r="BC33" s="184"/>
      <c r="BD33" s="184"/>
      <c r="BE33" s="184"/>
      <c r="BF33" s="184"/>
      <c r="BG33" s="184"/>
      <c r="BH33" s="44" t="s">
        <v>1112</v>
      </c>
      <c r="BI33" s="44" t="s">
        <v>1112</v>
      </c>
      <c r="BJ33" s="44" t="s">
        <v>1112</v>
      </c>
      <c r="BK33" s="39"/>
      <c r="BL33" s="39"/>
      <c r="BM33" s="39"/>
      <c r="BN33" s="190"/>
    </row>
    <row r="34" spans="1:66" ht="12.75">
      <c r="A34" s="22">
        <v>29</v>
      </c>
      <c r="B34" s="296" t="s">
        <v>262</v>
      </c>
      <c r="C34" s="297" t="s">
        <v>265</v>
      </c>
      <c r="D34" s="298">
        <v>205</v>
      </c>
      <c r="E34" s="575" t="s">
        <v>1094</v>
      </c>
      <c r="F34" s="576" t="str">
        <f t="shared" si="2"/>
        <v>00CD</v>
      </c>
      <c r="G34" s="299">
        <v>6</v>
      </c>
      <c r="H34" s="299" t="s">
        <v>1092</v>
      </c>
      <c r="I34" s="300" t="s">
        <v>225</v>
      </c>
      <c r="J34" s="300">
        <v>8</v>
      </c>
      <c r="K34" s="300" t="s">
        <v>1102</v>
      </c>
      <c r="L34" s="300">
        <v>2</v>
      </c>
      <c r="M34" s="300">
        <v>3</v>
      </c>
      <c r="N34" s="300" t="s">
        <v>205</v>
      </c>
      <c r="O34" s="301" t="s">
        <v>212</v>
      </c>
      <c r="P34" s="302" t="s">
        <v>1095</v>
      </c>
      <c r="Q34" s="300" t="s">
        <v>225</v>
      </c>
      <c r="R34" s="300" t="s">
        <v>205</v>
      </c>
      <c r="S34" s="300">
        <v>3</v>
      </c>
      <c r="T34" s="301" t="s">
        <v>212</v>
      </c>
      <c r="U34" s="310" t="s">
        <v>0</v>
      </c>
      <c r="V34" s="310" t="s">
        <v>205</v>
      </c>
      <c r="W34" s="310">
        <v>2</v>
      </c>
      <c r="X34" s="310">
        <f t="shared" si="3"/>
        <v>8</v>
      </c>
      <c r="Y34" s="310">
        <v>5</v>
      </c>
      <c r="Z34" s="311" t="s">
        <v>207</v>
      </c>
      <c r="AA34" s="556" t="s">
        <v>1112</v>
      </c>
      <c r="AB34" s="556" t="s">
        <v>1112</v>
      </c>
      <c r="AC34" s="184"/>
      <c r="AD34" s="556" t="s">
        <v>1112</v>
      </c>
      <c r="AE34" s="556" t="s">
        <v>1112</v>
      </c>
      <c r="AF34" s="184"/>
      <c r="AG34" s="677"/>
      <c r="AH34" s="690" t="s">
        <v>1112</v>
      </c>
      <c r="AI34" s="286" t="s">
        <v>1112</v>
      </c>
      <c r="AJ34" s="286" t="s">
        <v>1360</v>
      </c>
      <c r="AK34" s="286" t="s">
        <v>1360</v>
      </c>
      <c r="AL34" s="286" t="s">
        <v>1112</v>
      </c>
      <c r="AM34" s="286" t="s">
        <v>1112</v>
      </c>
      <c r="AN34" s="286" t="s">
        <v>1112</v>
      </c>
      <c r="AO34" s="721" t="s">
        <v>1518</v>
      </c>
      <c r="AP34" s="288" t="s">
        <v>1361</v>
      </c>
      <c r="AQ34" s="288" t="s">
        <v>1361</v>
      </c>
      <c r="AR34" s="288" t="s">
        <v>1361</v>
      </c>
      <c r="AS34" s="288" t="s">
        <v>1361</v>
      </c>
      <c r="AT34" s="288" t="s">
        <v>1361</v>
      </c>
      <c r="AU34" s="288" t="s">
        <v>1361</v>
      </c>
      <c r="AV34" s="288" t="s">
        <v>1361</v>
      </c>
      <c r="AW34" s="288" t="s">
        <v>1361</v>
      </c>
      <c r="AX34" s="288" t="s">
        <v>1361</v>
      </c>
      <c r="AY34" s="184"/>
      <c r="AZ34" s="184"/>
      <c r="BA34" s="184"/>
      <c r="BB34" s="184"/>
      <c r="BC34" s="184"/>
      <c r="BD34" s="184"/>
      <c r="BE34" s="184"/>
      <c r="BF34" s="184"/>
      <c r="BG34" s="184"/>
      <c r="BH34" s="44" t="s">
        <v>1112</v>
      </c>
      <c r="BI34" s="44" t="s">
        <v>1112</v>
      </c>
      <c r="BJ34" s="44" t="s">
        <v>1112</v>
      </c>
      <c r="BK34" s="39"/>
      <c r="BL34" s="39"/>
      <c r="BM34" s="39"/>
      <c r="BN34" s="190"/>
    </row>
    <row r="35" spans="1:66" ht="12.75">
      <c r="A35" s="22">
        <v>30</v>
      </c>
      <c r="B35" s="296" t="s">
        <v>261</v>
      </c>
      <c r="C35" s="297" t="s">
        <v>265</v>
      </c>
      <c r="D35" s="298">
        <v>151</v>
      </c>
      <c r="E35" s="575" t="s">
        <v>1094</v>
      </c>
      <c r="F35" s="576" t="str">
        <f t="shared" si="2"/>
        <v>0097</v>
      </c>
      <c r="G35" s="299">
        <v>6</v>
      </c>
      <c r="H35" s="299" t="s">
        <v>1092</v>
      </c>
      <c r="I35" s="300" t="s">
        <v>225</v>
      </c>
      <c r="J35" s="300">
        <v>8</v>
      </c>
      <c r="K35" s="300" t="s">
        <v>1102</v>
      </c>
      <c r="L35" s="300">
        <v>2</v>
      </c>
      <c r="M35" s="300">
        <v>2</v>
      </c>
      <c r="N35" s="300" t="s">
        <v>223</v>
      </c>
      <c r="O35" s="301" t="s">
        <v>222</v>
      </c>
      <c r="P35" s="302" t="s">
        <v>1095</v>
      </c>
      <c r="Q35" s="300" t="s">
        <v>225</v>
      </c>
      <c r="R35" s="300" t="s">
        <v>205</v>
      </c>
      <c r="S35" s="300">
        <v>2</v>
      </c>
      <c r="T35" s="301" t="s">
        <v>216</v>
      </c>
      <c r="U35" s="310" t="s">
        <v>0</v>
      </c>
      <c r="V35" s="310" t="s">
        <v>205</v>
      </c>
      <c r="W35" s="310">
        <v>2</v>
      </c>
      <c r="X35" s="310">
        <f t="shared" si="3"/>
        <v>7</v>
      </c>
      <c r="Y35" s="310">
        <v>4</v>
      </c>
      <c r="Z35" s="311" t="s">
        <v>208</v>
      </c>
      <c r="AA35" s="556" t="s">
        <v>1112</v>
      </c>
      <c r="AB35" s="556" t="s">
        <v>1112</v>
      </c>
      <c r="AC35" s="184"/>
      <c r="AD35" s="556" t="s">
        <v>1112</v>
      </c>
      <c r="AE35" s="556" t="s">
        <v>1112</v>
      </c>
      <c r="AF35" s="184"/>
      <c r="AG35" s="677"/>
      <c r="AH35" s="690" t="s">
        <v>1112</v>
      </c>
      <c r="AI35" s="286" t="s">
        <v>1112</v>
      </c>
      <c r="AJ35" s="286" t="s">
        <v>1360</v>
      </c>
      <c r="AK35" s="286" t="s">
        <v>1360</v>
      </c>
      <c r="AL35" s="286" t="s">
        <v>1112</v>
      </c>
      <c r="AM35" s="286" t="s">
        <v>1112</v>
      </c>
      <c r="AN35" s="286" t="s">
        <v>1112</v>
      </c>
      <c r="AO35" s="721" t="s">
        <v>1370</v>
      </c>
      <c r="AP35" s="288" t="s">
        <v>1361</v>
      </c>
      <c r="AQ35" s="288" t="s">
        <v>1361</v>
      </c>
      <c r="AR35" s="288" t="s">
        <v>1361</v>
      </c>
      <c r="AS35" s="288" t="s">
        <v>1361</v>
      </c>
      <c r="AT35" s="288" t="s">
        <v>1361</v>
      </c>
      <c r="AU35" s="288" t="s">
        <v>1361</v>
      </c>
      <c r="AV35" s="288" t="s">
        <v>1361</v>
      </c>
      <c r="AW35" s="288" t="s">
        <v>1361</v>
      </c>
      <c r="AX35" s="288" t="s">
        <v>1361</v>
      </c>
      <c r="AY35" s="184"/>
      <c r="AZ35" s="184"/>
      <c r="BA35" s="184"/>
      <c r="BB35" s="184"/>
      <c r="BC35" s="184"/>
      <c r="BD35" s="184"/>
      <c r="BE35" s="184"/>
      <c r="BF35" s="184"/>
      <c r="BG35" s="184"/>
      <c r="BH35" s="44" t="s">
        <v>1112</v>
      </c>
      <c r="BI35" s="44" t="s">
        <v>1112</v>
      </c>
      <c r="BJ35" s="44" t="s">
        <v>1112</v>
      </c>
      <c r="BK35" s="39"/>
      <c r="BL35" s="39"/>
      <c r="BM35" s="39"/>
      <c r="BN35" s="190"/>
    </row>
    <row r="36" spans="1:66" ht="12.75">
      <c r="A36" s="22">
        <v>31</v>
      </c>
      <c r="B36" s="303" t="s">
        <v>260</v>
      </c>
      <c r="C36" s="304" t="s">
        <v>265</v>
      </c>
      <c r="D36" s="305">
        <v>221</v>
      </c>
      <c r="E36" s="573" t="s">
        <v>1094</v>
      </c>
      <c r="F36" s="375" t="str">
        <f t="shared" si="2"/>
        <v>00DD</v>
      </c>
      <c r="G36" s="306">
        <v>6</v>
      </c>
      <c r="H36" s="306" t="s">
        <v>1092</v>
      </c>
      <c r="I36" s="307" t="s">
        <v>225</v>
      </c>
      <c r="J36" s="307">
        <v>8</v>
      </c>
      <c r="K36" s="307" t="s">
        <v>1102</v>
      </c>
      <c r="L36" s="307">
        <v>2</v>
      </c>
      <c r="M36" s="307">
        <v>1</v>
      </c>
      <c r="N36" s="307" t="s">
        <v>223</v>
      </c>
      <c r="O36" s="308" t="s">
        <v>221</v>
      </c>
      <c r="P36" s="309" t="s">
        <v>1095</v>
      </c>
      <c r="Q36" s="307" t="s">
        <v>225</v>
      </c>
      <c r="R36" s="307" t="s">
        <v>205</v>
      </c>
      <c r="S36" s="307">
        <v>2</v>
      </c>
      <c r="T36" s="308" t="s">
        <v>215</v>
      </c>
      <c r="U36" s="318" t="s">
        <v>0</v>
      </c>
      <c r="V36" s="318" t="s">
        <v>198</v>
      </c>
      <c r="W36" s="318">
        <v>1</v>
      </c>
      <c r="X36" s="318">
        <f t="shared" si="3"/>
        <v>5</v>
      </c>
      <c r="Y36" s="318">
        <v>2</v>
      </c>
      <c r="Z36" s="319" t="s">
        <v>208</v>
      </c>
      <c r="AA36" s="556" t="s">
        <v>1112</v>
      </c>
      <c r="AB36" s="556" t="s">
        <v>1112</v>
      </c>
      <c r="AC36" s="184"/>
      <c r="AD36" s="556" t="s">
        <v>1112</v>
      </c>
      <c r="AE36" s="556" t="s">
        <v>1112</v>
      </c>
      <c r="AF36" s="184"/>
      <c r="AG36" s="677"/>
      <c r="AH36" s="690" t="s">
        <v>1112</v>
      </c>
      <c r="AI36" s="286" t="s">
        <v>1112</v>
      </c>
      <c r="AJ36" s="286" t="s">
        <v>1360</v>
      </c>
      <c r="AK36" s="286" t="s">
        <v>1360</v>
      </c>
      <c r="AL36" s="286" t="s">
        <v>1112</v>
      </c>
      <c r="AM36" s="286" t="s">
        <v>1112</v>
      </c>
      <c r="AN36" s="286" t="s">
        <v>1112</v>
      </c>
      <c r="AO36" s="721" t="s">
        <v>1365</v>
      </c>
      <c r="AP36" s="288" t="s">
        <v>1361</v>
      </c>
      <c r="AQ36" s="288" t="s">
        <v>1361</v>
      </c>
      <c r="AR36" s="288" t="s">
        <v>1361</v>
      </c>
      <c r="AS36" s="288" t="s">
        <v>1361</v>
      </c>
      <c r="AT36" s="288" t="s">
        <v>1361</v>
      </c>
      <c r="AU36" s="288" t="s">
        <v>1361</v>
      </c>
      <c r="AV36" s="288" t="s">
        <v>1361</v>
      </c>
      <c r="AW36" s="288" t="s">
        <v>1361</v>
      </c>
      <c r="AX36" s="184" t="s">
        <v>1487</v>
      </c>
      <c r="AY36" s="184"/>
      <c r="AZ36" s="184"/>
      <c r="BA36" s="184"/>
      <c r="BB36" s="184"/>
      <c r="BC36" s="184"/>
      <c r="BD36" s="184"/>
      <c r="BE36" s="184"/>
      <c r="BF36" s="184"/>
      <c r="BG36" s="184"/>
      <c r="BH36" s="44" t="s">
        <v>1112</v>
      </c>
      <c r="BI36" s="44" t="s">
        <v>1112</v>
      </c>
      <c r="BJ36" s="44" t="s">
        <v>1112</v>
      </c>
      <c r="BK36" s="39"/>
      <c r="BL36" s="39"/>
      <c r="BM36" s="39"/>
      <c r="BN36" s="190"/>
    </row>
    <row r="37" spans="1:66" ht="12.75">
      <c r="A37" s="22">
        <v>32</v>
      </c>
      <c r="B37" s="303" t="s">
        <v>259</v>
      </c>
      <c r="C37" s="304" t="s">
        <v>265</v>
      </c>
      <c r="D37" s="305">
        <v>239</v>
      </c>
      <c r="E37" s="573" t="s">
        <v>1094</v>
      </c>
      <c r="F37" s="375" t="str">
        <f t="shared" si="2"/>
        <v>00EF</v>
      </c>
      <c r="G37" s="306">
        <v>7</v>
      </c>
      <c r="H37" s="306" t="s">
        <v>1092</v>
      </c>
      <c r="I37" s="307" t="s">
        <v>225</v>
      </c>
      <c r="J37" s="307">
        <v>8</v>
      </c>
      <c r="K37" s="307" t="s">
        <v>1102</v>
      </c>
      <c r="L37" s="307">
        <v>1</v>
      </c>
      <c r="M37" s="307">
        <v>10</v>
      </c>
      <c r="N37" s="307" t="s">
        <v>223</v>
      </c>
      <c r="O37" s="308" t="s">
        <v>220</v>
      </c>
      <c r="P37" s="309" t="s">
        <v>1095</v>
      </c>
      <c r="Q37" s="307" t="s">
        <v>225</v>
      </c>
      <c r="R37" s="307" t="s">
        <v>205</v>
      </c>
      <c r="S37" s="307">
        <v>2</v>
      </c>
      <c r="T37" s="308" t="s">
        <v>210</v>
      </c>
      <c r="U37" s="318" t="s">
        <v>0</v>
      </c>
      <c r="V37" s="318" t="s">
        <v>198</v>
      </c>
      <c r="W37" s="318">
        <v>1</v>
      </c>
      <c r="X37" s="318">
        <f t="shared" si="3"/>
        <v>5</v>
      </c>
      <c r="Y37" s="318">
        <v>2</v>
      </c>
      <c r="Z37" s="319" t="s">
        <v>207</v>
      </c>
      <c r="AA37" s="556" t="s">
        <v>1112</v>
      </c>
      <c r="AB37" s="556" t="s">
        <v>1112</v>
      </c>
      <c r="AC37" s="184"/>
      <c r="AD37" s="175" t="s">
        <v>1254</v>
      </c>
      <c r="AE37" s="556" t="s">
        <v>1112</v>
      </c>
      <c r="AF37" s="184"/>
      <c r="AG37" s="677"/>
      <c r="AH37" s="691" t="s">
        <v>1256</v>
      </c>
      <c r="AI37" s="286" t="s">
        <v>1112</v>
      </c>
      <c r="AJ37" s="286" t="s">
        <v>1360</v>
      </c>
      <c r="AK37" s="286" t="s">
        <v>1360</v>
      </c>
      <c r="AL37" s="286" t="s">
        <v>1112</v>
      </c>
      <c r="AM37" s="286" t="s">
        <v>1112</v>
      </c>
      <c r="AN37" s="286" t="s">
        <v>1112</v>
      </c>
      <c r="AO37" s="721" t="s">
        <v>1363</v>
      </c>
      <c r="AP37" s="288" t="s">
        <v>1361</v>
      </c>
      <c r="AQ37" s="288" t="s">
        <v>1361</v>
      </c>
      <c r="AR37" s="288" t="s">
        <v>1361</v>
      </c>
      <c r="AS37" s="288" t="s">
        <v>1361</v>
      </c>
      <c r="AT37" s="288" t="s">
        <v>1361</v>
      </c>
      <c r="AU37" s="288" t="s">
        <v>1361</v>
      </c>
      <c r="AV37" s="288" t="s">
        <v>1361</v>
      </c>
      <c r="AW37" s="288" t="s">
        <v>1361</v>
      </c>
      <c r="AX37" s="288" t="s">
        <v>1361</v>
      </c>
      <c r="AY37" s="184"/>
      <c r="AZ37" s="184"/>
      <c r="BA37" s="184"/>
      <c r="BB37" s="184"/>
      <c r="BC37" s="184"/>
      <c r="BD37" s="184"/>
      <c r="BE37" s="184"/>
      <c r="BF37" s="184"/>
      <c r="BG37" s="184"/>
      <c r="BH37" s="44" t="s">
        <v>1112</v>
      </c>
      <c r="BI37" s="44" t="s">
        <v>1112</v>
      </c>
      <c r="BJ37" s="44" t="s">
        <v>1112</v>
      </c>
      <c r="BK37" s="39"/>
      <c r="BL37" s="39"/>
      <c r="BM37" s="39"/>
      <c r="BN37" s="190"/>
    </row>
    <row r="38" spans="1:66" ht="12.75">
      <c r="A38" s="22">
        <v>33</v>
      </c>
      <c r="B38" s="296" t="s">
        <v>258</v>
      </c>
      <c r="C38" s="297" t="s">
        <v>265</v>
      </c>
      <c r="D38" s="298">
        <v>231</v>
      </c>
      <c r="E38" s="575" t="s">
        <v>1094</v>
      </c>
      <c r="F38" s="576" t="str">
        <f t="shared" si="2"/>
        <v>00E7</v>
      </c>
      <c r="G38" s="299">
        <v>1</v>
      </c>
      <c r="H38" s="299" t="s">
        <v>1092</v>
      </c>
      <c r="I38" s="300" t="s">
        <v>225</v>
      </c>
      <c r="J38" s="300">
        <v>8</v>
      </c>
      <c r="K38" s="300" t="s">
        <v>1102</v>
      </c>
      <c r="L38" s="300">
        <v>1</v>
      </c>
      <c r="M38" s="300">
        <v>9</v>
      </c>
      <c r="N38" s="300" t="s">
        <v>223</v>
      </c>
      <c r="O38" s="301" t="s">
        <v>219</v>
      </c>
      <c r="P38" s="302" t="s">
        <v>1095</v>
      </c>
      <c r="Q38" s="300" t="s">
        <v>225</v>
      </c>
      <c r="R38" s="300" t="s">
        <v>205</v>
      </c>
      <c r="S38" s="300">
        <v>2</v>
      </c>
      <c r="T38" s="301" t="s">
        <v>214</v>
      </c>
      <c r="U38" s="310" t="s">
        <v>0</v>
      </c>
      <c r="V38" s="310" t="s">
        <v>205</v>
      </c>
      <c r="W38" s="310">
        <v>2</v>
      </c>
      <c r="X38" s="310">
        <f t="shared" si="3"/>
        <v>7</v>
      </c>
      <c r="Y38" s="310">
        <v>4</v>
      </c>
      <c r="Z38" s="311" t="s">
        <v>207</v>
      </c>
      <c r="AA38" s="175" t="s">
        <v>1256</v>
      </c>
      <c r="AB38" s="556" t="s">
        <v>1112</v>
      </c>
      <c r="AC38" s="184" t="s">
        <v>1343</v>
      </c>
      <c r="AD38" s="175" t="s">
        <v>1254</v>
      </c>
      <c r="AE38" s="556" t="s">
        <v>1112</v>
      </c>
      <c r="AF38" s="184"/>
      <c r="AG38" s="677"/>
      <c r="AH38" s="690" t="s">
        <v>1112</v>
      </c>
      <c r="AI38" s="286" t="s">
        <v>1112</v>
      </c>
      <c r="AJ38" s="286" t="s">
        <v>1360</v>
      </c>
      <c r="AK38" s="286" t="s">
        <v>1360</v>
      </c>
      <c r="AL38" s="286" t="s">
        <v>1112</v>
      </c>
      <c r="AM38" s="286" t="s">
        <v>1112</v>
      </c>
      <c r="AN38" s="286" t="s">
        <v>1112</v>
      </c>
      <c r="AO38" s="721" t="s">
        <v>1539</v>
      </c>
      <c r="AP38" s="288" t="s">
        <v>1361</v>
      </c>
      <c r="AQ38" s="288" t="s">
        <v>1361</v>
      </c>
      <c r="AR38" s="288" t="s">
        <v>1361</v>
      </c>
      <c r="AS38" s="288" t="s">
        <v>1361</v>
      </c>
      <c r="AT38" s="288" t="s">
        <v>1361</v>
      </c>
      <c r="AU38" s="288" t="s">
        <v>1361</v>
      </c>
      <c r="AV38" s="288" t="s">
        <v>1361</v>
      </c>
      <c r="AW38" s="288" t="s">
        <v>1361</v>
      </c>
      <c r="AX38" s="288" t="s">
        <v>1361</v>
      </c>
      <c r="AY38" s="184"/>
      <c r="AZ38" s="184"/>
      <c r="BA38" s="184"/>
      <c r="BB38" s="184"/>
      <c r="BC38" s="184"/>
      <c r="BD38" s="184"/>
      <c r="BE38" s="184"/>
      <c r="BF38" s="184"/>
      <c r="BG38" s="184"/>
      <c r="BH38" s="44" t="s">
        <v>1112</v>
      </c>
      <c r="BI38" s="44" t="s">
        <v>1112</v>
      </c>
      <c r="BJ38" s="44" t="s">
        <v>1112</v>
      </c>
      <c r="BK38" s="39"/>
      <c r="BL38" s="39"/>
      <c r="BM38" s="39"/>
      <c r="BN38" s="190"/>
    </row>
    <row r="39" spans="1:66" ht="12.75">
      <c r="A39" s="22">
        <v>34</v>
      </c>
      <c r="B39" s="303" t="s">
        <v>257</v>
      </c>
      <c r="C39" s="304" t="s">
        <v>265</v>
      </c>
      <c r="D39" s="305">
        <v>240</v>
      </c>
      <c r="E39" s="573" t="s">
        <v>1094</v>
      </c>
      <c r="F39" s="375" t="str">
        <f t="shared" si="2"/>
        <v>00F0</v>
      </c>
      <c r="G39" s="306">
        <v>6</v>
      </c>
      <c r="H39" s="306" t="s">
        <v>1092</v>
      </c>
      <c r="I39" s="307" t="s">
        <v>225</v>
      </c>
      <c r="J39" s="307">
        <v>8</v>
      </c>
      <c r="K39" s="307" t="s">
        <v>1102</v>
      </c>
      <c r="L39" s="307">
        <v>1</v>
      </c>
      <c r="M39" s="307">
        <v>8</v>
      </c>
      <c r="N39" s="307" t="s">
        <v>223</v>
      </c>
      <c r="O39" s="308" t="s">
        <v>218</v>
      </c>
      <c r="P39" s="309" t="s">
        <v>1095</v>
      </c>
      <c r="Q39" s="307" t="s">
        <v>225</v>
      </c>
      <c r="R39" s="307" t="s">
        <v>205</v>
      </c>
      <c r="S39" s="307">
        <v>2</v>
      </c>
      <c r="T39" s="308" t="s">
        <v>213</v>
      </c>
      <c r="U39" s="318" t="s">
        <v>0</v>
      </c>
      <c r="V39" s="318" t="s">
        <v>198</v>
      </c>
      <c r="W39" s="318">
        <v>1</v>
      </c>
      <c r="X39" s="318">
        <f t="shared" si="3"/>
        <v>4</v>
      </c>
      <c r="Y39" s="318">
        <v>1</v>
      </c>
      <c r="Z39" s="319" t="s">
        <v>208</v>
      </c>
      <c r="AA39" s="556" t="s">
        <v>1112</v>
      </c>
      <c r="AB39" s="556" t="s">
        <v>1112</v>
      </c>
      <c r="AC39" s="184"/>
      <c r="AD39" s="556" t="s">
        <v>1112</v>
      </c>
      <c r="AE39" s="556" t="s">
        <v>1112</v>
      </c>
      <c r="AF39" s="184"/>
      <c r="AG39" s="677"/>
      <c r="AH39" s="690" t="s">
        <v>1112</v>
      </c>
      <c r="AI39" s="286" t="s">
        <v>1112</v>
      </c>
      <c r="AJ39" s="286" t="s">
        <v>1360</v>
      </c>
      <c r="AK39" s="286" t="s">
        <v>1360</v>
      </c>
      <c r="AL39" s="286" t="s">
        <v>1112</v>
      </c>
      <c r="AM39" s="286" t="s">
        <v>1112</v>
      </c>
      <c r="AN39" s="286" t="s">
        <v>1112</v>
      </c>
      <c r="AO39" s="721" t="s">
        <v>1462</v>
      </c>
      <c r="AP39" s="288" t="s">
        <v>1361</v>
      </c>
      <c r="AQ39" s="288" t="s">
        <v>1361</v>
      </c>
      <c r="AR39" s="288" t="s">
        <v>1361</v>
      </c>
      <c r="AS39" s="288" t="s">
        <v>1361</v>
      </c>
      <c r="AT39" s="288" t="s">
        <v>1361</v>
      </c>
      <c r="AU39" s="288" t="s">
        <v>1361</v>
      </c>
      <c r="AV39" s="288" t="s">
        <v>1361</v>
      </c>
      <c r="AW39" s="288" t="s">
        <v>1361</v>
      </c>
      <c r="AX39" s="288" t="s">
        <v>1361</v>
      </c>
      <c r="AY39" s="184"/>
      <c r="AZ39" s="184"/>
      <c r="BA39" s="184"/>
      <c r="BB39" s="184"/>
      <c r="BC39" s="184"/>
      <c r="BD39" s="184"/>
      <c r="BE39" s="184"/>
      <c r="BF39" s="184"/>
      <c r="BG39" s="184"/>
      <c r="BH39" s="44" t="s">
        <v>1112</v>
      </c>
      <c r="BI39" s="44" t="s">
        <v>1112</v>
      </c>
      <c r="BJ39" s="44" t="s">
        <v>1112</v>
      </c>
      <c r="BK39" s="39"/>
      <c r="BL39" s="39"/>
      <c r="BM39" s="39"/>
      <c r="BN39" s="190"/>
    </row>
    <row r="40" spans="1:66" ht="12.75">
      <c r="A40" s="22">
        <v>35</v>
      </c>
      <c r="B40" s="303" t="s">
        <v>256</v>
      </c>
      <c r="C40" s="304" t="s">
        <v>265</v>
      </c>
      <c r="D40" s="305">
        <v>246</v>
      </c>
      <c r="E40" s="573" t="s">
        <v>1094</v>
      </c>
      <c r="F40" s="375" t="str">
        <f t="shared" si="2"/>
        <v>00F6</v>
      </c>
      <c r="G40" s="306">
        <v>8</v>
      </c>
      <c r="H40" s="306" t="s">
        <v>1092</v>
      </c>
      <c r="I40" s="307" t="s">
        <v>225</v>
      </c>
      <c r="J40" s="307">
        <v>8</v>
      </c>
      <c r="K40" s="307" t="s">
        <v>1102</v>
      </c>
      <c r="L40" s="307">
        <v>1</v>
      </c>
      <c r="M40" s="307">
        <v>7</v>
      </c>
      <c r="N40" s="307" t="s">
        <v>223</v>
      </c>
      <c r="O40" s="308" t="s">
        <v>217</v>
      </c>
      <c r="P40" s="309" t="s">
        <v>1095</v>
      </c>
      <c r="Q40" s="307" t="s">
        <v>225</v>
      </c>
      <c r="R40" s="307" t="s">
        <v>205</v>
      </c>
      <c r="S40" s="307">
        <v>2</v>
      </c>
      <c r="T40" s="308" t="s">
        <v>212</v>
      </c>
      <c r="U40" s="318" t="s">
        <v>0</v>
      </c>
      <c r="V40" s="318" t="s">
        <v>198</v>
      </c>
      <c r="W40" s="318">
        <v>1</v>
      </c>
      <c r="X40" s="318">
        <f t="shared" si="3"/>
        <v>4</v>
      </c>
      <c r="Y40" s="318">
        <v>1</v>
      </c>
      <c r="Z40" s="319" t="s">
        <v>207</v>
      </c>
      <c r="AA40" s="556" t="s">
        <v>1112</v>
      </c>
      <c r="AB40" s="556" t="s">
        <v>1112</v>
      </c>
      <c r="AC40" s="184"/>
      <c r="AD40" s="556" t="s">
        <v>1112</v>
      </c>
      <c r="AE40" s="556" t="s">
        <v>1112</v>
      </c>
      <c r="AF40" s="184"/>
      <c r="AG40" s="677"/>
      <c r="AH40" s="690" t="s">
        <v>1112</v>
      </c>
      <c r="AI40" s="286" t="s">
        <v>1112</v>
      </c>
      <c r="AJ40" s="286" t="s">
        <v>1360</v>
      </c>
      <c r="AK40" s="286" t="s">
        <v>1360</v>
      </c>
      <c r="AL40" s="286" t="s">
        <v>1112</v>
      </c>
      <c r="AM40" s="286" t="s">
        <v>1112</v>
      </c>
      <c r="AN40" s="286" t="s">
        <v>1112</v>
      </c>
      <c r="AO40" s="721" t="s">
        <v>1363</v>
      </c>
      <c r="AP40" s="288" t="s">
        <v>1361</v>
      </c>
      <c r="AQ40" s="288" t="s">
        <v>1361</v>
      </c>
      <c r="AR40" s="288" t="s">
        <v>1361</v>
      </c>
      <c r="AS40" s="288" t="s">
        <v>1361</v>
      </c>
      <c r="AT40" s="288" t="s">
        <v>1361</v>
      </c>
      <c r="AU40" s="288" t="s">
        <v>1361</v>
      </c>
      <c r="AV40" s="288" t="s">
        <v>1361</v>
      </c>
      <c r="AW40" s="288" t="s">
        <v>1361</v>
      </c>
      <c r="AX40" s="288" t="s">
        <v>1361</v>
      </c>
      <c r="AY40" s="184"/>
      <c r="AZ40" s="184"/>
      <c r="BA40" s="184"/>
      <c r="BB40" s="184"/>
      <c r="BC40" s="184"/>
      <c r="BD40" s="184"/>
      <c r="BE40" s="184"/>
      <c r="BF40" s="184"/>
      <c r="BG40" s="184"/>
      <c r="BH40" s="44" t="s">
        <v>1112</v>
      </c>
      <c r="BI40" s="44" t="s">
        <v>1112</v>
      </c>
      <c r="BJ40" s="44" t="s">
        <v>1112</v>
      </c>
      <c r="BK40" s="39"/>
      <c r="BL40" s="39"/>
      <c r="BM40" s="39"/>
      <c r="BN40" s="190"/>
    </row>
    <row r="41" spans="1:66" ht="12.75">
      <c r="A41" s="22">
        <v>36</v>
      </c>
      <c r="B41" s="296" t="s">
        <v>255</v>
      </c>
      <c r="C41" s="297" t="s">
        <v>265</v>
      </c>
      <c r="D41" s="298">
        <v>248</v>
      </c>
      <c r="E41" s="575" t="s">
        <v>1094</v>
      </c>
      <c r="F41" s="576" t="str">
        <f t="shared" si="2"/>
        <v>00F8</v>
      </c>
      <c r="G41" s="299">
        <v>1</v>
      </c>
      <c r="H41" s="299" t="s">
        <v>1092</v>
      </c>
      <c r="I41" s="300" t="s">
        <v>225</v>
      </c>
      <c r="J41" s="300">
        <v>8</v>
      </c>
      <c r="K41" s="300" t="s">
        <v>1102</v>
      </c>
      <c r="L41" s="300">
        <v>1</v>
      </c>
      <c r="M41" s="300">
        <v>6</v>
      </c>
      <c r="N41" s="300" t="s">
        <v>223</v>
      </c>
      <c r="O41" s="301" t="s">
        <v>216</v>
      </c>
      <c r="P41" s="302" t="s">
        <v>1095</v>
      </c>
      <c r="Q41" s="300" t="s">
        <v>225</v>
      </c>
      <c r="R41" s="300" t="s">
        <v>205</v>
      </c>
      <c r="S41" s="300">
        <v>1</v>
      </c>
      <c r="T41" s="301" t="s">
        <v>216</v>
      </c>
      <c r="U41" s="310" t="s">
        <v>0</v>
      </c>
      <c r="V41" s="310" t="s">
        <v>205</v>
      </c>
      <c r="W41" s="310">
        <v>2</v>
      </c>
      <c r="X41" s="310">
        <f t="shared" si="3"/>
        <v>6</v>
      </c>
      <c r="Y41" s="310">
        <v>3</v>
      </c>
      <c r="Z41" s="311" t="s">
        <v>208</v>
      </c>
      <c r="AA41" s="556" t="s">
        <v>1112</v>
      </c>
      <c r="AB41" s="175" t="s">
        <v>1254</v>
      </c>
      <c r="AC41" s="184" t="s">
        <v>1343</v>
      </c>
      <c r="AD41" s="556" t="s">
        <v>1112</v>
      </c>
      <c r="AE41" s="175" t="s">
        <v>1254</v>
      </c>
      <c r="AF41" s="184"/>
      <c r="AG41" s="677"/>
      <c r="AH41" s="690" t="s">
        <v>1112</v>
      </c>
      <c r="AI41" s="286" t="s">
        <v>1112</v>
      </c>
      <c r="AJ41" s="286" t="s">
        <v>1360</v>
      </c>
      <c r="AK41" s="286" t="s">
        <v>1360</v>
      </c>
      <c r="AL41" s="286" t="s">
        <v>1112</v>
      </c>
      <c r="AM41" s="286" t="s">
        <v>1112</v>
      </c>
      <c r="AN41" s="286" t="s">
        <v>1112</v>
      </c>
      <c r="AO41" s="721" t="s">
        <v>1540</v>
      </c>
      <c r="AP41" s="288" t="s">
        <v>1361</v>
      </c>
      <c r="AQ41" s="288" t="s">
        <v>1361</v>
      </c>
      <c r="AR41" s="288" t="s">
        <v>1361</v>
      </c>
      <c r="AS41" s="288" t="s">
        <v>1361</v>
      </c>
      <c r="AT41" s="288" t="s">
        <v>1361</v>
      </c>
      <c r="AU41" s="288" t="s">
        <v>1361</v>
      </c>
      <c r="AV41" s="288" t="s">
        <v>1361</v>
      </c>
      <c r="AW41" s="288" t="s">
        <v>1361</v>
      </c>
      <c r="AX41" s="288" t="s">
        <v>1361</v>
      </c>
      <c r="AY41" s="184"/>
      <c r="AZ41" s="184"/>
      <c r="BA41" s="184"/>
      <c r="BB41" s="184"/>
      <c r="BC41" s="184"/>
      <c r="BD41" s="184"/>
      <c r="BE41" s="184"/>
      <c r="BF41" s="184"/>
      <c r="BG41" s="184"/>
      <c r="BH41" s="44" t="s">
        <v>1112</v>
      </c>
      <c r="BI41" s="44" t="s">
        <v>1112</v>
      </c>
      <c r="BJ41" s="44" t="s">
        <v>1112</v>
      </c>
      <c r="BK41" s="39"/>
      <c r="BL41" s="39"/>
      <c r="BM41" s="39"/>
      <c r="BN41" s="190"/>
    </row>
    <row r="42" spans="1:66" ht="12.75">
      <c r="A42" s="22">
        <v>37</v>
      </c>
      <c r="B42" s="296" t="s">
        <v>254</v>
      </c>
      <c r="C42" s="297" t="s">
        <v>265</v>
      </c>
      <c r="D42" s="298">
        <v>243</v>
      </c>
      <c r="E42" s="575" t="s">
        <v>1094</v>
      </c>
      <c r="F42" s="576" t="str">
        <f t="shared" si="2"/>
        <v>00F3</v>
      </c>
      <c r="G42" s="299">
        <v>2</v>
      </c>
      <c r="H42" s="299" t="s">
        <v>1092</v>
      </c>
      <c r="I42" s="300" t="s">
        <v>225</v>
      </c>
      <c r="J42" s="300">
        <v>8</v>
      </c>
      <c r="K42" s="300" t="s">
        <v>1102</v>
      </c>
      <c r="L42" s="300">
        <v>1</v>
      </c>
      <c r="M42" s="300">
        <v>5</v>
      </c>
      <c r="N42" s="300" t="s">
        <v>223</v>
      </c>
      <c r="O42" s="301" t="s">
        <v>215</v>
      </c>
      <c r="P42" s="302" t="s">
        <v>1095</v>
      </c>
      <c r="Q42" s="300" t="s">
        <v>225</v>
      </c>
      <c r="R42" s="300" t="s">
        <v>205</v>
      </c>
      <c r="S42" s="300">
        <v>1</v>
      </c>
      <c r="T42" s="301" t="s">
        <v>215</v>
      </c>
      <c r="U42" s="310" t="s">
        <v>0</v>
      </c>
      <c r="V42" s="310" t="s">
        <v>205</v>
      </c>
      <c r="W42" s="310">
        <v>2</v>
      </c>
      <c r="X42" s="310">
        <f t="shared" si="3"/>
        <v>6</v>
      </c>
      <c r="Y42" s="310">
        <v>3</v>
      </c>
      <c r="Z42" s="311" t="s">
        <v>207</v>
      </c>
      <c r="AA42" s="175" t="s">
        <v>1254</v>
      </c>
      <c r="AB42" s="556" t="s">
        <v>1112</v>
      </c>
      <c r="AC42" s="184" t="s">
        <v>1343</v>
      </c>
      <c r="AD42" s="175" t="s">
        <v>1254</v>
      </c>
      <c r="AE42" s="556" t="s">
        <v>1112</v>
      </c>
      <c r="AF42" s="184"/>
      <c r="AG42" s="677"/>
      <c r="AH42" s="690" t="s">
        <v>1112</v>
      </c>
      <c r="AI42" s="286" t="s">
        <v>1112</v>
      </c>
      <c r="AJ42" s="286" t="s">
        <v>1360</v>
      </c>
      <c r="AK42" s="286" t="s">
        <v>1360</v>
      </c>
      <c r="AL42" s="286" t="s">
        <v>1112</v>
      </c>
      <c r="AM42" s="286" t="s">
        <v>1112</v>
      </c>
      <c r="AN42" s="286" t="s">
        <v>1112</v>
      </c>
      <c r="AO42" s="721" t="s">
        <v>1500</v>
      </c>
      <c r="AP42" s="288" t="s">
        <v>1361</v>
      </c>
      <c r="AQ42" s="288" t="s">
        <v>1361</v>
      </c>
      <c r="AR42" s="288" t="s">
        <v>1361</v>
      </c>
      <c r="AS42" s="288" t="s">
        <v>1361</v>
      </c>
      <c r="AT42" s="288" t="s">
        <v>1361</v>
      </c>
      <c r="AU42" s="288" t="s">
        <v>1361</v>
      </c>
      <c r="AV42" s="288" t="s">
        <v>1361</v>
      </c>
      <c r="AW42" s="288" t="s">
        <v>1361</v>
      </c>
      <c r="AX42" s="721" t="s">
        <v>1487</v>
      </c>
      <c r="AY42" s="184"/>
      <c r="AZ42" s="184"/>
      <c r="BA42" s="184"/>
      <c r="BB42" s="184"/>
      <c r="BC42" s="184"/>
      <c r="BD42" s="184"/>
      <c r="BE42" s="184"/>
      <c r="BF42" s="184"/>
      <c r="BG42" s="184"/>
      <c r="BH42" s="44" t="s">
        <v>1112</v>
      </c>
      <c r="BI42" s="44" t="s">
        <v>1112</v>
      </c>
      <c r="BJ42" s="44" t="s">
        <v>1112</v>
      </c>
      <c r="BK42" s="39"/>
      <c r="BL42" s="39"/>
      <c r="BM42" s="39"/>
      <c r="BN42" s="190"/>
    </row>
    <row r="43" spans="1:66" ht="12.75">
      <c r="A43" s="22">
        <v>38</v>
      </c>
      <c r="B43" s="296" t="s">
        <v>253</v>
      </c>
      <c r="C43" s="297" t="s">
        <v>265</v>
      </c>
      <c r="D43" s="298">
        <v>250</v>
      </c>
      <c r="E43" s="575" t="s">
        <v>1094</v>
      </c>
      <c r="F43" s="576" t="str">
        <f t="shared" si="2"/>
        <v>00FA</v>
      </c>
      <c r="G43" s="299">
        <v>8</v>
      </c>
      <c r="H43" s="299" t="s">
        <v>1092</v>
      </c>
      <c r="I43" s="300" t="s">
        <v>225</v>
      </c>
      <c r="J43" s="300">
        <v>8</v>
      </c>
      <c r="K43" s="300" t="s">
        <v>1102</v>
      </c>
      <c r="L43" s="300">
        <v>1</v>
      </c>
      <c r="M43" s="300">
        <v>4</v>
      </c>
      <c r="N43" s="300" t="s">
        <v>223</v>
      </c>
      <c r="O43" s="301" t="s">
        <v>210</v>
      </c>
      <c r="P43" s="302" t="s">
        <v>1095</v>
      </c>
      <c r="Q43" s="300" t="s">
        <v>225</v>
      </c>
      <c r="R43" s="300" t="s">
        <v>205</v>
      </c>
      <c r="S43" s="300">
        <v>1</v>
      </c>
      <c r="T43" s="301" t="s">
        <v>210</v>
      </c>
      <c r="U43" s="310" t="s">
        <v>0</v>
      </c>
      <c r="V43" s="312" t="s">
        <v>205</v>
      </c>
      <c r="W43" s="312">
        <v>2</v>
      </c>
      <c r="X43" s="312">
        <f t="shared" si="3"/>
        <v>5</v>
      </c>
      <c r="Y43" s="312">
        <v>2</v>
      </c>
      <c r="Z43" s="313" t="s">
        <v>208</v>
      </c>
      <c r="AA43" s="556" t="s">
        <v>1112</v>
      </c>
      <c r="AB43" s="556" t="s">
        <v>1112</v>
      </c>
      <c r="AC43" s="177"/>
      <c r="AD43" s="556" t="s">
        <v>1112</v>
      </c>
      <c r="AE43" s="556" t="s">
        <v>1112</v>
      </c>
      <c r="AF43" s="177"/>
      <c r="AG43" s="666"/>
      <c r="AH43" s="690" t="s">
        <v>1112</v>
      </c>
      <c r="AI43" s="286" t="s">
        <v>1112</v>
      </c>
      <c r="AJ43" s="286" t="s">
        <v>1360</v>
      </c>
      <c r="AK43" s="286" t="s">
        <v>1360</v>
      </c>
      <c r="AL43" s="286" t="s">
        <v>1112</v>
      </c>
      <c r="AM43" s="286" t="s">
        <v>1112</v>
      </c>
      <c r="AN43" s="286" t="s">
        <v>1112</v>
      </c>
      <c r="AO43" s="721" t="s">
        <v>1462</v>
      </c>
      <c r="AP43" s="288" t="s">
        <v>1361</v>
      </c>
      <c r="AQ43" s="288" t="s">
        <v>1361</v>
      </c>
      <c r="AR43" s="288" t="s">
        <v>1361</v>
      </c>
      <c r="AS43" s="288" t="s">
        <v>1361</v>
      </c>
      <c r="AT43" s="288" t="s">
        <v>1361</v>
      </c>
      <c r="AU43" s="288" t="s">
        <v>1361</v>
      </c>
      <c r="AV43" s="288" t="s">
        <v>1361</v>
      </c>
      <c r="AW43" s="288" t="s">
        <v>1361</v>
      </c>
      <c r="AX43" s="288" t="s">
        <v>1361</v>
      </c>
      <c r="AY43" s="177"/>
      <c r="AZ43" s="177"/>
      <c r="BA43" s="177"/>
      <c r="BB43" s="177"/>
      <c r="BC43" s="177"/>
      <c r="BD43" s="177"/>
      <c r="BE43" s="177"/>
      <c r="BF43" s="177"/>
      <c r="BG43" s="177"/>
      <c r="BH43" s="44" t="s">
        <v>1112</v>
      </c>
      <c r="BI43" s="44" t="s">
        <v>1112</v>
      </c>
      <c r="BJ43" s="44" t="s">
        <v>1112</v>
      </c>
      <c r="BK43" s="39"/>
      <c r="BL43" s="39"/>
      <c r="BM43" s="39"/>
      <c r="BN43" s="190"/>
    </row>
    <row r="44" spans="1:66" ht="12.75">
      <c r="A44" s="22">
        <v>39</v>
      </c>
      <c r="B44" s="296" t="s">
        <v>252</v>
      </c>
      <c r="C44" s="297" t="s">
        <v>265</v>
      </c>
      <c r="D44" s="298">
        <v>261</v>
      </c>
      <c r="E44" s="575" t="s">
        <v>1094</v>
      </c>
      <c r="F44" s="576" t="str">
        <f t="shared" si="2"/>
        <v>0105</v>
      </c>
      <c r="G44" s="299">
        <v>8</v>
      </c>
      <c r="H44" s="299" t="s">
        <v>1092</v>
      </c>
      <c r="I44" s="300" t="s">
        <v>225</v>
      </c>
      <c r="J44" s="300">
        <v>8</v>
      </c>
      <c r="K44" s="300" t="s">
        <v>1102</v>
      </c>
      <c r="L44" s="300">
        <v>1</v>
      </c>
      <c r="M44" s="300">
        <v>3</v>
      </c>
      <c r="N44" s="300" t="s">
        <v>223</v>
      </c>
      <c r="O44" s="301" t="s">
        <v>214</v>
      </c>
      <c r="P44" s="302" t="s">
        <v>1095</v>
      </c>
      <c r="Q44" s="300" t="s">
        <v>225</v>
      </c>
      <c r="R44" s="300" t="s">
        <v>205</v>
      </c>
      <c r="S44" s="300">
        <v>1</v>
      </c>
      <c r="T44" s="301" t="s">
        <v>214</v>
      </c>
      <c r="U44" s="310" t="s">
        <v>0</v>
      </c>
      <c r="V44" s="312" t="s">
        <v>205</v>
      </c>
      <c r="W44" s="312">
        <v>2</v>
      </c>
      <c r="X44" s="312">
        <f t="shared" si="3"/>
        <v>5</v>
      </c>
      <c r="Y44" s="312">
        <v>2</v>
      </c>
      <c r="Z44" s="313" t="s">
        <v>207</v>
      </c>
      <c r="AA44" s="556" t="s">
        <v>1112</v>
      </c>
      <c r="AB44" s="556" t="s">
        <v>1112</v>
      </c>
      <c r="AC44" s="177"/>
      <c r="AD44" s="175" t="s">
        <v>1256</v>
      </c>
      <c r="AE44" s="556" t="s">
        <v>1112</v>
      </c>
      <c r="AF44" s="177"/>
      <c r="AG44" s="666"/>
      <c r="AH44" s="690" t="s">
        <v>1112</v>
      </c>
      <c r="AI44" s="286" t="s">
        <v>1112</v>
      </c>
      <c r="AJ44" s="286" t="s">
        <v>1360</v>
      </c>
      <c r="AK44" s="286" t="s">
        <v>1360</v>
      </c>
      <c r="AL44" s="286" t="s">
        <v>1112</v>
      </c>
      <c r="AM44" s="286" t="s">
        <v>1112</v>
      </c>
      <c r="AN44" s="286" t="s">
        <v>1112</v>
      </c>
      <c r="AO44" s="721" t="s">
        <v>1541</v>
      </c>
      <c r="AP44" s="288" t="s">
        <v>1361</v>
      </c>
      <c r="AQ44" s="288" t="s">
        <v>1361</v>
      </c>
      <c r="AR44" s="288" t="s">
        <v>1361</v>
      </c>
      <c r="AS44" s="288" t="s">
        <v>1361</v>
      </c>
      <c r="AT44" s="288" t="s">
        <v>1361</v>
      </c>
      <c r="AU44" s="288" t="s">
        <v>1361</v>
      </c>
      <c r="AV44" s="288" t="s">
        <v>1361</v>
      </c>
      <c r="AW44" s="288" t="s">
        <v>1361</v>
      </c>
      <c r="AX44" s="288" t="s">
        <v>1361</v>
      </c>
      <c r="AY44" s="177"/>
      <c r="AZ44" s="177"/>
      <c r="BA44" s="177"/>
      <c r="BB44" s="177"/>
      <c r="BC44" s="177"/>
      <c r="BD44" s="177"/>
      <c r="BE44" s="177"/>
      <c r="BF44" s="177"/>
      <c r="BG44" s="177"/>
      <c r="BH44" s="44" t="s">
        <v>1112</v>
      </c>
      <c r="BI44" s="44" t="s">
        <v>1112</v>
      </c>
      <c r="BJ44" s="44" t="s">
        <v>1112</v>
      </c>
      <c r="BK44" s="39"/>
      <c r="BL44" s="39"/>
      <c r="BM44" s="39"/>
      <c r="BN44" s="190"/>
    </row>
    <row r="45" spans="1:66" ht="12.75">
      <c r="A45" s="22">
        <v>40</v>
      </c>
      <c r="B45" s="296" t="s">
        <v>251</v>
      </c>
      <c r="C45" s="297" t="s">
        <v>265</v>
      </c>
      <c r="D45" s="298">
        <v>269</v>
      </c>
      <c r="E45" s="575" t="s">
        <v>1094</v>
      </c>
      <c r="F45" s="576" t="str">
        <f t="shared" si="2"/>
        <v>010D</v>
      </c>
      <c r="G45" s="299">
        <v>5</v>
      </c>
      <c r="H45" s="299" t="s">
        <v>1092</v>
      </c>
      <c r="I45" s="300" t="s">
        <v>225</v>
      </c>
      <c r="J45" s="300">
        <v>8</v>
      </c>
      <c r="K45" s="300" t="s">
        <v>1102</v>
      </c>
      <c r="L45" s="300">
        <v>1</v>
      </c>
      <c r="M45" s="300">
        <v>2</v>
      </c>
      <c r="N45" s="300" t="s">
        <v>223</v>
      </c>
      <c r="O45" s="301" t="s">
        <v>213</v>
      </c>
      <c r="P45" s="302" t="s">
        <v>1095</v>
      </c>
      <c r="Q45" s="300" t="s">
        <v>225</v>
      </c>
      <c r="R45" s="300" t="s">
        <v>205</v>
      </c>
      <c r="S45" s="300">
        <v>1</v>
      </c>
      <c r="T45" s="301" t="s">
        <v>213</v>
      </c>
      <c r="U45" s="310" t="s">
        <v>0</v>
      </c>
      <c r="V45" s="310" t="s">
        <v>205</v>
      </c>
      <c r="W45" s="310">
        <v>2</v>
      </c>
      <c r="X45" s="310">
        <f t="shared" si="3"/>
        <v>4</v>
      </c>
      <c r="Y45" s="310">
        <v>1</v>
      </c>
      <c r="Z45" s="311" t="s">
        <v>208</v>
      </c>
      <c r="AA45" s="556" t="s">
        <v>1112</v>
      </c>
      <c r="AB45" s="175" t="s">
        <v>1254</v>
      </c>
      <c r="AC45" s="184" t="s">
        <v>1343</v>
      </c>
      <c r="AD45" s="556" t="s">
        <v>1112</v>
      </c>
      <c r="AE45" s="175" t="s">
        <v>1254</v>
      </c>
      <c r="AF45" s="184"/>
      <c r="AG45" s="677"/>
      <c r="AH45" s="690" t="s">
        <v>1112</v>
      </c>
      <c r="AI45" s="286" t="s">
        <v>1112</v>
      </c>
      <c r="AJ45" s="286" t="s">
        <v>1360</v>
      </c>
      <c r="AK45" s="286" t="s">
        <v>1360</v>
      </c>
      <c r="AL45" s="286" t="s">
        <v>1112</v>
      </c>
      <c r="AM45" s="286" t="s">
        <v>1112</v>
      </c>
      <c r="AN45" s="286" t="s">
        <v>1112</v>
      </c>
      <c r="AO45" s="721" t="s">
        <v>1363</v>
      </c>
      <c r="AP45" s="288" t="s">
        <v>1361</v>
      </c>
      <c r="AQ45" s="288" t="s">
        <v>1361</v>
      </c>
      <c r="AR45" s="288" t="s">
        <v>1361</v>
      </c>
      <c r="AS45" s="288" t="s">
        <v>1361</v>
      </c>
      <c r="AT45" s="288" t="s">
        <v>1361</v>
      </c>
      <c r="AU45" s="288" t="s">
        <v>1361</v>
      </c>
      <c r="AV45" s="288" t="s">
        <v>1361</v>
      </c>
      <c r="AW45" s="288" t="s">
        <v>1361</v>
      </c>
      <c r="AX45" s="288" t="s">
        <v>1361</v>
      </c>
      <c r="AY45" s="184"/>
      <c r="AZ45" s="184"/>
      <c r="BA45" s="184"/>
      <c r="BB45" s="184"/>
      <c r="BC45" s="184"/>
      <c r="BD45" s="184"/>
      <c r="BE45" s="184"/>
      <c r="BF45" s="184"/>
      <c r="BG45" s="184"/>
      <c r="BH45" s="44" t="s">
        <v>1112</v>
      </c>
      <c r="BI45" s="44" t="s">
        <v>1112</v>
      </c>
      <c r="BJ45" s="44" t="s">
        <v>1112</v>
      </c>
      <c r="BK45" s="39"/>
      <c r="BL45" s="39"/>
      <c r="BM45" s="39"/>
      <c r="BN45" s="190"/>
    </row>
    <row r="46" spans="1:66" ht="12.75">
      <c r="A46" s="22">
        <v>41</v>
      </c>
      <c r="B46" s="296" t="s">
        <v>250</v>
      </c>
      <c r="C46" s="297" t="s">
        <v>265</v>
      </c>
      <c r="D46" s="298">
        <v>265</v>
      </c>
      <c r="E46" s="575" t="s">
        <v>1094</v>
      </c>
      <c r="F46" s="576" t="str">
        <f t="shared" si="2"/>
        <v>0109</v>
      </c>
      <c r="G46" s="299">
        <v>1</v>
      </c>
      <c r="H46" s="299" t="s">
        <v>1092</v>
      </c>
      <c r="I46" s="300" t="s">
        <v>225</v>
      </c>
      <c r="J46" s="300">
        <v>8</v>
      </c>
      <c r="K46" s="300" t="s">
        <v>1102</v>
      </c>
      <c r="L46" s="300">
        <v>1</v>
      </c>
      <c r="M46" s="300">
        <v>1</v>
      </c>
      <c r="N46" s="300" t="s">
        <v>223</v>
      </c>
      <c r="O46" s="301" t="s">
        <v>212</v>
      </c>
      <c r="P46" s="302" t="s">
        <v>1095</v>
      </c>
      <c r="Q46" s="300" t="s">
        <v>225</v>
      </c>
      <c r="R46" s="300" t="s">
        <v>205</v>
      </c>
      <c r="S46" s="300">
        <v>1</v>
      </c>
      <c r="T46" s="301" t="s">
        <v>212</v>
      </c>
      <c r="U46" s="310" t="s">
        <v>0</v>
      </c>
      <c r="V46" s="310" t="s">
        <v>205</v>
      </c>
      <c r="W46" s="310">
        <v>2</v>
      </c>
      <c r="X46" s="310">
        <f t="shared" si="3"/>
        <v>4</v>
      </c>
      <c r="Y46" s="310">
        <v>1</v>
      </c>
      <c r="Z46" s="311" t="s">
        <v>207</v>
      </c>
      <c r="AA46" s="556" t="s">
        <v>1112</v>
      </c>
      <c r="AB46" s="556" t="s">
        <v>1112</v>
      </c>
      <c r="AC46" s="184"/>
      <c r="AD46" s="556" t="s">
        <v>1112</v>
      </c>
      <c r="AE46" s="556" t="s">
        <v>1112</v>
      </c>
      <c r="AF46" s="184"/>
      <c r="AG46" s="677"/>
      <c r="AH46" s="690" t="s">
        <v>1112</v>
      </c>
      <c r="AI46" s="286" t="s">
        <v>1112</v>
      </c>
      <c r="AJ46" s="286" t="s">
        <v>1360</v>
      </c>
      <c r="AK46" s="286" t="s">
        <v>1360</v>
      </c>
      <c r="AL46" s="286" t="s">
        <v>1112</v>
      </c>
      <c r="AM46" s="286" t="s">
        <v>1112</v>
      </c>
      <c r="AN46" s="286" t="s">
        <v>1112</v>
      </c>
      <c r="AO46" s="721" t="s">
        <v>1479</v>
      </c>
      <c r="AP46" s="288" t="s">
        <v>1361</v>
      </c>
      <c r="AQ46" s="288" t="s">
        <v>1361</v>
      </c>
      <c r="AR46" s="288" t="s">
        <v>1361</v>
      </c>
      <c r="AS46" s="288" t="s">
        <v>1361</v>
      </c>
      <c r="AT46" s="288" t="s">
        <v>1361</v>
      </c>
      <c r="AU46" s="288" t="s">
        <v>1361</v>
      </c>
      <c r="AV46" s="288" t="s">
        <v>1361</v>
      </c>
      <c r="AW46" s="288" t="s">
        <v>1361</v>
      </c>
      <c r="AX46" s="288" t="s">
        <v>1361</v>
      </c>
      <c r="AY46" s="184"/>
      <c r="AZ46" s="184"/>
      <c r="BA46" s="184"/>
      <c r="BB46" s="184"/>
      <c r="BC46" s="184"/>
      <c r="BD46" s="184"/>
      <c r="BE46" s="184"/>
      <c r="BF46" s="184"/>
      <c r="BG46" s="184"/>
      <c r="BH46" s="44" t="s">
        <v>1112</v>
      </c>
      <c r="BI46" s="44" t="s">
        <v>1112</v>
      </c>
      <c r="BJ46" s="44" t="s">
        <v>1112</v>
      </c>
      <c r="BK46" s="39"/>
      <c r="BL46" s="39"/>
      <c r="BM46" s="39"/>
      <c r="BN46" s="190"/>
    </row>
    <row r="47" spans="1:59" ht="12.75">
      <c r="A47" s="50"/>
      <c r="B47" s="51"/>
      <c r="C47" s="53"/>
      <c r="D47" s="54"/>
      <c r="E47" s="55"/>
      <c r="F47" s="66"/>
      <c r="G47" s="67"/>
      <c r="H47" s="67"/>
      <c r="I47" s="50"/>
      <c r="J47" s="50"/>
      <c r="K47" s="50"/>
      <c r="L47" s="50"/>
      <c r="M47" s="50"/>
      <c r="N47" s="50"/>
      <c r="O47" s="58"/>
      <c r="P47" s="59"/>
      <c r="Q47" s="50"/>
      <c r="R47" s="50"/>
      <c r="S47" s="50"/>
      <c r="T47" s="58"/>
      <c r="U47" s="50"/>
      <c r="V47" s="50"/>
      <c r="W47" s="50"/>
      <c r="X47" s="50"/>
      <c r="Y47" s="50"/>
      <c r="Z47" s="58"/>
      <c r="AA47" s="103"/>
      <c r="AB47" s="103"/>
      <c r="AC47" s="103"/>
      <c r="AD47" s="103"/>
      <c r="AE47" s="103"/>
      <c r="AF47" s="103"/>
      <c r="AG47" s="103"/>
      <c r="AH47" s="700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</row>
    <row r="48" spans="1:66" ht="12.75">
      <c r="A48" s="22">
        <v>42</v>
      </c>
      <c r="B48" s="296" t="s">
        <v>226</v>
      </c>
      <c r="C48" s="297" t="s">
        <v>265</v>
      </c>
      <c r="D48" s="298">
        <v>78</v>
      </c>
      <c r="E48" s="575" t="s">
        <v>1094</v>
      </c>
      <c r="F48" s="576" t="str">
        <f aca="true" t="shared" si="4" ref="F48:F68">DEC2HEX(D48,4)</f>
        <v>004E</v>
      </c>
      <c r="G48" s="299">
        <v>1</v>
      </c>
      <c r="H48" s="299" t="s">
        <v>1093</v>
      </c>
      <c r="I48" s="300" t="s">
        <v>224</v>
      </c>
      <c r="J48" s="300">
        <v>8</v>
      </c>
      <c r="K48" s="300" t="s">
        <v>1103</v>
      </c>
      <c r="L48" s="300">
        <v>1</v>
      </c>
      <c r="M48" s="300">
        <v>1</v>
      </c>
      <c r="N48" s="300" t="s">
        <v>223</v>
      </c>
      <c r="O48" s="301" t="s">
        <v>212</v>
      </c>
      <c r="P48" s="302" t="s">
        <v>1095</v>
      </c>
      <c r="Q48" s="300" t="s">
        <v>225</v>
      </c>
      <c r="R48" s="300" t="s">
        <v>205</v>
      </c>
      <c r="S48" s="300">
        <v>12</v>
      </c>
      <c r="T48" s="301" t="s">
        <v>212</v>
      </c>
      <c r="U48" s="310" t="s">
        <v>0</v>
      </c>
      <c r="V48" s="310" t="s">
        <v>205</v>
      </c>
      <c r="W48" s="310">
        <v>2</v>
      </c>
      <c r="X48" s="310">
        <f aca="true" t="shared" si="5" ref="X48:X68">IF(Y48&lt;9,Y48+3,Y48+4)</f>
        <v>13</v>
      </c>
      <c r="Y48" s="310">
        <v>9</v>
      </c>
      <c r="Z48" s="311" t="s">
        <v>207</v>
      </c>
      <c r="AA48" s="556" t="s">
        <v>1112</v>
      </c>
      <c r="AB48" s="556" t="s">
        <v>1112</v>
      </c>
      <c r="AC48" s="184"/>
      <c r="AD48" s="556" t="s">
        <v>1112</v>
      </c>
      <c r="AE48" s="556" t="s">
        <v>1112</v>
      </c>
      <c r="AF48" s="184"/>
      <c r="AG48" s="677"/>
      <c r="AH48" s="690" t="s">
        <v>1112</v>
      </c>
      <c r="AI48" s="286" t="s">
        <v>1112</v>
      </c>
      <c r="AJ48" s="286" t="s">
        <v>1360</v>
      </c>
      <c r="AK48" s="286" t="s">
        <v>1360</v>
      </c>
      <c r="AL48" s="286" t="s">
        <v>1112</v>
      </c>
      <c r="AM48" s="286" t="s">
        <v>1112</v>
      </c>
      <c r="AN48" s="286" t="s">
        <v>1112</v>
      </c>
      <c r="AO48" s="721" t="s">
        <v>1542</v>
      </c>
      <c r="AP48" s="288" t="s">
        <v>1361</v>
      </c>
      <c r="AQ48" s="288" t="s">
        <v>1361</v>
      </c>
      <c r="AR48" s="288" t="s">
        <v>1361</v>
      </c>
      <c r="AS48" s="288" t="s">
        <v>1361</v>
      </c>
      <c r="AT48" s="288" t="s">
        <v>1361</v>
      </c>
      <c r="AU48" s="288" t="s">
        <v>1361</v>
      </c>
      <c r="AV48" s="288" t="s">
        <v>1361</v>
      </c>
      <c r="AW48" s="288" t="s">
        <v>1361</v>
      </c>
      <c r="AX48" s="288" t="s">
        <v>1361</v>
      </c>
      <c r="AY48" s="184"/>
      <c r="AZ48" s="184"/>
      <c r="BA48" s="184"/>
      <c r="BB48" s="184"/>
      <c r="BC48" s="184"/>
      <c r="BD48" s="184"/>
      <c r="BE48" s="184"/>
      <c r="BF48" s="184"/>
      <c r="BG48" s="184"/>
      <c r="BH48" s="44" t="s">
        <v>1112</v>
      </c>
      <c r="BI48" s="44" t="s">
        <v>1112</v>
      </c>
      <c r="BJ48" s="44" t="s">
        <v>1112</v>
      </c>
      <c r="BK48" s="39"/>
      <c r="BL48" s="39"/>
      <c r="BM48" s="39"/>
      <c r="BN48" s="190"/>
    </row>
    <row r="49" spans="1:66" ht="12.75">
      <c r="A49" s="22">
        <v>43</v>
      </c>
      <c r="B49" s="296" t="s">
        <v>227</v>
      </c>
      <c r="C49" s="297" t="s">
        <v>265</v>
      </c>
      <c r="D49" s="298">
        <v>75</v>
      </c>
      <c r="E49" s="575" t="s">
        <v>1094</v>
      </c>
      <c r="F49" s="576" t="str">
        <f t="shared" si="4"/>
        <v>004B</v>
      </c>
      <c r="G49" s="299">
        <v>5</v>
      </c>
      <c r="H49" s="299" t="s">
        <v>1093</v>
      </c>
      <c r="I49" s="300" t="s">
        <v>224</v>
      </c>
      <c r="J49" s="300">
        <v>8</v>
      </c>
      <c r="K49" s="300" t="s">
        <v>1103</v>
      </c>
      <c r="L49" s="300">
        <v>1</v>
      </c>
      <c r="M49" s="300">
        <v>2</v>
      </c>
      <c r="N49" s="300" t="s">
        <v>223</v>
      </c>
      <c r="O49" s="301" t="s">
        <v>213</v>
      </c>
      <c r="P49" s="302" t="s">
        <v>1095</v>
      </c>
      <c r="Q49" s="300" t="s">
        <v>225</v>
      </c>
      <c r="R49" s="300" t="s">
        <v>205</v>
      </c>
      <c r="S49" s="300">
        <v>12</v>
      </c>
      <c r="T49" s="301" t="s">
        <v>213</v>
      </c>
      <c r="U49" s="310" t="s">
        <v>0</v>
      </c>
      <c r="V49" s="310" t="s">
        <v>205</v>
      </c>
      <c r="W49" s="310">
        <v>2</v>
      </c>
      <c r="X49" s="310">
        <f t="shared" si="5"/>
        <v>13</v>
      </c>
      <c r="Y49" s="310">
        <v>9</v>
      </c>
      <c r="Z49" s="311" t="s">
        <v>208</v>
      </c>
      <c r="AA49" s="556" t="s">
        <v>1112</v>
      </c>
      <c r="AB49" s="556" t="s">
        <v>1112</v>
      </c>
      <c r="AC49" s="184"/>
      <c r="AD49" s="556" t="s">
        <v>1112</v>
      </c>
      <c r="AE49" s="556" t="s">
        <v>1112</v>
      </c>
      <c r="AF49" s="184"/>
      <c r="AG49" s="677"/>
      <c r="AH49" s="690" t="s">
        <v>1112</v>
      </c>
      <c r="AI49" s="286" t="s">
        <v>1112</v>
      </c>
      <c r="AJ49" s="286" t="s">
        <v>1360</v>
      </c>
      <c r="AK49" s="286" t="s">
        <v>1360</v>
      </c>
      <c r="AL49" s="286" t="s">
        <v>1112</v>
      </c>
      <c r="AM49" s="286" t="s">
        <v>1112</v>
      </c>
      <c r="AN49" s="286" t="s">
        <v>1112</v>
      </c>
      <c r="AO49" s="721" t="s">
        <v>1518</v>
      </c>
      <c r="AP49" s="288" t="s">
        <v>1361</v>
      </c>
      <c r="AQ49" s="288" t="s">
        <v>1361</v>
      </c>
      <c r="AR49" s="288" t="s">
        <v>1361</v>
      </c>
      <c r="AS49" s="288" t="s">
        <v>1361</v>
      </c>
      <c r="AT49" s="288" t="s">
        <v>1361</v>
      </c>
      <c r="AU49" s="288" t="s">
        <v>1361</v>
      </c>
      <c r="AV49" s="288" t="s">
        <v>1361</v>
      </c>
      <c r="AW49" s="288" t="s">
        <v>1361</v>
      </c>
      <c r="AX49" s="288" t="s">
        <v>1361</v>
      </c>
      <c r="AY49" s="184"/>
      <c r="AZ49" s="184"/>
      <c r="BA49" s="184"/>
      <c r="BB49" s="184"/>
      <c r="BC49" s="184"/>
      <c r="BD49" s="184"/>
      <c r="BE49" s="184"/>
      <c r="BF49" s="184"/>
      <c r="BG49" s="184"/>
      <c r="BH49" s="44" t="s">
        <v>1112</v>
      </c>
      <c r="BI49" s="44" t="s">
        <v>1112</v>
      </c>
      <c r="BJ49" s="44" t="s">
        <v>1112</v>
      </c>
      <c r="BK49" s="39"/>
      <c r="BL49" s="39"/>
      <c r="BM49" s="39"/>
      <c r="BN49" s="190"/>
    </row>
    <row r="50" spans="1:66" ht="12.75">
      <c r="A50" s="22">
        <v>44</v>
      </c>
      <c r="B50" s="296" t="s">
        <v>228</v>
      </c>
      <c r="C50" s="297" t="s">
        <v>265</v>
      </c>
      <c r="D50" s="298">
        <v>70</v>
      </c>
      <c r="E50" s="575" t="s">
        <v>1094</v>
      </c>
      <c r="F50" s="576" t="str">
        <f t="shared" si="4"/>
        <v>0046</v>
      </c>
      <c r="G50" s="299">
        <v>8</v>
      </c>
      <c r="H50" s="299" t="s">
        <v>1093</v>
      </c>
      <c r="I50" s="300" t="s">
        <v>224</v>
      </c>
      <c r="J50" s="300">
        <v>8</v>
      </c>
      <c r="K50" s="300" t="s">
        <v>1103</v>
      </c>
      <c r="L50" s="300">
        <v>1</v>
      </c>
      <c r="M50" s="300">
        <v>3</v>
      </c>
      <c r="N50" s="300" t="s">
        <v>223</v>
      </c>
      <c r="O50" s="301" t="s">
        <v>214</v>
      </c>
      <c r="P50" s="302" t="s">
        <v>1095</v>
      </c>
      <c r="Q50" s="300" t="s">
        <v>225</v>
      </c>
      <c r="R50" s="300" t="s">
        <v>205</v>
      </c>
      <c r="S50" s="300">
        <v>12</v>
      </c>
      <c r="T50" s="301" t="s">
        <v>214</v>
      </c>
      <c r="U50" s="310" t="s">
        <v>0</v>
      </c>
      <c r="V50" s="310" t="s">
        <v>205</v>
      </c>
      <c r="W50" s="310">
        <v>2</v>
      </c>
      <c r="X50" s="310">
        <f t="shared" si="5"/>
        <v>14</v>
      </c>
      <c r="Y50" s="310">
        <v>10</v>
      </c>
      <c r="Z50" s="311" t="s">
        <v>207</v>
      </c>
      <c r="AA50" s="556" t="s">
        <v>1112</v>
      </c>
      <c r="AB50" s="556" t="s">
        <v>1112</v>
      </c>
      <c r="AC50" s="184"/>
      <c r="AD50" s="556" t="s">
        <v>1112</v>
      </c>
      <c r="AE50" s="556" t="s">
        <v>1112</v>
      </c>
      <c r="AF50" s="184"/>
      <c r="AG50" s="677"/>
      <c r="AH50" s="690" t="s">
        <v>1112</v>
      </c>
      <c r="AI50" s="286" t="s">
        <v>1112</v>
      </c>
      <c r="AJ50" s="286" t="s">
        <v>1360</v>
      </c>
      <c r="AK50" s="286" t="s">
        <v>1360</v>
      </c>
      <c r="AL50" s="286" t="s">
        <v>1112</v>
      </c>
      <c r="AM50" s="286" t="s">
        <v>1112</v>
      </c>
      <c r="AN50" s="286" t="s">
        <v>1112</v>
      </c>
      <c r="AO50" s="721" t="s">
        <v>1543</v>
      </c>
      <c r="AP50" s="288" t="s">
        <v>1361</v>
      </c>
      <c r="AQ50" s="288" t="s">
        <v>1361</v>
      </c>
      <c r="AR50" s="288" t="s">
        <v>1361</v>
      </c>
      <c r="AS50" s="288" t="s">
        <v>1361</v>
      </c>
      <c r="AT50" s="288" t="s">
        <v>1361</v>
      </c>
      <c r="AU50" s="288" t="s">
        <v>1361</v>
      </c>
      <c r="AV50" s="288" t="s">
        <v>1361</v>
      </c>
      <c r="AW50" s="288" t="s">
        <v>1361</v>
      </c>
      <c r="AX50" s="721" t="s">
        <v>1487</v>
      </c>
      <c r="AY50" s="184"/>
      <c r="AZ50" s="184"/>
      <c r="BA50" s="184"/>
      <c r="BB50" s="184"/>
      <c r="BC50" s="184"/>
      <c r="BD50" s="184"/>
      <c r="BE50" s="184"/>
      <c r="BF50" s="184"/>
      <c r="BG50" s="184"/>
      <c r="BH50" s="44" t="s">
        <v>1112</v>
      </c>
      <c r="BI50" s="44" t="s">
        <v>1112</v>
      </c>
      <c r="BJ50" s="44" t="s">
        <v>1112</v>
      </c>
      <c r="BK50" s="39"/>
      <c r="BL50" s="39"/>
      <c r="BM50" s="39"/>
      <c r="BN50" s="190"/>
    </row>
    <row r="51" spans="1:66" ht="12.75">
      <c r="A51" s="22">
        <v>45</v>
      </c>
      <c r="B51" s="296" t="s">
        <v>229</v>
      </c>
      <c r="C51" s="297" t="s">
        <v>265</v>
      </c>
      <c r="D51" s="298">
        <v>228</v>
      </c>
      <c r="E51" s="575" t="s">
        <v>1094</v>
      </c>
      <c r="F51" s="576" t="str">
        <f t="shared" si="4"/>
        <v>00E4</v>
      </c>
      <c r="G51" s="299">
        <v>4</v>
      </c>
      <c r="H51" s="299" t="s">
        <v>1093</v>
      </c>
      <c r="I51" s="300" t="s">
        <v>224</v>
      </c>
      <c r="J51" s="300">
        <v>8</v>
      </c>
      <c r="K51" s="300" t="s">
        <v>1103</v>
      </c>
      <c r="L51" s="300">
        <v>1</v>
      </c>
      <c r="M51" s="300">
        <v>4</v>
      </c>
      <c r="N51" s="300" t="s">
        <v>223</v>
      </c>
      <c r="O51" s="301" t="s">
        <v>210</v>
      </c>
      <c r="P51" s="302" t="s">
        <v>1095</v>
      </c>
      <c r="Q51" s="300" t="s">
        <v>225</v>
      </c>
      <c r="R51" s="300" t="s">
        <v>205</v>
      </c>
      <c r="S51" s="300">
        <v>12</v>
      </c>
      <c r="T51" s="301" t="s">
        <v>210</v>
      </c>
      <c r="U51" s="310" t="s">
        <v>0</v>
      </c>
      <c r="V51" s="310" t="s">
        <v>205</v>
      </c>
      <c r="W51" s="310">
        <v>2</v>
      </c>
      <c r="X51" s="310">
        <f t="shared" si="5"/>
        <v>14</v>
      </c>
      <c r="Y51" s="310">
        <v>10</v>
      </c>
      <c r="Z51" s="311" t="s">
        <v>208</v>
      </c>
      <c r="AA51" s="556" t="s">
        <v>1112</v>
      </c>
      <c r="AB51" s="556" t="s">
        <v>1112</v>
      </c>
      <c r="AC51" s="184"/>
      <c r="AD51" s="556" t="s">
        <v>1112</v>
      </c>
      <c r="AE51" s="556" t="s">
        <v>1112</v>
      </c>
      <c r="AF51" s="184"/>
      <c r="AG51" s="677"/>
      <c r="AH51" s="690" t="s">
        <v>1112</v>
      </c>
      <c r="AI51" s="286" t="s">
        <v>1112</v>
      </c>
      <c r="AJ51" s="286" t="s">
        <v>1360</v>
      </c>
      <c r="AK51" s="286" t="s">
        <v>1360</v>
      </c>
      <c r="AL51" s="286" t="s">
        <v>1112</v>
      </c>
      <c r="AM51" s="286" t="s">
        <v>1112</v>
      </c>
      <c r="AN51" s="286" t="s">
        <v>1112</v>
      </c>
      <c r="AO51" s="721" t="s">
        <v>1544</v>
      </c>
      <c r="AP51" s="288" t="s">
        <v>1361</v>
      </c>
      <c r="AQ51" s="288" t="s">
        <v>1361</v>
      </c>
      <c r="AR51" s="288" t="s">
        <v>1361</v>
      </c>
      <c r="AS51" s="288" t="s">
        <v>1361</v>
      </c>
      <c r="AT51" s="288" t="s">
        <v>1361</v>
      </c>
      <c r="AU51" s="288" t="s">
        <v>1361</v>
      </c>
      <c r="AV51" s="288" t="s">
        <v>1361</v>
      </c>
      <c r="AW51" s="288" t="s">
        <v>1361</v>
      </c>
      <c r="AX51" s="288" t="s">
        <v>1361</v>
      </c>
      <c r="AY51" s="184"/>
      <c r="AZ51" s="184"/>
      <c r="BA51" s="184"/>
      <c r="BB51" s="184"/>
      <c r="BC51" s="184"/>
      <c r="BD51" s="184"/>
      <c r="BE51" s="184"/>
      <c r="BF51" s="184"/>
      <c r="BG51" s="184"/>
      <c r="BH51" s="44" t="s">
        <v>1112</v>
      </c>
      <c r="BI51" s="44" t="s">
        <v>1112</v>
      </c>
      <c r="BJ51" s="44" t="s">
        <v>1112</v>
      </c>
      <c r="BK51" s="39"/>
      <c r="BL51" s="39"/>
      <c r="BM51" s="39"/>
      <c r="BN51" s="190"/>
    </row>
    <row r="52" spans="1:66" ht="12.75">
      <c r="A52" s="22">
        <v>46</v>
      </c>
      <c r="B52" s="296" t="s">
        <v>230</v>
      </c>
      <c r="C52" s="297" t="s">
        <v>265</v>
      </c>
      <c r="D52" s="298">
        <v>71</v>
      </c>
      <c r="E52" s="575" t="s">
        <v>1094</v>
      </c>
      <c r="F52" s="576" t="str">
        <f t="shared" si="4"/>
        <v>0047</v>
      </c>
      <c r="G52" s="299">
        <v>7</v>
      </c>
      <c r="H52" s="299" t="s">
        <v>1093</v>
      </c>
      <c r="I52" s="300" t="s">
        <v>224</v>
      </c>
      <c r="J52" s="300">
        <v>8</v>
      </c>
      <c r="K52" s="300" t="s">
        <v>1103</v>
      </c>
      <c r="L52" s="300">
        <v>1</v>
      </c>
      <c r="M52" s="300">
        <v>5</v>
      </c>
      <c r="N52" s="300" t="s">
        <v>223</v>
      </c>
      <c r="O52" s="301" t="s">
        <v>215</v>
      </c>
      <c r="P52" s="302" t="s">
        <v>1095</v>
      </c>
      <c r="Q52" s="300" t="s">
        <v>225</v>
      </c>
      <c r="R52" s="300" t="s">
        <v>205</v>
      </c>
      <c r="S52" s="300">
        <v>12</v>
      </c>
      <c r="T52" s="301" t="s">
        <v>215</v>
      </c>
      <c r="U52" s="310" t="s">
        <v>0</v>
      </c>
      <c r="V52" s="310" t="s">
        <v>205</v>
      </c>
      <c r="W52" s="310">
        <v>2</v>
      </c>
      <c r="X52" s="310">
        <f t="shared" si="5"/>
        <v>15</v>
      </c>
      <c r="Y52" s="310">
        <v>11</v>
      </c>
      <c r="Z52" s="311" t="s">
        <v>207</v>
      </c>
      <c r="AA52" s="184" t="s">
        <v>1250</v>
      </c>
      <c r="AB52" s="556" t="s">
        <v>1112</v>
      </c>
      <c r="AC52" s="184" t="s">
        <v>1340</v>
      </c>
      <c r="AD52" s="556" t="s">
        <v>1112</v>
      </c>
      <c r="AE52" s="556" t="s">
        <v>1112</v>
      </c>
      <c r="AF52" s="184"/>
      <c r="AG52" s="677"/>
      <c r="AH52" s="690" t="s">
        <v>1112</v>
      </c>
      <c r="AI52" s="286" t="s">
        <v>1112</v>
      </c>
      <c r="AJ52" s="713" t="s">
        <v>1360</v>
      </c>
      <c r="AK52" s="713" t="s">
        <v>1403</v>
      </c>
      <c r="AL52" s="286" t="s">
        <v>1112</v>
      </c>
      <c r="AM52" s="286" t="s">
        <v>1112</v>
      </c>
      <c r="AN52" s="286" t="s">
        <v>1112</v>
      </c>
      <c r="AO52" s="721" t="s">
        <v>1545</v>
      </c>
      <c r="AP52" s="288" t="s">
        <v>1361</v>
      </c>
      <c r="AQ52" s="288" t="s">
        <v>1361</v>
      </c>
      <c r="AR52" s="288" t="s">
        <v>1361</v>
      </c>
      <c r="AS52" s="288" t="s">
        <v>1361</v>
      </c>
      <c r="AT52" s="288" t="s">
        <v>1361</v>
      </c>
      <c r="AU52" s="288" t="s">
        <v>1361</v>
      </c>
      <c r="AV52" s="288" t="s">
        <v>1361</v>
      </c>
      <c r="AW52" s="288" t="s">
        <v>1361</v>
      </c>
      <c r="AX52" s="288" t="s">
        <v>1361</v>
      </c>
      <c r="AY52" s="184"/>
      <c r="AZ52" s="184"/>
      <c r="BA52" s="184"/>
      <c r="BB52" s="184"/>
      <c r="BC52" s="184"/>
      <c r="BD52" s="184"/>
      <c r="BE52" s="184"/>
      <c r="BF52" s="184"/>
      <c r="BG52" s="184"/>
      <c r="BH52" s="44" t="s">
        <v>1112</v>
      </c>
      <c r="BI52" s="44" t="s">
        <v>1112</v>
      </c>
      <c r="BJ52" s="44" t="s">
        <v>1112</v>
      </c>
      <c r="BK52" s="39"/>
      <c r="BL52" s="39"/>
      <c r="BM52" s="39"/>
      <c r="BN52" s="190"/>
    </row>
    <row r="53" spans="1:66" ht="12.75">
      <c r="A53" s="22">
        <v>47</v>
      </c>
      <c r="B53" s="296" t="s">
        <v>231</v>
      </c>
      <c r="C53" s="297" t="s">
        <v>265</v>
      </c>
      <c r="D53" s="298">
        <v>287</v>
      </c>
      <c r="E53" s="575" t="s">
        <v>1094</v>
      </c>
      <c r="F53" s="576" t="str">
        <f t="shared" si="4"/>
        <v>011F</v>
      </c>
      <c r="G53" s="299">
        <v>4</v>
      </c>
      <c r="H53" s="299" t="s">
        <v>1093</v>
      </c>
      <c r="I53" s="300" t="s">
        <v>224</v>
      </c>
      <c r="J53" s="300">
        <v>8</v>
      </c>
      <c r="K53" s="300" t="s">
        <v>1103</v>
      </c>
      <c r="L53" s="300">
        <v>1</v>
      </c>
      <c r="M53" s="300">
        <v>6</v>
      </c>
      <c r="N53" s="300" t="s">
        <v>223</v>
      </c>
      <c r="O53" s="301" t="s">
        <v>216</v>
      </c>
      <c r="P53" s="302" t="s">
        <v>1095</v>
      </c>
      <c r="Q53" s="300" t="s">
        <v>225</v>
      </c>
      <c r="R53" s="300" t="s">
        <v>205</v>
      </c>
      <c r="S53" s="300">
        <v>12</v>
      </c>
      <c r="T53" s="301" t="s">
        <v>216</v>
      </c>
      <c r="U53" s="310" t="s">
        <v>0</v>
      </c>
      <c r="V53" s="310" t="s">
        <v>205</v>
      </c>
      <c r="W53" s="310">
        <v>2</v>
      </c>
      <c r="X53" s="310">
        <f t="shared" si="5"/>
        <v>15</v>
      </c>
      <c r="Y53" s="310">
        <v>11</v>
      </c>
      <c r="Z53" s="311" t="s">
        <v>208</v>
      </c>
      <c r="AA53" s="556" t="s">
        <v>1112</v>
      </c>
      <c r="AB53" s="175" t="s">
        <v>1254</v>
      </c>
      <c r="AC53" s="184" t="s">
        <v>1343</v>
      </c>
      <c r="AD53" s="556" t="s">
        <v>1112</v>
      </c>
      <c r="AE53" s="175" t="s">
        <v>1254</v>
      </c>
      <c r="AF53" s="184"/>
      <c r="AG53" s="677"/>
      <c r="AH53" s="690" t="s">
        <v>1112</v>
      </c>
      <c r="AI53" s="286" t="s">
        <v>1112</v>
      </c>
      <c r="AJ53" s="286" t="s">
        <v>1360</v>
      </c>
      <c r="AK53" s="286" t="s">
        <v>1360</v>
      </c>
      <c r="AL53" s="286" t="s">
        <v>1112</v>
      </c>
      <c r="AM53" s="286" t="s">
        <v>1112</v>
      </c>
      <c r="AN53" s="286" t="s">
        <v>1112</v>
      </c>
      <c r="AO53" s="721" t="s">
        <v>1546</v>
      </c>
      <c r="AP53" s="288" t="s">
        <v>1361</v>
      </c>
      <c r="AQ53" s="288" t="s">
        <v>1361</v>
      </c>
      <c r="AR53" s="288" t="s">
        <v>1361</v>
      </c>
      <c r="AS53" s="288" t="s">
        <v>1361</v>
      </c>
      <c r="AT53" s="288" t="s">
        <v>1361</v>
      </c>
      <c r="AU53" s="288" t="s">
        <v>1361</v>
      </c>
      <c r="AV53" s="288" t="s">
        <v>1361</v>
      </c>
      <c r="AW53" s="288" t="s">
        <v>1361</v>
      </c>
      <c r="AX53" s="288" t="s">
        <v>1361</v>
      </c>
      <c r="AY53" s="184"/>
      <c r="AZ53" s="184"/>
      <c r="BA53" s="184"/>
      <c r="BB53" s="184"/>
      <c r="BC53" s="184"/>
      <c r="BD53" s="184"/>
      <c r="BE53" s="184"/>
      <c r="BF53" s="184"/>
      <c r="BG53" s="184"/>
      <c r="BH53" s="44" t="s">
        <v>1112</v>
      </c>
      <c r="BI53" s="44" t="s">
        <v>1112</v>
      </c>
      <c r="BJ53" s="44" t="s">
        <v>1112</v>
      </c>
      <c r="BK53" s="39"/>
      <c r="BL53" s="39"/>
      <c r="BM53" s="39"/>
      <c r="BN53" s="190"/>
    </row>
    <row r="54" spans="1:66" ht="12.75">
      <c r="A54" s="22">
        <v>48</v>
      </c>
      <c r="B54" s="296" t="s">
        <v>232</v>
      </c>
      <c r="C54" s="297" t="s">
        <v>265</v>
      </c>
      <c r="D54" s="298">
        <v>278</v>
      </c>
      <c r="E54" s="575" t="s">
        <v>1094</v>
      </c>
      <c r="F54" s="576" t="str">
        <f t="shared" si="4"/>
        <v>0116</v>
      </c>
      <c r="G54" s="299">
        <v>1</v>
      </c>
      <c r="H54" s="299" t="s">
        <v>1093</v>
      </c>
      <c r="I54" s="300" t="s">
        <v>224</v>
      </c>
      <c r="J54" s="300">
        <v>8</v>
      </c>
      <c r="K54" s="300" t="s">
        <v>1103</v>
      </c>
      <c r="L54" s="300">
        <v>1</v>
      </c>
      <c r="M54" s="300">
        <v>7</v>
      </c>
      <c r="N54" s="300" t="s">
        <v>223</v>
      </c>
      <c r="O54" s="301" t="s">
        <v>217</v>
      </c>
      <c r="P54" s="302" t="s">
        <v>1095</v>
      </c>
      <c r="Q54" s="300" t="s">
        <v>225</v>
      </c>
      <c r="R54" s="300" t="s">
        <v>205</v>
      </c>
      <c r="S54" s="300">
        <v>11</v>
      </c>
      <c r="T54" s="301" t="s">
        <v>212</v>
      </c>
      <c r="U54" s="310" t="s">
        <v>0</v>
      </c>
      <c r="V54" s="310" t="s">
        <v>205</v>
      </c>
      <c r="W54" s="310">
        <v>2</v>
      </c>
      <c r="X54" s="310">
        <f t="shared" si="5"/>
        <v>16</v>
      </c>
      <c r="Y54" s="310">
        <v>12</v>
      </c>
      <c r="Z54" s="311" t="s">
        <v>207</v>
      </c>
      <c r="AA54" s="556" t="s">
        <v>1112</v>
      </c>
      <c r="AB54" s="556" t="s">
        <v>1112</v>
      </c>
      <c r="AC54" s="184"/>
      <c r="AD54" s="556" t="s">
        <v>1112</v>
      </c>
      <c r="AE54" s="556" t="s">
        <v>1112</v>
      </c>
      <c r="AF54" s="184"/>
      <c r="AG54" s="677"/>
      <c r="AH54" s="690" t="s">
        <v>1112</v>
      </c>
      <c r="AI54" s="286" t="s">
        <v>1112</v>
      </c>
      <c r="AJ54" s="286" t="s">
        <v>1360</v>
      </c>
      <c r="AK54" s="286" t="s">
        <v>1360</v>
      </c>
      <c r="AL54" s="286" t="s">
        <v>1112</v>
      </c>
      <c r="AM54" s="286" t="s">
        <v>1112</v>
      </c>
      <c r="AN54" s="286" t="s">
        <v>1112</v>
      </c>
      <c r="AO54" s="721" t="s">
        <v>1547</v>
      </c>
      <c r="AP54" s="288" t="s">
        <v>1361</v>
      </c>
      <c r="AQ54" s="288" t="s">
        <v>1361</v>
      </c>
      <c r="AR54" s="288" t="s">
        <v>1361</v>
      </c>
      <c r="AS54" s="288" t="s">
        <v>1361</v>
      </c>
      <c r="AT54" s="288" t="s">
        <v>1361</v>
      </c>
      <c r="AU54" s="288" t="s">
        <v>1361</v>
      </c>
      <c r="AV54" s="288" t="s">
        <v>1361</v>
      </c>
      <c r="AW54" s="288" t="s">
        <v>1361</v>
      </c>
      <c r="AX54" s="288" t="s">
        <v>1361</v>
      </c>
      <c r="AY54" s="184"/>
      <c r="AZ54" s="184"/>
      <c r="BA54" s="184"/>
      <c r="BB54" s="184"/>
      <c r="BC54" s="184"/>
      <c r="BD54" s="184"/>
      <c r="BE54" s="184"/>
      <c r="BF54" s="184"/>
      <c r="BG54" s="184"/>
      <c r="BH54" s="44" t="s">
        <v>1112</v>
      </c>
      <c r="BI54" s="44" t="s">
        <v>1112</v>
      </c>
      <c r="BJ54" s="44" t="s">
        <v>1112</v>
      </c>
      <c r="BK54" s="39"/>
      <c r="BL54" s="39"/>
      <c r="BM54" s="39"/>
      <c r="BN54" s="190"/>
    </row>
    <row r="55" spans="1:66" ht="12.75">
      <c r="A55" s="22">
        <v>49</v>
      </c>
      <c r="B55" s="320" t="s">
        <v>233</v>
      </c>
      <c r="C55" s="321" t="s">
        <v>265</v>
      </c>
      <c r="D55" s="322">
        <v>209</v>
      </c>
      <c r="E55" s="574" t="s">
        <v>1094</v>
      </c>
      <c r="F55" s="384" t="str">
        <f t="shared" si="4"/>
        <v>00D1</v>
      </c>
      <c r="G55" s="323">
        <v>8</v>
      </c>
      <c r="H55" s="323" t="s">
        <v>1093</v>
      </c>
      <c r="I55" s="324" t="s">
        <v>224</v>
      </c>
      <c r="J55" s="324">
        <v>8</v>
      </c>
      <c r="K55" s="324" t="s">
        <v>1103</v>
      </c>
      <c r="L55" s="324">
        <v>1</v>
      </c>
      <c r="M55" s="324">
        <v>8</v>
      </c>
      <c r="N55" s="324" t="s">
        <v>223</v>
      </c>
      <c r="O55" s="325" t="s">
        <v>218</v>
      </c>
      <c r="P55" s="326" t="s">
        <v>1095</v>
      </c>
      <c r="Q55" s="324" t="s">
        <v>225</v>
      </c>
      <c r="R55" s="324" t="s">
        <v>205</v>
      </c>
      <c r="S55" s="324">
        <v>11</v>
      </c>
      <c r="T55" s="325" t="s">
        <v>213</v>
      </c>
      <c r="U55" s="327" t="s">
        <v>0</v>
      </c>
      <c r="V55" s="327" t="s">
        <v>199</v>
      </c>
      <c r="W55" s="327">
        <v>3</v>
      </c>
      <c r="X55" s="327">
        <f t="shared" si="5"/>
        <v>4</v>
      </c>
      <c r="Y55" s="327">
        <v>1</v>
      </c>
      <c r="Z55" s="328" t="s">
        <v>207</v>
      </c>
      <c r="AA55" s="175" t="s">
        <v>1256</v>
      </c>
      <c r="AB55" s="556" t="s">
        <v>1112</v>
      </c>
      <c r="AC55" s="184" t="s">
        <v>1343</v>
      </c>
      <c r="AD55" s="175" t="s">
        <v>1254</v>
      </c>
      <c r="AE55" s="556" t="s">
        <v>1112</v>
      </c>
      <c r="AF55" s="184"/>
      <c r="AG55" s="677"/>
      <c r="AH55" s="690" t="s">
        <v>1112</v>
      </c>
      <c r="AI55" s="286" t="s">
        <v>1112</v>
      </c>
      <c r="AJ55" s="286" t="s">
        <v>1360</v>
      </c>
      <c r="AK55" s="286" t="s">
        <v>1360</v>
      </c>
      <c r="AL55" s="286" t="s">
        <v>1112</v>
      </c>
      <c r="AM55" s="286" t="s">
        <v>1112</v>
      </c>
      <c r="AN55" s="286" t="s">
        <v>1112</v>
      </c>
      <c r="AO55" s="184" t="s">
        <v>1363</v>
      </c>
      <c r="AP55" s="288" t="s">
        <v>1361</v>
      </c>
      <c r="AQ55" s="288" t="s">
        <v>1361</v>
      </c>
      <c r="AR55" s="288" t="s">
        <v>1361</v>
      </c>
      <c r="AS55" s="288" t="s">
        <v>1361</v>
      </c>
      <c r="AT55" s="288" t="s">
        <v>1361</v>
      </c>
      <c r="AU55" s="288" t="s">
        <v>1361</v>
      </c>
      <c r="AV55" s="288" t="s">
        <v>1361</v>
      </c>
      <c r="AW55" s="288" t="s">
        <v>1361</v>
      </c>
      <c r="AX55" s="288" t="s">
        <v>1361</v>
      </c>
      <c r="AY55" s="184"/>
      <c r="AZ55" s="184"/>
      <c r="BA55" s="184"/>
      <c r="BB55" s="184"/>
      <c r="BC55" s="184"/>
      <c r="BD55" s="184"/>
      <c r="BE55" s="184"/>
      <c r="BF55" s="184"/>
      <c r="BG55" s="184"/>
      <c r="BH55" s="44" t="s">
        <v>1112</v>
      </c>
      <c r="BI55" s="44" t="s">
        <v>1112</v>
      </c>
      <c r="BJ55" s="44" t="s">
        <v>1112</v>
      </c>
      <c r="BK55" s="39"/>
      <c r="BL55" s="39"/>
      <c r="BM55" s="39"/>
      <c r="BN55" s="190" t="s">
        <v>1152</v>
      </c>
    </row>
    <row r="56" spans="1:66" ht="12.75">
      <c r="A56" s="22">
        <v>50</v>
      </c>
      <c r="B56" s="320" t="s">
        <v>234</v>
      </c>
      <c r="C56" s="321" t="s">
        <v>265</v>
      </c>
      <c r="D56" s="322">
        <v>233</v>
      </c>
      <c r="E56" s="574" t="s">
        <v>1094</v>
      </c>
      <c r="F56" s="384" t="str">
        <f t="shared" si="4"/>
        <v>00E9</v>
      </c>
      <c r="G56" s="323">
        <v>6</v>
      </c>
      <c r="H56" s="323" t="s">
        <v>1093</v>
      </c>
      <c r="I56" s="324" t="s">
        <v>224</v>
      </c>
      <c r="J56" s="324">
        <v>8</v>
      </c>
      <c r="K56" s="324" t="s">
        <v>1103</v>
      </c>
      <c r="L56" s="324">
        <v>1</v>
      </c>
      <c r="M56" s="324">
        <v>9</v>
      </c>
      <c r="N56" s="324" t="s">
        <v>223</v>
      </c>
      <c r="O56" s="325" t="s">
        <v>219</v>
      </c>
      <c r="P56" s="326" t="s">
        <v>1095</v>
      </c>
      <c r="Q56" s="324" t="s">
        <v>225</v>
      </c>
      <c r="R56" s="324" t="s">
        <v>205</v>
      </c>
      <c r="S56" s="324">
        <v>11</v>
      </c>
      <c r="T56" s="325" t="s">
        <v>214</v>
      </c>
      <c r="U56" s="327" t="s">
        <v>0</v>
      </c>
      <c r="V56" s="327" t="s">
        <v>199</v>
      </c>
      <c r="W56" s="327">
        <v>3</v>
      </c>
      <c r="X56" s="327">
        <f t="shared" si="5"/>
        <v>4</v>
      </c>
      <c r="Y56" s="327">
        <v>1</v>
      </c>
      <c r="Z56" s="328" t="s">
        <v>208</v>
      </c>
      <c r="AA56" s="556" t="s">
        <v>1112</v>
      </c>
      <c r="AB56" s="556" t="s">
        <v>1112</v>
      </c>
      <c r="AC56" s="184"/>
      <c r="AD56" s="556" t="s">
        <v>1112</v>
      </c>
      <c r="AE56" s="556" t="s">
        <v>1112</v>
      </c>
      <c r="AF56" s="184"/>
      <c r="AG56" s="677"/>
      <c r="AH56" s="690" t="s">
        <v>1112</v>
      </c>
      <c r="AI56" s="286" t="s">
        <v>1112</v>
      </c>
      <c r="AJ56" s="286" t="s">
        <v>1360</v>
      </c>
      <c r="AK56" s="286" t="s">
        <v>1360</v>
      </c>
      <c r="AL56" s="286" t="s">
        <v>1112</v>
      </c>
      <c r="AM56" s="286" t="s">
        <v>1112</v>
      </c>
      <c r="AN56" s="286" t="s">
        <v>1112</v>
      </c>
      <c r="AO56" s="184" t="s">
        <v>1548</v>
      </c>
      <c r="AP56" s="288" t="s">
        <v>1361</v>
      </c>
      <c r="AQ56" s="288" t="s">
        <v>1361</v>
      </c>
      <c r="AR56" s="288" t="s">
        <v>1361</v>
      </c>
      <c r="AS56" s="288" t="s">
        <v>1361</v>
      </c>
      <c r="AT56" s="288" t="s">
        <v>1361</v>
      </c>
      <c r="AU56" s="288" t="s">
        <v>1361</v>
      </c>
      <c r="AV56" s="288" t="s">
        <v>1361</v>
      </c>
      <c r="AW56" s="288" t="s">
        <v>1361</v>
      </c>
      <c r="AX56" s="288" t="s">
        <v>1361</v>
      </c>
      <c r="AY56" s="184"/>
      <c r="AZ56" s="184"/>
      <c r="BA56" s="184"/>
      <c r="BB56" s="184"/>
      <c r="BC56" s="184"/>
      <c r="BD56" s="184"/>
      <c r="BE56" s="184"/>
      <c r="BF56" s="184"/>
      <c r="BG56" s="184"/>
      <c r="BH56" s="44" t="s">
        <v>1112</v>
      </c>
      <c r="BI56" s="44" t="s">
        <v>1112</v>
      </c>
      <c r="BJ56" s="44" t="s">
        <v>1112</v>
      </c>
      <c r="BK56" s="39"/>
      <c r="BL56" s="39"/>
      <c r="BM56" s="39"/>
      <c r="BN56" s="190" t="s">
        <v>1152</v>
      </c>
    </row>
    <row r="57" spans="1:66" ht="12.75">
      <c r="A57" s="22">
        <v>51</v>
      </c>
      <c r="B57" s="296" t="s">
        <v>235</v>
      </c>
      <c r="C57" s="297" t="s">
        <v>265</v>
      </c>
      <c r="D57" s="298">
        <v>267</v>
      </c>
      <c r="E57" s="575" t="s">
        <v>1094</v>
      </c>
      <c r="F57" s="576" t="str">
        <f t="shared" si="4"/>
        <v>010B</v>
      </c>
      <c r="G57" s="299">
        <v>6</v>
      </c>
      <c r="H57" s="299" t="s">
        <v>1093</v>
      </c>
      <c r="I57" s="300" t="s">
        <v>224</v>
      </c>
      <c r="J57" s="300">
        <v>8</v>
      </c>
      <c r="K57" s="300" t="s">
        <v>1103</v>
      </c>
      <c r="L57" s="300">
        <v>1</v>
      </c>
      <c r="M57" s="300">
        <v>10</v>
      </c>
      <c r="N57" s="300" t="s">
        <v>223</v>
      </c>
      <c r="O57" s="301" t="s">
        <v>220</v>
      </c>
      <c r="P57" s="302" t="s">
        <v>1095</v>
      </c>
      <c r="Q57" s="300" t="s">
        <v>225</v>
      </c>
      <c r="R57" s="300" t="s">
        <v>205</v>
      </c>
      <c r="S57" s="300">
        <v>11</v>
      </c>
      <c r="T57" s="301" t="s">
        <v>210</v>
      </c>
      <c r="U57" s="310" t="s">
        <v>0</v>
      </c>
      <c r="V57" s="310" t="s">
        <v>205</v>
      </c>
      <c r="W57" s="310">
        <v>2</v>
      </c>
      <c r="X57" s="310">
        <f t="shared" si="5"/>
        <v>16</v>
      </c>
      <c r="Y57" s="310">
        <v>12</v>
      </c>
      <c r="Z57" s="311" t="s">
        <v>208</v>
      </c>
      <c r="AA57" s="556" t="s">
        <v>1112</v>
      </c>
      <c r="AB57" s="556" t="s">
        <v>1112</v>
      </c>
      <c r="AC57" s="184"/>
      <c r="AD57" s="556" t="s">
        <v>1112</v>
      </c>
      <c r="AE57" s="556" t="s">
        <v>1112</v>
      </c>
      <c r="AF57" s="184"/>
      <c r="AG57" s="677"/>
      <c r="AH57" s="690" t="s">
        <v>1112</v>
      </c>
      <c r="AI57" s="286" t="s">
        <v>1112</v>
      </c>
      <c r="AJ57" s="286" t="s">
        <v>1360</v>
      </c>
      <c r="AK57" s="286" t="s">
        <v>1360</v>
      </c>
      <c r="AL57" s="286" t="s">
        <v>1112</v>
      </c>
      <c r="AM57" s="286" t="s">
        <v>1112</v>
      </c>
      <c r="AN57" s="286" t="s">
        <v>1112</v>
      </c>
      <c r="AO57" s="721" t="s">
        <v>1462</v>
      </c>
      <c r="AP57" s="288" t="s">
        <v>1361</v>
      </c>
      <c r="AQ57" s="288" t="s">
        <v>1361</v>
      </c>
      <c r="AR57" s="288" t="s">
        <v>1361</v>
      </c>
      <c r="AS57" s="288" t="s">
        <v>1361</v>
      </c>
      <c r="AT57" s="288" t="s">
        <v>1361</v>
      </c>
      <c r="AU57" s="288" t="s">
        <v>1361</v>
      </c>
      <c r="AV57" s="288" t="s">
        <v>1361</v>
      </c>
      <c r="AW57" s="288" t="s">
        <v>1361</v>
      </c>
      <c r="AX57" s="288" t="s">
        <v>1361</v>
      </c>
      <c r="AY57" s="184"/>
      <c r="AZ57" s="184"/>
      <c r="BA57" s="184"/>
      <c r="BB57" s="184"/>
      <c r="BC57" s="184"/>
      <c r="BD57" s="184"/>
      <c r="BE57" s="184"/>
      <c r="BF57" s="184"/>
      <c r="BG57" s="184"/>
      <c r="BH57" s="44" t="s">
        <v>1112</v>
      </c>
      <c r="BI57" s="44" t="s">
        <v>1112</v>
      </c>
      <c r="BJ57" s="44" t="s">
        <v>1112</v>
      </c>
      <c r="BK57" s="39"/>
      <c r="BL57" s="39"/>
      <c r="BM57" s="39"/>
      <c r="BN57" s="190" t="s">
        <v>1152</v>
      </c>
    </row>
    <row r="58" spans="1:66" ht="12.75">
      <c r="A58" s="22">
        <v>52</v>
      </c>
      <c r="B58" s="296" t="s">
        <v>236</v>
      </c>
      <c r="C58" s="297" t="s">
        <v>265</v>
      </c>
      <c r="D58" s="298">
        <v>29</v>
      </c>
      <c r="E58" s="575" t="s">
        <v>1094</v>
      </c>
      <c r="F58" s="576" t="str">
        <f t="shared" si="4"/>
        <v>001D</v>
      </c>
      <c r="G58" s="299">
        <v>6</v>
      </c>
      <c r="H58" s="299" t="s">
        <v>1093</v>
      </c>
      <c r="I58" s="300" t="s">
        <v>224</v>
      </c>
      <c r="J58" s="300">
        <v>8</v>
      </c>
      <c r="K58" s="300" t="s">
        <v>1103</v>
      </c>
      <c r="L58" s="300">
        <v>2</v>
      </c>
      <c r="M58" s="300">
        <v>1</v>
      </c>
      <c r="N58" s="300" t="s">
        <v>223</v>
      </c>
      <c r="O58" s="301" t="s">
        <v>221</v>
      </c>
      <c r="P58" s="302" t="s">
        <v>1095</v>
      </c>
      <c r="Q58" s="300" t="s">
        <v>225</v>
      </c>
      <c r="R58" s="300" t="s">
        <v>205</v>
      </c>
      <c r="S58" s="300">
        <v>11</v>
      </c>
      <c r="T58" s="301" t="s">
        <v>215</v>
      </c>
      <c r="U58" s="310" t="s">
        <v>0</v>
      </c>
      <c r="V58" s="310" t="s">
        <v>205</v>
      </c>
      <c r="W58" s="310">
        <v>2</v>
      </c>
      <c r="X58" s="310">
        <f t="shared" si="5"/>
        <v>17</v>
      </c>
      <c r="Y58" s="310">
        <v>13</v>
      </c>
      <c r="Z58" s="311" t="s">
        <v>207</v>
      </c>
      <c r="AA58" s="175" t="s">
        <v>1256</v>
      </c>
      <c r="AB58" s="556" t="s">
        <v>1112</v>
      </c>
      <c r="AC58" s="184" t="s">
        <v>1343</v>
      </c>
      <c r="AD58" s="175" t="s">
        <v>1256</v>
      </c>
      <c r="AE58" s="556" t="s">
        <v>1112</v>
      </c>
      <c r="AF58" s="184"/>
      <c r="AG58" s="677"/>
      <c r="AH58" s="690" t="s">
        <v>1112</v>
      </c>
      <c r="AI58" s="286" t="s">
        <v>1112</v>
      </c>
      <c r="AJ58" s="286" t="s">
        <v>1360</v>
      </c>
      <c r="AK58" s="286" t="s">
        <v>1360</v>
      </c>
      <c r="AL58" s="286" t="s">
        <v>1112</v>
      </c>
      <c r="AM58" s="286" t="s">
        <v>1112</v>
      </c>
      <c r="AN58" s="286" t="s">
        <v>1112</v>
      </c>
      <c r="AO58" s="721" t="s">
        <v>1370</v>
      </c>
      <c r="AP58" s="288" t="s">
        <v>1361</v>
      </c>
      <c r="AQ58" s="288" t="s">
        <v>1361</v>
      </c>
      <c r="AR58" s="288" t="s">
        <v>1361</v>
      </c>
      <c r="AS58" s="288" t="s">
        <v>1361</v>
      </c>
      <c r="AT58" s="288" t="s">
        <v>1361</v>
      </c>
      <c r="AU58" s="288" t="s">
        <v>1361</v>
      </c>
      <c r="AV58" s="288" t="s">
        <v>1361</v>
      </c>
      <c r="AW58" s="288" t="s">
        <v>1361</v>
      </c>
      <c r="AX58" s="288" t="s">
        <v>1361</v>
      </c>
      <c r="AY58" s="184"/>
      <c r="AZ58" s="184"/>
      <c r="BA58" s="184"/>
      <c r="BB58" s="184"/>
      <c r="BC58" s="184"/>
      <c r="BD58" s="184"/>
      <c r="BE58" s="184"/>
      <c r="BF58" s="184"/>
      <c r="BG58" s="184"/>
      <c r="BH58" s="44" t="s">
        <v>1112</v>
      </c>
      <c r="BI58" s="44" t="s">
        <v>1112</v>
      </c>
      <c r="BJ58" s="44" t="s">
        <v>1112</v>
      </c>
      <c r="BK58" s="39"/>
      <c r="BL58" s="39"/>
      <c r="BM58" s="39"/>
      <c r="BN58" s="190" t="s">
        <v>1152</v>
      </c>
    </row>
    <row r="59" spans="1:66" ht="12.75">
      <c r="A59" s="22">
        <v>53</v>
      </c>
      <c r="B59" s="320" t="s">
        <v>237</v>
      </c>
      <c r="C59" s="321" t="s">
        <v>265</v>
      </c>
      <c r="D59" s="322">
        <v>27</v>
      </c>
      <c r="E59" s="574" t="s">
        <v>1094</v>
      </c>
      <c r="F59" s="384" t="str">
        <f t="shared" si="4"/>
        <v>001B</v>
      </c>
      <c r="G59" s="323">
        <v>6</v>
      </c>
      <c r="H59" s="323" t="s">
        <v>1093</v>
      </c>
      <c r="I59" s="324" t="s">
        <v>224</v>
      </c>
      <c r="J59" s="324">
        <v>8</v>
      </c>
      <c r="K59" s="324" t="s">
        <v>1103</v>
      </c>
      <c r="L59" s="324">
        <v>2</v>
      </c>
      <c r="M59" s="324">
        <v>2</v>
      </c>
      <c r="N59" s="324" t="s">
        <v>223</v>
      </c>
      <c r="O59" s="325" t="s">
        <v>222</v>
      </c>
      <c r="P59" s="326" t="s">
        <v>1095</v>
      </c>
      <c r="Q59" s="324" t="s">
        <v>225</v>
      </c>
      <c r="R59" s="324" t="s">
        <v>205</v>
      </c>
      <c r="S59" s="324">
        <v>11</v>
      </c>
      <c r="T59" s="325" t="s">
        <v>216</v>
      </c>
      <c r="U59" s="327" t="s">
        <v>0</v>
      </c>
      <c r="V59" s="327" t="s">
        <v>199</v>
      </c>
      <c r="W59" s="327">
        <v>3</v>
      </c>
      <c r="X59" s="327">
        <f t="shared" si="5"/>
        <v>5</v>
      </c>
      <c r="Y59" s="327">
        <v>2</v>
      </c>
      <c r="Z59" s="328" t="s">
        <v>207</v>
      </c>
      <c r="AA59" s="556" t="s">
        <v>1112</v>
      </c>
      <c r="AB59" s="556" t="s">
        <v>1112</v>
      </c>
      <c r="AC59" s="184"/>
      <c r="AD59" s="556" t="s">
        <v>1112</v>
      </c>
      <c r="AE59" s="556" t="s">
        <v>1112</v>
      </c>
      <c r="AF59" s="184"/>
      <c r="AG59" s="677"/>
      <c r="AH59" s="691" t="s">
        <v>1256</v>
      </c>
      <c r="AI59" s="286" t="s">
        <v>1112</v>
      </c>
      <c r="AJ59" s="286" t="s">
        <v>1360</v>
      </c>
      <c r="AK59" s="286" t="s">
        <v>1360</v>
      </c>
      <c r="AL59" s="286" t="s">
        <v>1112</v>
      </c>
      <c r="AM59" s="286" t="s">
        <v>1112</v>
      </c>
      <c r="AN59" s="286" t="s">
        <v>1112</v>
      </c>
      <c r="AO59" s="184" t="s">
        <v>1538</v>
      </c>
      <c r="AP59" s="288" t="s">
        <v>1361</v>
      </c>
      <c r="AQ59" s="288" t="s">
        <v>1361</v>
      </c>
      <c r="AR59" s="288" t="s">
        <v>1361</v>
      </c>
      <c r="AS59" s="288" t="s">
        <v>1361</v>
      </c>
      <c r="AT59" s="288" t="s">
        <v>1361</v>
      </c>
      <c r="AU59" s="288" t="s">
        <v>1361</v>
      </c>
      <c r="AV59" s="288" t="s">
        <v>1361</v>
      </c>
      <c r="AW59" s="288" t="s">
        <v>1361</v>
      </c>
      <c r="AX59" s="288" t="s">
        <v>1361</v>
      </c>
      <c r="AY59" s="184"/>
      <c r="AZ59" s="184"/>
      <c r="BA59" s="184"/>
      <c r="BB59" s="184"/>
      <c r="BC59" s="184"/>
      <c r="BD59" s="184"/>
      <c r="BE59" s="184"/>
      <c r="BF59" s="184"/>
      <c r="BG59" s="184"/>
      <c r="BH59" s="44" t="s">
        <v>1112</v>
      </c>
      <c r="BI59" s="44" t="s">
        <v>1112</v>
      </c>
      <c r="BJ59" s="44" t="s">
        <v>1112</v>
      </c>
      <c r="BK59" s="39"/>
      <c r="BL59" s="39"/>
      <c r="BM59" s="39"/>
      <c r="BN59" s="190"/>
    </row>
    <row r="60" spans="1:66" ht="12.75">
      <c r="A60" s="22">
        <v>54</v>
      </c>
      <c r="B60" s="320" t="s">
        <v>238</v>
      </c>
      <c r="C60" s="321" t="s">
        <v>265</v>
      </c>
      <c r="D60" s="322">
        <v>26</v>
      </c>
      <c r="E60" s="574" t="s">
        <v>1094</v>
      </c>
      <c r="F60" s="384" t="str">
        <f t="shared" si="4"/>
        <v>001A</v>
      </c>
      <c r="G60" s="323">
        <v>6</v>
      </c>
      <c r="H60" s="323" t="s">
        <v>1093</v>
      </c>
      <c r="I60" s="324" t="s">
        <v>224</v>
      </c>
      <c r="J60" s="324">
        <v>8</v>
      </c>
      <c r="K60" s="324" t="s">
        <v>1103</v>
      </c>
      <c r="L60" s="324">
        <v>2</v>
      </c>
      <c r="M60" s="324">
        <v>3</v>
      </c>
      <c r="N60" s="324" t="s">
        <v>205</v>
      </c>
      <c r="O60" s="325" t="s">
        <v>212</v>
      </c>
      <c r="P60" s="326" t="s">
        <v>1095</v>
      </c>
      <c r="Q60" s="324" t="s">
        <v>225</v>
      </c>
      <c r="R60" s="324" t="s">
        <v>205</v>
      </c>
      <c r="S60" s="324">
        <v>10</v>
      </c>
      <c r="T60" s="325" t="s">
        <v>212</v>
      </c>
      <c r="U60" s="327" t="s">
        <v>0</v>
      </c>
      <c r="V60" s="327" t="s">
        <v>199</v>
      </c>
      <c r="W60" s="327">
        <v>3</v>
      </c>
      <c r="X60" s="327">
        <f t="shared" si="5"/>
        <v>5</v>
      </c>
      <c r="Y60" s="327">
        <v>2</v>
      </c>
      <c r="Z60" s="328" t="s">
        <v>208</v>
      </c>
      <c r="AA60" s="556" t="s">
        <v>1112</v>
      </c>
      <c r="AB60" s="556" t="s">
        <v>1112</v>
      </c>
      <c r="AC60" s="184"/>
      <c r="AD60" s="556" t="s">
        <v>1112</v>
      </c>
      <c r="AE60" s="556" t="s">
        <v>1112</v>
      </c>
      <c r="AF60" s="184"/>
      <c r="AG60" s="677"/>
      <c r="AH60" s="690" t="s">
        <v>1112</v>
      </c>
      <c r="AI60" s="286" t="s">
        <v>1112</v>
      </c>
      <c r="AJ60" s="286" t="s">
        <v>1360</v>
      </c>
      <c r="AK60" s="286" t="s">
        <v>1360</v>
      </c>
      <c r="AL60" s="286" t="s">
        <v>1112</v>
      </c>
      <c r="AM60" s="286" t="s">
        <v>1112</v>
      </c>
      <c r="AN60" s="286" t="s">
        <v>1112</v>
      </c>
      <c r="AO60" s="184" t="s">
        <v>1363</v>
      </c>
      <c r="AP60" s="288" t="s">
        <v>1361</v>
      </c>
      <c r="AQ60" s="288" t="s">
        <v>1361</v>
      </c>
      <c r="AR60" s="288" t="s">
        <v>1361</v>
      </c>
      <c r="AS60" s="288" t="s">
        <v>1361</v>
      </c>
      <c r="AT60" s="288" t="s">
        <v>1361</v>
      </c>
      <c r="AU60" s="288" t="s">
        <v>1361</v>
      </c>
      <c r="AV60" s="288" t="s">
        <v>1361</v>
      </c>
      <c r="AW60" s="288" t="s">
        <v>1361</v>
      </c>
      <c r="AX60" s="288" t="s">
        <v>1361</v>
      </c>
      <c r="AY60" s="184"/>
      <c r="AZ60" s="184"/>
      <c r="BA60" s="184"/>
      <c r="BB60" s="184"/>
      <c r="BC60" s="184"/>
      <c r="BD60" s="184"/>
      <c r="BE60" s="184"/>
      <c r="BF60" s="184"/>
      <c r="BG60" s="184"/>
      <c r="BH60" s="44" t="s">
        <v>1112</v>
      </c>
      <c r="BI60" s="44" t="s">
        <v>1112</v>
      </c>
      <c r="BJ60" s="44" t="s">
        <v>1112</v>
      </c>
      <c r="BK60" s="39"/>
      <c r="BL60" s="39"/>
      <c r="BM60" s="39"/>
      <c r="BN60" s="190"/>
    </row>
    <row r="61" spans="1:66" ht="12.75">
      <c r="A61" s="22">
        <v>55</v>
      </c>
      <c r="B61" s="296" t="s">
        <v>239</v>
      </c>
      <c r="C61" s="297" t="s">
        <v>265</v>
      </c>
      <c r="D61" s="298">
        <v>24</v>
      </c>
      <c r="E61" s="575" t="s">
        <v>1094</v>
      </c>
      <c r="F61" s="576" t="str">
        <f t="shared" si="4"/>
        <v>0018</v>
      </c>
      <c r="G61" s="299">
        <v>6</v>
      </c>
      <c r="H61" s="299" t="s">
        <v>1093</v>
      </c>
      <c r="I61" s="300" t="s">
        <v>224</v>
      </c>
      <c r="J61" s="300">
        <v>8</v>
      </c>
      <c r="K61" s="300" t="s">
        <v>1103</v>
      </c>
      <c r="L61" s="300">
        <v>2</v>
      </c>
      <c r="M61" s="300">
        <v>4</v>
      </c>
      <c r="N61" s="300" t="s">
        <v>205</v>
      </c>
      <c r="O61" s="301" t="s">
        <v>213</v>
      </c>
      <c r="P61" s="302" t="s">
        <v>1095</v>
      </c>
      <c r="Q61" s="300" t="s">
        <v>225</v>
      </c>
      <c r="R61" s="300" t="s">
        <v>205</v>
      </c>
      <c r="S61" s="300">
        <v>10</v>
      </c>
      <c r="T61" s="301" t="s">
        <v>213</v>
      </c>
      <c r="U61" s="310" t="s">
        <v>0</v>
      </c>
      <c r="V61" s="310" t="s">
        <v>205</v>
      </c>
      <c r="W61" s="310">
        <v>2</v>
      </c>
      <c r="X61" s="310">
        <f t="shared" si="5"/>
        <v>17</v>
      </c>
      <c r="Y61" s="310">
        <v>13</v>
      </c>
      <c r="Z61" s="311" t="s">
        <v>208</v>
      </c>
      <c r="AA61" s="556" t="s">
        <v>1112</v>
      </c>
      <c r="AB61" s="556" t="s">
        <v>1112</v>
      </c>
      <c r="AC61" s="184"/>
      <c r="AD61" s="556" t="s">
        <v>1112</v>
      </c>
      <c r="AE61" s="556" t="s">
        <v>1112</v>
      </c>
      <c r="AF61" s="184"/>
      <c r="AG61" s="677"/>
      <c r="AH61" s="690" t="s">
        <v>1112</v>
      </c>
      <c r="AI61" s="286" t="s">
        <v>1112</v>
      </c>
      <c r="AJ61" s="286" t="s">
        <v>1360</v>
      </c>
      <c r="AK61" s="286" t="s">
        <v>1360</v>
      </c>
      <c r="AL61" s="286" t="s">
        <v>1112</v>
      </c>
      <c r="AM61" s="286" t="s">
        <v>1112</v>
      </c>
      <c r="AN61" s="286" t="s">
        <v>1112</v>
      </c>
      <c r="AO61" s="721" t="s">
        <v>1365</v>
      </c>
      <c r="AP61" s="288" t="s">
        <v>1361</v>
      </c>
      <c r="AQ61" s="288" t="s">
        <v>1361</v>
      </c>
      <c r="AR61" s="288" t="s">
        <v>1361</v>
      </c>
      <c r="AS61" s="288" t="s">
        <v>1361</v>
      </c>
      <c r="AT61" s="288" t="s">
        <v>1361</v>
      </c>
      <c r="AU61" s="288" t="s">
        <v>1361</v>
      </c>
      <c r="AV61" s="288" t="s">
        <v>1361</v>
      </c>
      <c r="AW61" s="288" t="s">
        <v>1361</v>
      </c>
      <c r="AX61" s="288" t="s">
        <v>1361</v>
      </c>
      <c r="AY61" s="184"/>
      <c r="AZ61" s="184"/>
      <c r="BA61" s="184"/>
      <c r="BB61" s="184"/>
      <c r="BC61" s="184"/>
      <c r="BD61" s="184"/>
      <c r="BE61" s="184"/>
      <c r="BF61" s="184"/>
      <c r="BG61" s="184"/>
      <c r="BH61" s="44" t="s">
        <v>1112</v>
      </c>
      <c r="BI61" s="44" t="s">
        <v>1112</v>
      </c>
      <c r="BJ61" s="44" t="s">
        <v>1112</v>
      </c>
      <c r="BK61" s="39"/>
      <c r="BL61" s="39"/>
      <c r="BM61" s="39"/>
      <c r="BN61" s="190"/>
    </row>
    <row r="62" spans="1:66" ht="12.75">
      <c r="A62" s="22">
        <v>56</v>
      </c>
      <c r="B62" s="296" t="s">
        <v>240</v>
      </c>
      <c r="C62" s="297" t="s">
        <v>265</v>
      </c>
      <c r="D62" s="298">
        <v>25</v>
      </c>
      <c r="E62" s="575" t="s">
        <v>1094</v>
      </c>
      <c r="F62" s="576" t="str">
        <f t="shared" si="4"/>
        <v>0019</v>
      </c>
      <c r="G62" s="299">
        <v>6</v>
      </c>
      <c r="H62" s="299" t="s">
        <v>1093</v>
      </c>
      <c r="I62" s="300" t="s">
        <v>224</v>
      </c>
      <c r="J62" s="300">
        <v>8</v>
      </c>
      <c r="K62" s="300" t="s">
        <v>1103</v>
      </c>
      <c r="L62" s="300">
        <v>2</v>
      </c>
      <c r="M62" s="300">
        <v>5</v>
      </c>
      <c r="N62" s="300" t="s">
        <v>205</v>
      </c>
      <c r="O62" s="301" t="s">
        <v>214</v>
      </c>
      <c r="P62" s="302" t="s">
        <v>1095</v>
      </c>
      <c r="Q62" s="300" t="s">
        <v>225</v>
      </c>
      <c r="R62" s="300" t="s">
        <v>205</v>
      </c>
      <c r="S62" s="300">
        <v>10</v>
      </c>
      <c r="T62" s="301" t="s">
        <v>214</v>
      </c>
      <c r="U62" s="310" t="s">
        <v>0</v>
      </c>
      <c r="V62" s="310" t="s">
        <v>205</v>
      </c>
      <c r="W62" s="310">
        <v>2</v>
      </c>
      <c r="X62" s="310">
        <f t="shared" si="5"/>
        <v>18</v>
      </c>
      <c r="Y62" s="310">
        <v>14</v>
      </c>
      <c r="Z62" s="311" t="s">
        <v>207</v>
      </c>
      <c r="AA62" s="175" t="s">
        <v>1256</v>
      </c>
      <c r="AB62" s="556" t="s">
        <v>1112</v>
      </c>
      <c r="AC62" s="184" t="s">
        <v>1343</v>
      </c>
      <c r="AD62" s="175" t="s">
        <v>1256</v>
      </c>
      <c r="AE62" s="556" t="s">
        <v>1112</v>
      </c>
      <c r="AF62" s="184"/>
      <c r="AG62" s="677"/>
      <c r="AH62" s="690" t="s">
        <v>1112</v>
      </c>
      <c r="AI62" s="286" t="s">
        <v>1112</v>
      </c>
      <c r="AJ62" s="286" t="s">
        <v>1360</v>
      </c>
      <c r="AK62" s="286" t="s">
        <v>1360</v>
      </c>
      <c r="AL62" s="286" t="s">
        <v>1112</v>
      </c>
      <c r="AM62" s="286" t="s">
        <v>1112</v>
      </c>
      <c r="AN62" s="286" t="s">
        <v>1112</v>
      </c>
      <c r="AO62" s="721" t="s">
        <v>1370</v>
      </c>
      <c r="AP62" s="288" t="s">
        <v>1361</v>
      </c>
      <c r="AQ62" s="288" t="s">
        <v>1361</v>
      </c>
      <c r="AR62" s="288" t="s">
        <v>1361</v>
      </c>
      <c r="AS62" s="288" t="s">
        <v>1361</v>
      </c>
      <c r="AT62" s="288" t="s">
        <v>1361</v>
      </c>
      <c r="AU62" s="288" t="s">
        <v>1361</v>
      </c>
      <c r="AV62" s="288" t="s">
        <v>1361</v>
      </c>
      <c r="AW62" s="288" t="s">
        <v>1361</v>
      </c>
      <c r="AX62" s="721" t="s">
        <v>1487</v>
      </c>
      <c r="AY62" s="184"/>
      <c r="AZ62" s="184"/>
      <c r="BA62" s="184"/>
      <c r="BB62" s="184"/>
      <c r="BC62" s="184"/>
      <c r="BD62" s="184"/>
      <c r="BE62" s="184"/>
      <c r="BF62" s="184"/>
      <c r="BG62" s="184"/>
      <c r="BH62" s="44" t="s">
        <v>1112</v>
      </c>
      <c r="BI62" s="44" t="s">
        <v>1112</v>
      </c>
      <c r="BJ62" s="44" t="s">
        <v>1112</v>
      </c>
      <c r="BK62" s="39"/>
      <c r="BL62" s="39"/>
      <c r="BM62" s="39"/>
      <c r="BN62" s="190"/>
    </row>
    <row r="63" spans="1:66" ht="12.75">
      <c r="A63" s="22">
        <v>57</v>
      </c>
      <c r="B63" s="320" t="s">
        <v>241</v>
      </c>
      <c r="C63" s="321" t="s">
        <v>265</v>
      </c>
      <c r="D63" s="322">
        <v>127</v>
      </c>
      <c r="E63" s="574" t="s">
        <v>1094</v>
      </c>
      <c r="F63" s="384" t="str">
        <f t="shared" si="4"/>
        <v>007F</v>
      </c>
      <c r="G63" s="323">
        <v>6</v>
      </c>
      <c r="H63" s="323" t="s">
        <v>1093</v>
      </c>
      <c r="I63" s="324" t="s">
        <v>224</v>
      </c>
      <c r="J63" s="324">
        <v>8</v>
      </c>
      <c r="K63" s="324" t="s">
        <v>1103</v>
      </c>
      <c r="L63" s="324">
        <v>2</v>
      </c>
      <c r="M63" s="324">
        <v>6</v>
      </c>
      <c r="N63" s="324" t="s">
        <v>205</v>
      </c>
      <c r="O63" s="325" t="s">
        <v>210</v>
      </c>
      <c r="P63" s="326" t="s">
        <v>1095</v>
      </c>
      <c r="Q63" s="324" t="s">
        <v>225</v>
      </c>
      <c r="R63" s="324" t="s">
        <v>205</v>
      </c>
      <c r="S63" s="324">
        <v>10</v>
      </c>
      <c r="T63" s="325" t="s">
        <v>210</v>
      </c>
      <c r="U63" s="327" t="s">
        <v>0</v>
      </c>
      <c r="V63" s="327" t="s">
        <v>199</v>
      </c>
      <c r="W63" s="327">
        <v>3</v>
      </c>
      <c r="X63" s="327">
        <f t="shared" si="5"/>
        <v>6</v>
      </c>
      <c r="Y63" s="327">
        <v>3</v>
      </c>
      <c r="Z63" s="328" t="s">
        <v>207</v>
      </c>
      <c r="AA63" s="556" t="s">
        <v>1112</v>
      </c>
      <c r="AB63" s="556" t="s">
        <v>1112</v>
      </c>
      <c r="AC63" s="184"/>
      <c r="AD63" s="175" t="s">
        <v>1254</v>
      </c>
      <c r="AE63" s="556" t="s">
        <v>1112</v>
      </c>
      <c r="AF63" s="184"/>
      <c r="AG63" s="677"/>
      <c r="AH63" s="690" t="s">
        <v>1112</v>
      </c>
      <c r="AI63" s="175" t="s">
        <v>1256</v>
      </c>
      <c r="AJ63" s="286" t="s">
        <v>1360</v>
      </c>
      <c r="AK63" s="286" t="s">
        <v>1360</v>
      </c>
      <c r="AL63" s="286" t="s">
        <v>1112</v>
      </c>
      <c r="AM63" s="286" t="s">
        <v>1112</v>
      </c>
      <c r="AN63" s="286" t="s">
        <v>1112</v>
      </c>
      <c r="AO63" s="184" t="s">
        <v>1370</v>
      </c>
      <c r="AP63" s="288" t="s">
        <v>1361</v>
      </c>
      <c r="AQ63" s="288" t="s">
        <v>1361</v>
      </c>
      <c r="AR63" s="288" t="s">
        <v>1361</v>
      </c>
      <c r="AS63" s="288" t="s">
        <v>1361</v>
      </c>
      <c r="AT63" s="288" t="s">
        <v>1361</v>
      </c>
      <c r="AU63" s="288" t="s">
        <v>1361</v>
      </c>
      <c r="AV63" s="288" t="s">
        <v>1361</v>
      </c>
      <c r="AW63" s="288" t="s">
        <v>1361</v>
      </c>
      <c r="AX63" s="288" t="s">
        <v>1361</v>
      </c>
      <c r="AY63" s="184"/>
      <c r="AZ63" s="184"/>
      <c r="BA63" s="184"/>
      <c r="BB63" s="184"/>
      <c r="BC63" s="184"/>
      <c r="BD63" s="184"/>
      <c r="BE63" s="184"/>
      <c r="BF63" s="184"/>
      <c r="BG63" s="184"/>
      <c r="BH63" s="44" t="s">
        <v>1112</v>
      </c>
      <c r="BI63" s="44" t="s">
        <v>1112</v>
      </c>
      <c r="BJ63" s="44" t="s">
        <v>1112</v>
      </c>
      <c r="BK63" s="39"/>
      <c r="BL63" s="39"/>
      <c r="BM63" s="39"/>
      <c r="BN63" s="190"/>
    </row>
    <row r="64" spans="1:66" ht="12.75">
      <c r="A64" s="22">
        <v>58</v>
      </c>
      <c r="B64" s="320" t="s">
        <v>242</v>
      </c>
      <c r="C64" s="321" t="s">
        <v>265</v>
      </c>
      <c r="D64" s="322">
        <v>80</v>
      </c>
      <c r="E64" s="574" t="s">
        <v>1094</v>
      </c>
      <c r="F64" s="384" t="str">
        <f t="shared" si="4"/>
        <v>0050</v>
      </c>
      <c r="G64" s="323">
        <v>6</v>
      </c>
      <c r="H64" s="323" t="s">
        <v>1093</v>
      </c>
      <c r="I64" s="324" t="s">
        <v>224</v>
      </c>
      <c r="J64" s="324">
        <v>8</v>
      </c>
      <c r="K64" s="324" t="s">
        <v>1103</v>
      </c>
      <c r="L64" s="324">
        <v>2</v>
      </c>
      <c r="M64" s="324">
        <v>7</v>
      </c>
      <c r="N64" s="324" t="s">
        <v>205</v>
      </c>
      <c r="O64" s="325" t="s">
        <v>215</v>
      </c>
      <c r="P64" s="326" t="s">
        <v>1095</v>
      </c>
      <c r="Q64" s="324" t="s">
        <v>225</v>
      </c>
      <c r="R64" s="324" t="s">
        <v>205</v>
      </c>
      <c r="S64" s="324">
        <v>10</v>
      </c>
      <c r="T64" s="325" t="s">
        <v>215</v>
      </c>
      <c r="U64" s="327" t="s">
        <v>0</v>
      </c>
      <c r="V64" s="327" t="s">
        <v>199</v>
      </c>
      <c r="W64" s="327">
        <v>3</v>
      </c>
      <c r="X64" s="327">
        <f t="shared" si="5"/>
        <v>6</v>
      </c>
      <c r="Y64" s="327">
        <v>3</v>
      </c>
      <c r="Z64" s="328" t="s">
        <v>208</v>
      </c>
      <c r="AA64" s="556" t="s">
        <v>1112</v>
      </c>
      <c r="AB64" s="556" t="s">
        <v>1112</v>
      </c>
      <c r="AC64" s="184"/>
      <c r="AD64" s="556" t="s">
        <v>1112</v>
      </c>
      <c r="AE64" s="556" t="s">
        <v>1112</v>
      </c>
      <c r="AF64" s="184"/>
      <c r="AG64" s="677"/>
      <c r="AH64" s="690" t="s">
        <v>1112</v>
      </c>
      <c r="AI64" s="286" t="s">
        <v>1112</v>
      </c>
      <c r="AJ64" s="286" t="s">
        <v>1360</v>
      </c>
      <c r="AK64" s="286" t="s">
        <v>1360</v>
      </c>
      <c r="AL64" s="286" t="s">
        <v>1112</v>
      </c>
      <c r="AM64" s="286" t="s">
        <v>1112</v>
      </c>
      <c r="AN64" s="286" t="s">
        <v>1112</v>
      </c>
      <c r="AO64" s="184" t="s">
        <v>1363</v>
      </c>
      <c r="AP64" s="288" t="s">
        <v>1361</v>
      </c>
      <c r="AQ64" s="288" t="s">
        <v>1361</v>
      </c>
      <c r="AR64" s="288" t="s">
        <v>1361</v>
      </c>
      <c r="AS64" s="288" t="s">
        <v>1361</v>
      </c>
      <c r="AT64" s="288" t="s">
        <v>1361</v>
      </c>
      <c r="AU64" s="288" t="s">
        <v>1361</v>
      </c>
      <c r="AV64" s="288" t="s">
        <v>1361</v>
      </c>
      <c r="AW64" s="288" t="s">
        <v>1361</v>
      </c>
      <c r="AX64" s="288" t="s">
        <v>1361</v>
      </c>
      <c r="AY64" s="184"/>
      <c r="AZ64" s="184"/>
      <c r="BA64" s="184"/>
      <c r="BB64" s="184"/>
      <c r="BC64" s="184"/>
      <c r="BD64" s="184"/>
      <c r="BE64" s="184"/>
      <c r="BF64" s="184"/>
      <c r="BG64" s="184"/>
      <c r="BH64" s="44" t="s">
        <v>1112</v>
      </c>
      <c r="BI64" s="44" t="s">
        <v>1112</v>
      </c>
      <c r="BJ64" s="44" t="s">
        <v>1112</v>
      </c>
      <c r="BK64" s="39"/>
      <c r="BL64" s="39"/>
      <c r="BM64" s="39"/>
      <c r="BN64" s="190"/>
    </row>
    <row r="65" spans="1:66" ht="12.75">
      <c r="A65" s="22">
        <v>59</v>
      </c>
      <c r="B65" s="320" t="s">
        <v>243</v>
      </c>
      <c r="C65" s="321" t="s">
        <v>265</v>
      </c>
      <c r="D65" s="322">
        <v>18</v>
      </c>
      <c r="E65" s="574" t="s">
        <v>1094</v>
      </c>
      <c r="F65" s="384" t="str">
        <f t="shared" si="4"/>
        <v>0012</v>
      </c>
      <c r="G65" s="323">
        <v>6</v>
      </c>
      <c r="H65" s="323" t="s">
        <v>1093</v>
      </c>
      <c r="I65" s="324" t="s">
        <v>224</v>
      </c>
      <c r="J65" s="324">
        <v>8</v>
      </c>
      <c r="K65" s="324" t="s">
        <v>1103</v>
      </c>
      <c r="L65" s="324">
        <v>2</v>
      </c>
      <c r="M65" s="324">
        <v>8</v>
      </c>
      <c r="N65" s="324" t="s">
        <v>205</v>
      </c>
      <c r="O65" s="325" t="s">
        <v>216</v>
      </c>
      <c r="P65" s="326" t="s">
        <v>1095</v>
      </c>
      <c r="Q65" s="324" t="s">
        <v>225</v>
      </c>
      <c r="R65" s="324" t="s">
        <v>205</v>
      </c>
      <c r="S65" s="324">
        <v>10</v>
      </c>
      <c r="T65" s="325" t="s">
        <v>216</v>
      </c>
      <c r="U65" s="327" t="s">
        <v>0</v>
      </c>
      <c r="V65" s="327" t="s">
        <v>199</v>
      </c>
      <c r="W65" s="327">
        <v>3</v>
      </c>
      <c r="X65" s="327">
        <f t="shared" si="5"/>
        <v>7</v>
      </c>
      <c r="Y65" s="327">
        <v>4</v>
      </c>
      <c r="Z65" s="328" t="s">
        <v>207</v>
      </c>
      <c r="AA65" s="175" t="s">
        <v>1256</v>
      </c>
      <c r="AB65" s="556" t="s">
        <v>1112</v>
      </c>
      <c r="AC65" s="184" t="s">
        <v>1343</v>
      </c>
      <c r="AD65" s="175" t="s">
        <v>1254</v>
      </c>
      <c r="AE65" s="556" t="s">
        <v>1112</v>
      </c>
      <c r="AF65" s="184"/>
      <c r="AG65" s="677"/>
      <c r="AH65" s="690" t="s">
        <v>1112</v>
      </c>
      <c r="AI65" s="286" t="s">
        <v>1112</v>
      </c>
      <c r="AJ65" s="286" t="s">
        <v>1360</v>
      </c>
      <c r="AK65" s="286" t="s">
        <v>1360</v>
      </c>
      <c r="AL65" s="286" t="s">
        <v>1112</v>
      </c>
      <c r="AM65" s="286" t="s">
        <v>1112</v>
      </c>
      <c r="AN65" s="286" t="s">
        <v>1112</v>
      </c>
      <c r="AO65" s="184" t="s">
        <v>1370</v>
      </c>
      <c r="AP65" s="288" t="s">
        <v>1361</v>
      </c>
      <c r="AQ65" s="288" t="s">
        <v>1361</v>
      </c>
      <c r="AR65" s="288" t="s">
        <v>1361</v>
      </c>
      <c r="AS65" s="288" t="s">
        <v>1361</v>
      </c>
      <c r="AT65" s="288" t="s">
        <v>1361</v>
      </c>
      <c r="AU65" s="288" t="s">
        <v>1361</v>
      </c>
      <c r="AV65" s="288" t="s">
        <v>1361</v>
      </c>
      <c r="AW65" s="288" t="s">
        <v>1361</v>
      </c>
      <c r="AX65" s="288" t="s">
        <v>1361</v>
      </c>
      <c r="AY65" s="184"/>
      <c r="AZ65" s="184"/>
      <c r="BA65" s="184"/>
      <c r="BB65" s="184"/>
      <c r="BC65" s="184"/>
      <c r="BD65" s="184"/>
      <c r="BE65" s="184"/>
      <c r="BF65" s="184"/>
      <c r="BG65" s="184"/>
      <c r="BH65" s="44" t="s">
        <v>1112</v>
      </c>
      <c r="BI65" s="44" t="s">
        <v>1112</v>
      </c>
      <c r="BJ65" s="44" t="s">
        <v>1112</v>
      </c>
      <c r="BK65" s="39"/>
      <c r="BL65" s="39"/>
      <c r="BM65" s="39"/>
      <c r="BN65" s="190"/>
    </row>
    <row r="66" spans="1:66" ht="12.75">
      <c r="A66" s="22">
        <v>60</v>
      </c>
      <c r="B66" s="296" t="s">
        <v>244</v>
      </c>
      <c r="C66" s="297" t="s">
        <v>265</v>
      </c>
      <c r="D66" s="298">
        <v>120</v>
      </c>
      <c r="E66" s="575" t="s">
        <v>1094</v>
      </c>
      <c r="F66" s="576" t="str">
        <f t="shared" si="4"/>
        <v>0078</v>
      </c>
      <c r="G66" s="299">
        <v>6</v>
      </c>
      <c r="H66" s="299" t="s">
        <v>1093</v>
      </c>
      <c r="I66" s="300" t="s">
        <v>224</v>
      </c>
      <c r="J66" s="300">
        <v>8</v>
      </c>
      <c r="K66" s="300" t="s">
        <v>1103</v>
      </c>
      <c r="L66" s="300">
        <v>2</v>
      </c>
      <c r="M66" s="300">
        <v>9</v>
      </c>
      <c r="N66" s="300" t="s">
        <v>205</v>
      </c>
      <c r="O66" s="301" t="s">
        <v>217</v>
      </c>
      <c r="P66" s="302" t="s">
        <v>1095</v>
      </c>
      <c r="Q66" s="300" t="s">
        <v>225</v>
      </c>
      <c r="R66" s="300" t="s">
        <v>205</v>
      </c>
      <c r="S66" s="300">
        <v>9</v>
      </c>
      <c r="T66" s="301" t="s">
        <v>212</v>
      </c>
      <c r="U66" s="310" t="s">
        <v>0</v>
      </c>
      <c r="V66" s="310" t="s">
        <v>205</v>
      </c>
      <c r="W66" s="310">
        <v>2</v>
      </c>
      <c r="X66" s="310">
        <f t="shared" si="5"/>
        <v>18</v>
      </c>
      <c r="Y66" s="310">
        <v>14</v>
      </c>
      <c r="Z66" s="311" t="s">
        <v>208</v>
      </c>
      <c r="AA66" s="556" t="s">
        <v>1112</v>
      </c>
      <c r="AB66" s="556" t="s">
        <v>1112</v>
      </c>
      <c r="AC66" s="184"/>
      <c r="AD66" s="556" t="s">
        <v>1112</v>
      </c>
      <c r="AE66" s="556" t="s">
        <v>1112</v>
      </c>
      <c r="AF66" s="184"/>
      <c r="AG66" s="677"/>
      <c r="AH66" s="690" t="s">
        <v>1112</v>
      </c>
      <c r="AI66" s="286" t="s">
        <v>1112</v>
      </c>
      <c r="AJ66" s="286" t="s">
        <v>1360</v>
      </c>
      <c r="AK66" s="286" t="s">
        <v>1360</v>
      </c>
      <c r="AL66" s="286" t="s">
        <v>1112</v>
      </c>
      <c r="AM66" s="286" t="s">
        <v>1112</v>
      </c>
      <c r="AN66" s="286" t="s">
        <v>1112</v>
      </c>
      <c r="AO66" s="721" t="s">
        <v>1462</v>
      </c>
      <c r="AP66" s="288" t="s">
        <v>1361</v>
      </c>
      <c r="AQ66" s="288" t="s">
        <v>1361</v>
      </c>
      <c r="AR66" s="288" t="s">
        <v>1361</v>
      </c>
      <c r="AS66" s="288" t="s">
        <v>1361</v>
      </c>
      <c r="AT66" s="288" t="s">
        <v>1361</v>
      </c>
      <c r="AU66" s="288" t="s">
        <v>1361</v>
      </c>
      <c r="AV66" s="288" t="s">
        <v>1361</v>
      </c>
      <c r="AW66" s="288" t="s">
        <v>1361</v>
      </c>
      <c r="AX66" s="288" t="s">
        <v>1361</v>
      </c>
      <c r="AY66" s="184"/>
      <c r="AZ66" s="184"/>
      <c r="BA66" s="184"/>
      <c r="BB66" s="184"/>
      <c r="BC66" s="184"/>
      <c r="BD66" s="184"/>
      <c r="BE66" s="184"/>
      <c r="BF66" s="184"/>
      <c r="BG66" s="184"/>
      <c r="BH66" s="44" t="s">
        <v>1112</v>
      </c>
      <c r="BI66" s="44" t="s">
        <v>1112</v>
      </c>
      <c r="BJ66" s="44" t="s">
        <v>1112</v>
      </c>
      <c r="BK66" s="39"/>
      <c r="BL66" s="39"/>
      <c r="BM66" s="39"/>
      <c r="BN66" s="190"/>
    </row>
    <row r="67" spans="1:66" ht="12.75">
      <c r="A67" s="22">
        <v>61</v>
      </c>
      <c r="B67" s="296" t="s">
        <v>245</v>
      </c>
      <c r="C67" s="297" t="s">
        <v>265</v>
      </c>
      <c r="D67" s="298">
        <v>113</v>
      </c>
      <c r="E67" s="575" t="s">
        <v>1094</v>
      </c>
      <c r="F67" s="576" t="str">
        <f t="shared" si="4"/>
        <v>0071</v>
      </c>
      <c r="G67" s="299">
        <v>6</v>
      </c>
      <c r="H67" s="299" t="s">
        <v>1093</v>
      </c>
      <c r="I67" s="300" t="s">
        <v>224</v>
      </c>
      <c r="J67" s="300">
        <v>8</v>
      </c>
      <c r="K67" s="300" t="s">
        <v>1103</v>
      </c>
      <c r="L67" s="300">
        <v>2</v>
      </c>
      <c r="M67" s="300">
        <v>10</v>
      </c>
      <c r="N67" s="300" t="s">
        <v>205</v>
      </c>
      <c r="O67" s="301" t="s">
        <v>218</v>
      </c>
      <c r="P67" s="302" t="s">
        <v>1095</v>
      </c>
      <c r="Q67" s="300" t="s">
        <v>225</v>
      </c>
      <c r="R67" s="300" t="s">
        <v>205</v>
      </c>
      <c r="S67" s="300">
        <v>9</v>
      </c>
      <c r="T67" s="301" t="s">
        <v>213</v>
      </c>
      <c r="U67" s="310" t="s">
        <v>0</v>
      </c>
      <c r="V67" s="310" t="s">
        <v>205</v>
      </c>
      <c r="W67" s="310">
        <v>2</v>
      </c>
      <c r="X67" s="310">
        <f t="shared" si="5"/>
        <v>19</v>
      </c>
      <c r="Y67" s="310">
        <v>15</v>
      </c>
      <c r="Z67" s="311" t="s">
        <v>207</v>
      </c>
      <c r="AA67" s="556" t="s">
        <v>1112</v>
      </c>
      <c r="AB67" s="556" t="s">
        <v>1112</v>
      </c>
      <c r="AC67" s="184"/>
      <c r="AD67" s="556" t="s">
        <v>1112</v>
      </c>
      <c r="AE67" s="556" t="s">
        <v>1112</v>
      </c>
      <c r="AF67" s="184"/>
      <c r="AG67" s="677"/>
      <c r="AH67" s="690" t="s">
        <v>1112</v>
      </c>
      <c r="AI67" s="286" t="s">
        <v>1112</v>
      </c>
      <c r="AJ67" s="286" t="s">
        <v>1360</v>
      </c>
      <c r="AK67" s="286" t="s">
        <v>1360</v>
      </c>
      <c r="AL67" s="286" t="s">
        <v>1112</v>
      </c>
      <c r="AM67" s="286" t="s">
        <v>1112</v>
      </c>
      <c r="AN67" s="286" t="s">
        <v>1112</v>
      </c>
      <c r="AO67" s="721" t="s">
        <v>1370</v>
      </c>
      <c r="AP67" s="288" t="s">
        <v>1361</v>
      </c>
      <c r="AQ67" s="288" t="s">
        <v>1361</v>
      </c>
      <c r="AR67" s="288" t="s">
        <v>1361</v>
      </c>
      <c r="AS67" s="288" t="s">
        <v>1361</v>
      </c>
      <c r="AT67" s="288" t="s">
        <v>1361</v>
      </c>
      <c r="AU67" s="288" t="s">
        <v>1361</v>
      </c>
      <c r="AV67" s="288" t="s">
        <v>1361</v>
      </c>
      <c r="AW67" s="288" t="s">
        <v>1361</v>
      </c>
      <c r="AX67" s="721" t="s">
        <v>1487</v>
      </c>
      <c r="AY67" s="184"/>
      <c r="AZ67" s="184"/>
      <c r="BA67" s="184"/>
      <c r="BB67" s="184"/>
      <c r="BC67" s="184"/>
      <c r="BD67" s="184"/>
      <c r="BE67" s="184"/>
      <c r="BF67" s="184"/>
      <c r="BG67" s="184"/>
      <c r="BH67" s="44" t="s">
        <v>1112</v>
      </c>
      <c r="BI67" s="44" t="s">
        <v>1112</v>
      </c>
      <c r="BJ67" s="44" t="s">
        <v>1112</v>
      </c>
      <c r="BK67" s="39"/>
      <c r="BL67" s="39"/>
      <c r="BM67" s="39"/>
      <c r="BN67" s="190"/>
    </row>
    <row r="68" spans="1:66" ht="12.75">
      <c r="A68" s="22">
        <v>62</v>
      </c>
      <c r="B68" s="320" t="s">
        <v>246</v>
      </c>
      <c r="C68" s="321" t="s">
        <v>265</v>
      </c>
      <c r="D68" s="322">
        <v>300</v>
      </c>
      <c r="E68" s="574" t="s">
        <v>1094</v>
      </c>
      <c r="F68" s="384" t="str">
        <f t="shared" si="4"/>
        <v>012C</v>
      </c>
      <c r="G68" s="323">
        <v>6</v>
      </c>
      <c r="H68" s="323" t="s">
        <v>1093</v>
      </c>
      <c r="I68" s="324" t="s">
        <v>224</v>
      </c>
      <c r="J68" s="324">
        <v>8</v>
      </c>
      <c r="K68" s="324" t="s">
        <v>1103</v>
      </c>
      <c r="L68" s="324">
        <v>3</v>
      </c>
      <c r="M68" s="324">
        <v>1</v>
      </c>
      <c r="N68" s="324" t="s">
        <v>205</v>
      </c>
      <c r="O68" s="325" t="s">
        <v>219</v>
      </c>
      <c r="P68" s="326" t="s">
        <v>1095</v>
      </c>
      <c r="Q68" s="324" t="s">
        <v>225</v>
      </c>
      <c r="R68" s="324" t="s">
        <v>205</v>
      </c>
      <c r="S68" s="324">
        <v>9</v>
      </c>
      <c r="T68" s="325" t="s">
        <v>214</v>
      </c>
      <c r="U68" s="327" t="s">
        <v>0</v>
      </c>
      <c r="V68" s="327" t="s">
        <v>199</v>
      </c>
      <c r="W68" s="327">
        <v>3</v>
      </c>
      <c r="X68" s="327">
        <f t="shared" si="5"/>
        <v>7</v>
      </c>
      <c r="Y68" s="327">
        <v>4</v>
      </c>
      <c r="Z68" s="328" t="s">
        <v>208</v>
      </c>
      <c r="AA68" s="556" t="s">
        <v>1112</v>
      </c>
      <c r="AB68" s="556" t="s">
        <v>1112</v>
      </c>
      <c r="AC68" s="184"/>
      <c r="AD68" s="556" t="s">
        <v>1112</v>
      </c>
      <c r="AE68" s="556" t="s">
        <v>1112</v>
      </c>
      <c r="AF68" s="184"/>
      <c r="AG68" s="677"/>
      <c r="AH68" s="690" t="s">
        <v>1112</v>
      </c>
      <c r="AI68" s="286" t="s">
        <v>1112</v>
      </c>
      <c r="AJ68" s="286" t="s">
        <v>1360</v>
      </c>
      <c r="AK68" s="286" t="s">
        <v>1360</v>
      </c>
      <c r="AL68" s="286" t="s">
        <v>1112</v>
      </c>
      <c r="AM68" s="286" t="s">
        <v>1112</v>
      </c>
      <c r="AN68" s="286" t="s">
        <v>1112</v>
      </c>
      <c r="AO68" s="184" t="s">
        <v>1462</v>
      </c>
      <c r="AP68" s="288" t="s">
        <v>1361</v>
      </c>
      <c r="AQ68" s="288" t="s">
        <v>1361</v>
      </c>
      <c r="AR68" s="288" t="s">
        <v>1361</v>
      </c>
      <c r="AS68" s="288" t="s">
        <v>1361</v>
      </c>
      <c r="AT68" s="288" t="s">
        <v>1361</v>
      </c>
      <c r="AU68" s="288" t="s">
        <v>1361</v>
      </c>
      <c r="AV68" s="288" t="s">
        <v>1361</v>
      </c>
      <c r="AW68" s="288" t="s">
        <v>1361</v>
      </c>
      <c r="AX68" s="288" t="s">
        <v>1361</v>
      </c>
      <c r="AY68" s="184"/>
      <c r="AZ68" s="184"/>
      <c r="BA68" s="184"/>
      <c r="BB68" s="184"/>
      <c r="BC68" s="184"/>
      <c r="BD68" s="184"/>
      <c r="BE68" s="184"/>
      <c r="BF68" s="184"/>
      <c r="BG68" s="184"/>
      <c r="BH68" s="44" t="s">
        <v>1112</v>
      </c>
      <c r="BI68" s="44" t="s">
        <v>1112</v>
      </c>
      <c r="BJ68" s="44" t="s">
        <v>1112</v>
      </c>
      <c r="BK68" s="39"/>
      <c r="BL68" s="39"/>
      <c r="BM68" s="39"/>
      <c r="BN68" s="190"/>
    </row>
    <row r="69" spans="1:59" ht="12.75">
      <c r="A69" s="50"/>
      <c r="B69" s="51"/>
      <c r="C69" s="53"/>
      <c r="D69" s="54"/>
      <c r="E69" s="55"/>
      <c r="F69" s="56"/>
      <c r="G69" s="57"/>
      <c r="H69" s="67"/>
      <c r="I69" s="50"/>
      <c r="J69" s="50"/>
      <c r="K69" s="68"/>
      <c r="L69" s="50"/>
      <c r="M69" s="50"/>
      <c r="N69" s="50"/>
      <c r="O69" s="58"/>
      <c r="P69" s="59"/>
      <c r="Q69" s="50"/>
      <c r="R69" s="50"/>
      <c r="S69" s="50"/>
      <c r="T69" s="58"/>
      <c r="U69" s="50"/>
      <c r="V69" s="50"/>
      <c r="W69" s="50"/>
      <c r="X69" s="50"/>
      <c r="Y69" s="50"/>
      <c r="Z69" s="58"/>
      <c r="AA69" s="103"/>
      <c r="AB69" s="103"/>
      <c r="AC69" s="103"/>
      <c r="AD69" s="103"/>
      <c r="AE69" s="103"/>
      <c r="AF69" s="103"/>
      <c r="AG69" s="103"/>
      <c r="AH69" s="700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</row>
    <row r="70" spans="1:66" ht="12.75">
      <c r="A70" s="22">
        <v>63</v>
      </c>
      <c r="B70" s="320" t="s">
        <v>168</v>
      </c>
      <c r="C70" s="321" t="s">
        <v>265</v>
      </c>
      <c r="D70" s="322">
        <v>272</v>
      </c>
      <c r="E70" s="574" t="s">
        <v>1094</v>
      </c>
      <c r="F70" s="384" t="str">
        <f aca="true" t="shared" si="6" ref="F70:F92">DEC2HEX(D70,4)</f>
        <v>0110</v>
      </c>
      <c r="G70" s="329">
        <v>6</v>
      </c>
      <c r="H70" s="323" t="s">
        <v>543</v>
      </c>
      <c r="I70" s="330" t="s">
        <v>1069</v>
      </c>
      <c r="J70" s="331">
        <v>8</v>
      </c>
      <c r="K70" s="332" t="s">
        <v>199</v>
      </c>
      <c r="L70" s="324"/>
      <c r="M70" s="324"/>
      <c r="N70" s="324"/>
      <c r="O70" s="325" t="s">
        <v>210</v>
      </c>
      <c r="P70" s="326" t="s">
        <v>1095</v>
      </c>
      <c r="Q70" s="324" t="s">
        <v>225</v>
      </c>
      <c r="R70" s="324" t="s">
        <v>195</v>
      </c>
      <c r="S70" s="324">
        <v>8</v>
      </c>
      <c r="T70" s="325" t="s">
        <v>210</v>
      </c>
      <c r="U70" s="327" t="s">
        <v>0</v>
      </c>
      <c r="V70" s="327" t="s">
        <v>199</v>
      </c>
      <c r="W70" s="327">
        <v>3</v>
      </c>
      <c r="X70" s="327">
        <f aca="true" t="shared" si="7" ref="X70:X92">IF(Y70&lt;9,Y70+3,Y70+4)</f>
        <v>8</v>
      </c>
      <c r="Y70" s="327">
        <v>5</v>
      </c>
      <c r="Z70" s="328" t="s">
        <v>207</v>
      </c>
      <c r="AA70" s="556" t="s">
        <v>1112</v>
      </c>
      <c r="AB70" s="556" t="s">
        <v>1112</v>
      </c>
      <c r="AC70" s="184"/>
      <c r="AD70" s="556" t="s">
        <v>1112</v>
      </c>
      <c r="AE70" s="556" t="s">
        <v>1112</v>
      </c>
      <c r="AF70" s="184"/>
      <c r="AG70" s="677"/>
      <c r="AH70" s="690" t="s">
        <v>1112</v>
      </c>
      <c r="AI70" s="286" t="s">
        <v>1112</v>
      </c>
      <c r="AJ70" s="286" t="s">
        <v>1360</v>
      </c>
      <c r="AK70" s="286" t="s">
        <v>1360</v>
      </c>
      <c r="AL70" s="286" t="s">
        <v>1112</v>
      </c>
      <c r="AM70" s="286" t="s">
        <v>1112</v>
      </c>
      <c r="AN70" s="286" t="s">
        <v>1112</v>
      </c>
      <c r="AO70" s="184" t="s">
        <v>1370</v>
      </c>
      <c r="AP70" s="288" t="s">
        <v>1361</v>
      </c>
      <c r="AQ70" s="288" t="s">
        <v>1361</v>
      </c>
      <c r="AR70" s="288" t="s">
        <v>1361</v>
      </c>
      <c r="AS70" s="288" t="s">
        <v>1361</v>
      </c>
      <c r="AT70" s="288" t="s">
        <v>1361</v>
      </c>
      <c r="AU70" s="288" t="s">
        <v>1361</v>
      </c>
      <c r="AV70" s="288" t="s">
        <v>1361</v>
      </c>
      <c r="AW70" s="288" t="s">
        <v>1361</v>
      </c>
      <c r="AX70" s="288" t="s">
        <v>1361</v>
      </c>
      <c r="AY70" s="184"/>
      <c r="AZ70" s="184"/>
      <c r="BA70" s="184"/>
      <c r="BB70" s="184"/>
      <c r="BC70" s="184"/>
      <c r="BD70" s="184"/>
      <c r="BE70" s="184"/>
      <c r="BF70" s="184"/>
      <c r="BG70" s="184"/>
      <c r="BH70" s="44" t="s">
        <v>1112</v>
      </c>
      <c r="BI70" s="44" t="s">
        <v>1112</v>
      </c>
      <c r="BJ70" s="44" t="s">
        <v>1112</v>
      </c>
      <c r="BK70" s="39"/>
      <c r="BL70" s="39"/>
      <c r="BM70" s="39"/>
      <c r="BN70" s="190"/>
    </row>
    <row r="71" spans="1:66" ht="12.75">
      <c r="A71" s="22">
        <v>64</v>
      </c>
      <c r="B71" s="320" t="s">
        <v>169</v>
      </c>
      <c r="C71" s="321" t="s">
        <v>265</v>
      </c>
      <c r="D71" s="322">
        <v>51</v>
      </c>
      <c r="E71" s="574" t="s">
        <v>1094</v>
      </c>
      <c r="F71" s="384" t="str">
        <f t="shared" si="6"/>
        <v>0033</v>
      </c>
      <c r="G71" s="329">
        <v>6</v>
      </c>
      <c r="H71" s="323" t="s">
        <v>543</v>
      </c>
      <c r="I71" s="330" t="s">
        <v>1070</v>
      </c>
      <c r="J71" s="331">
        <v>8</v>
      </c>
      <c r="K71" s="332" t="s">
        <v>199</v>
      </c>
      <c r="L71" s="324"/>
      <c r="M71" s="324"/>
      <c r="N71" s="324"/>
      <c r="O71" s="325" t="s">
        <v>210</v>
      </c>
      <c r="P71" s="326" t="s">
        <v>1095</v>
      </c>
      <c r="Q71" s="324" t="s">
        <v>225</v>
      </c>
      <c r="R71" s="324" t="s">
        <v>195</v>
      </c>
      <c r="S71" s="324">
        <v>9</v>
      </c>
      <c r="T71" s="325" t="s">
        <v>210</v>
      </c>
      <c r="U71" s="327" t="s">
        <v>0</v>
      </c>
      <c r="V71" s="327" t="s">
        <v>199</v>
      </c>
      <c r="W71" s="327">
        <v>3</v>
      </c>
      <c r="X71" s="327">
        <f t="shared" si="7"/>
        <v>8</v>
      </c>
      <c r="Y71" s="327">
        <v>5</v>
      </c>
      <c r="Z71" s="328" t="s">
        <v>208</v>
      </c>
      <c r="AA71" s="556" t="s">
        <v>1112</v>
      </c>
      <c r="AB71" s="556" t="s">
        <v>1112</v>
      </c>
      <c r="AC71" s="184"/>
      <c r="AD71" s="556" t="s">
        <v>1112</v>
      </c>
      <c r="AE71" s="556" t="s">
        <v>1112</v>
      </c>
      <c r="AF71" s="184"/>
      <c r="AG71" s="677"/>
      <c r="AH71" s="690" t="s">
        <v>1112</v>
      </c>
      <c r="AI71" s="286" t="s">
        <v>1112</v>
      </c>
      <c r="AJ71" s="286" t="s">
        <v>1360</v>
      </c>
      <c r="AK71" s="286" t="s">
        <v>1360</v>
      </c>
      <c r="AL71" s="286" t="s">
        <v>1112</v>
      </c>
      <c r="AM71" s="286" t="s">
        <v>1112</v>
      </c>
      <c r="AN71" s="286" t="s">
        <v>1112</v>
      </c>
      <c r="AO71" s="184" t="s">
        <v>1370</v>
      </c>
      <c r="AP71" s="288" t="s">
        <v>1361</v>
      </c>
      <c r="AQ71" s="288" t="s">
        <v>1361</v>
      </c>
      <c r="AR71" s="288" t="s">
        <v>1361</v>
      </c>
      <c r="AS71" s="288" t="s">
        <v>1361</v>
      </c>
      <c r="AT71" s="288" t="s">
        <v>1361</v>
      </c>
      <c r="AU71" s="288" t="s">
        <v>1361</v>
      </c>
      <c r="AV71" s="288" t="s">
        <v>1361</v>
      </c>
      <c r="AW71" s="288" t="s">
        <v>1361</v>
      </c>
      <c r="AX71" s="288" t="s">
        <v>1361</v>
      </c>
      <c r="AY71" s="184"/>
      <c r="AZ71" s="184"/>
      <c r="BA71" s="184"/>
      <c r="BB71" s="184"/>
      <c r="BC71" s="184"/>
      <c r="BD71" s="184"/>
      <c r="BE71" s="184"/>
      <c r="BF71" s="184"/>
      <c r="BG71" s="184"/>
      <c r="BH71" s="44" t="s">
        <v>1112</v>
      </c>
      <c r="BI71" s="44" t="s">
        <v>1112</v>
      </c>
      <c r="BJ71" s="44" t="s">
        <v>1112</v>
      </c>
      <c r="BK71" s="39"/>
      <c r="BL71" s="39"/>
      <c r="BM71" s="39"/>
      <c r="BN71" s="190"/>
    </row>
    <row r="72" spans="1:66" ht="12.75">
      <c r="A72" s="22">
        <v>65</v>
      </c>
      <c r="B72" s="320" t="s">
        <v>170</v>
      </c>
      <c r="C72" s="321" t="s">
        <v>265</v>
      </c>
      <c r="D72" s="322">
        <v>54</v>
      </c>
      <c r="E72" s="574" t="s">
        <v>1094</v>
      </c>
      <c r="F72" s="384" t="str">
        <f t="shared" si="6"/>
        <v>0036</v>
      </c>
      <c r="G72" s="329">
        <v>6</v>
      </c>
      <c r="H72" s="323" t="s">
        <v>543</v>
      </c>
      <c r="I72" s="330" t="s">
        <v>1071</v>
      </c>
      <c r="J72" s="331">
        <v>8</v>
      </c>
      <c r="K72" s="332" t="s">
        <v>199</v>
      </c>
      <c r="L72" s="324"/>
      <c r="M72" s="324"/>
      <c r="N72" s="324"/>
      <c r="O72" s="325" t="s">
        <v>210</v>
      </c>
      <c r="P72" s="326" t="s">
        <v>1095</v>
      </c>
      <c r="Q72" s="324" t="s">
        <v>225</v>
      </c>
      <c r="R72" s="324" t="s">
        <v>195</v>
      </c>
      <c r="S72" s="324">
        <v>10</v>
      </c>
      <c r="T72" s="325" t="s">
        <v>210</v>
      </c>
      <c r="U72" s="327" t="s">
        <v>0</v>
      </c>
      <c r="V72" s="327" t="s">
        <v>199</v>
      </c>
      <c r="W72" s="327">
        <v>3</v>
      </c>
      <c r="X72" s="327">
        <f t="shared" si="7"/>
        <v>9</v>
      </c>
      <c r="Y72" s="327">
        <v>6</v>
      </c>
      <c r="Z72" s="328" t="s">
        <v>207</v>
      </c>
      <c r="AA72" s="556" t="s">
        <v>1112</v>
      </c>
      <c r="AB72" s="175" t="s">
        <v>1254</v>
      </c>
      <c r="AC72" s="184" t="s">
        <v>1343</v>
      </c>
      <c r="AD72" s="556" t="s">
        <v>1112</v>
      </c>
      <c r="AE72" s="175" t="s">
        <v>1254</v>
      </c>
      <c r="AF72" s="184"/>
      <c r="AG72" s="677"/>
      <c r="AH72" s="690" t="s">
        <v>1112</v>
      </c>
      <c r="AI72" s="286" t="s">
        <v>1112</v>
      </c>
      <c r="AJ72" s="286" t="s">
        <v>1360</v>
      </c>
      <c r="AK72" s="286" t="s">
        <v>1360</v>
      </c>
      <c r="AL72" s="286" t="s">
        <v>1112</v>
      </c>
      <c r="AM72" s="286" t="s">
        <v>1112</v>
      </c>
      <c r="AN72" s="286" t="s">
        <v>1112</v>
      </c>
      <c r="AO72" s="184" t="s">
        <v>1462</v>
      </c>
      <c r="AP72" s="288" t="s">
        <v>1361</v>
      </c>
      <c r="AQ72" s="288" t="s">
        <v>1361</v>
      </c>
      <c r="AR72" s="288" t="s">
        <v>1361</v>
      </c>
      <c r="AS72" s="288" t="s">
        <v>1361</v>
      </c>
      <c r="AT72" s="288" t="s">
        <v>1361</v>
      </c>
      <c r="AU72" s="288" t="s">
        <v>1361</v>
      </c>
      <c r="AV72" s="288" t="s">
        <v>1361</v>
      </c>
      <c r="AW72" s="288" t="s">
        <v>1361</v>
      </c>
      <c r="AX72" s="288" t="s">
        <v>1361</v>
      </c>
      <c r="AY72" s="184"/>
      <c r="AZ72" s="184"/>
      <c r="BA72" s="184"/>
      <c r="BB72" s="184"/>
      <c r="BC72" s="184"/>
      <c r="BD72" s="184"/>
      <c r="BE72" s="184"/>
      <c r="BF72" s="184"/>
      <c r="BG72" s="184"/>
      <c r="BH72" s="44" t="s">
        <v>1112</v>
      </c>
      <c r="BI72" s="44" t="s">
        <v>1112</v>
      </c>
      <c r="BJ72" s="44" t="s">
        <v>1112</v>
      </c>
      <c r="BK72" s="39"/>
      <c r="BL72" s="39"/>
      <c r="BM72" s="39"/>
      <c r="BN72" s="190"/>
    </row>
    <row r="73" spans="1:66" ht="12.75">
      <c r="A73" s="22">
        <v>66</v>
      </c>
      <c r="B73" s="320" t="s">
        <v>171</v>
      </c>
      <c r="C73" s="321" t="s">
        <v>265</v>
      </c>
      <c r="D73" s="322">
        <v>30</v>
      </c>
      <c r="E73" s="574" t="s">
        <v>1094</v>
      </c>
      <c r="F73" s="384" t="str">
        <f t="shared" si="6"/>
        <v>001E</v>
      </c>
      <c r="G73" s="329">
        <v>6</v>
      </c>
      <c r="H73" s="323" t="s">
        <v>543</v>
      </c>
      <c r="I73" s="330" t="s">
        <v>1072</v>
      </c>
      <c r="J73" s="331">
        <v>8</v>
      </c>
      <c r="K73" s="332" t="s">
        <v>199</v>
      </c>
      <c r="L73" s="324"/>
      <c r="M73" s="324"/>
      <c r="N73" s="324"/>
      <c r="O73" s="325" t="s">
        <v>210</v>
      </c>
      <c r="P73" s="326" t="s">
        <v>1095</v>
      </c>
      <c r="Q73" s="324" t="s">
        <v>225</v>
      </c>
      <c r="R73" s="324" t="s">
        <v>195</v>
      </c>
      <c r="S73" s="324">
        <v>11</v>
      </c>
      <c r="T73" s="325" t="s">
        <v>210</v>
      </c>
      <c r="U73" s="327" t="s">
        <v>0</v>
      </c>
      <c r="V73" s="327" t="s">
        <v>199</v>
      </c>
      <c r="W73" s="327">
        <v>3</v>
      </c>
      <c r="X73" s="327">
        <f t="shared" si="7"/>
        <v>9</v>
      </c>
      <c r="Y73" s="327">
        <v>6</v>
      </c>
      <c r="Z73" s="328" t="s">
        <v>208</v>
      </c>
      <c r="AA73" s="175" t="s">
        <v>1255</v>
      </c>
      <c r="AB73" s="556" t="s">
        <v>1112</v>
      </c>
      <c r="AC73" s="184" t="s">
        <v>1343</v>
      </c>
      <c r="AD73" s="175" t="s">
        <v>1255</v>
      </c>
      <c r="AE73" s="556" t="s">
        <v>1112</v>
      </c>
      <c r="AF73" s="184"/>
      <c r="AG73" s="677"/>
      <c r="AH73" s="690" t="s">
        <v>1112</v>
      </c>
      <c r="AI73" s="286" t="s">
        <v>1112</v>
      </c>
      <c r="AJ73" s="286" t="s">
        <v>1360</v>
      </c>
      <c r="AK73" s="286" t="s">
        <v>1360</v>
      </c>
      <c r="AL73" s="286" t="s">
        <v>1112</v>
      </c>
      <c r="AM73" s="286" t="s">
        <v>1112</v>
      </c>
      <c r="AN73" s="286" t="s">
        <v>1112</v>
      </c>
      <c r="AO73" s="184" t="s">
        <v>1462</v>
      </c>
      <c r="AP73" s="288" t="s">
        <v>1361</v>
      </c>
      <c r="AQ73" s="288" t="s">
        <v>1361</v>
      </c>
      <c r="AR73" s="288" t="s">
        <v>1361</v>
      </c>
      <c r="AS73" s="288" t="s">
        <v>1361</v>
      </c>
      <c r="AT73" s="288" t="s">
        <v>1361</v>
      </c>
      <c r="AU73" s="288" t="s">
        <v>1361</v>
      </c>
      <c r="AV73" s="288" t="s">
        <v>1361</v>
      </c>
      <c r="AW73" s="288" t="s">
        <v>1361</v>
      </c>
      <c r="AX73" s="288" t="s">
        <v>1361</v>
      </c>
      <c r="AY73" s="184"/>
      <c r="AZ73" s="184"/>
      <c r="BA73" s="184"/>
      <c r="BB73" s="184"/>
      <c r="BC73" s="184"/>
      <c r="BD73" s="184"/>
      <c r="BE73" s="184"/>
      <c r="BF73" s="184"/>
      <c r="BG73" s="184"/>
      <c r="BH73" s="44" t="s">
        <v>1112</v>
      </c>
      <c r="BI73" s="44" t="s">
        <v>1112</v>
      </c>
      <c r="BJ73" s="44" t="s">
        <v>1112</v>
      </c>
      <c r="BK73" s="39"/>
      <c r="BL73" s="39"/>
      <c r="BM73" s="39"/>
      <c r="BN73" s="190"/>
    </row>
    <row r="74" spans="1:66" ht="12.75">
      <c r="A74" s="22">
        <v>67</v>
      </c>
      <c r="B74" s="320" t="s">
        <v>172</v>
      </c>
      <c r="C74" s="321" t="s">
        <v>265</v>
      </c>
      <c r="D74" s="322">
        <v>142</v>
      </c>
      <c r="E74" s="574" t="s">
        <v>1094</v>
      </c>
      <c r="F74" s="384" t="str">
        <f t="shared" si="6"/>
        <v>008E</v>
      </c>
      <c r="G74" s="329">
        <v>6</v>
      </c>
      <c r="H74" s="323" t="s">
        <v>543</v>
      </c>
      <c r="I74" s="330" t="s">
        <v>1073</v>
      </c>
      <c r="J74" s="331">
        <v>8</v>
      </c>
      <c r="K74" s="332" t="s">
        <v>199</v>
      </c>
      <c r="L74" s="324"/>
      <c r="M74" s="324"/>
      <c r="N74" s="324"/>
      <c r="O74" s="325" t="s">
        <v>210</v>
      </c>
      <c r="P74" s="326" t="s">
        <v>1095</v>
      </c>
      <c r="Q74" s="324" t="s">
        <v>225</v>
      </c>
      <c r="R74" s="324" t="s">
        <v>195</v>
      </c>
      <c r="S74" s="324">
        <v>12</v>
      </c>
      <c r="T74" s="325" t="s">
        <v>210</v>
      </c>
      <c r="U74" s="327" t="s">
        <v>0</v>
      </c>
      <c r="V74" s="327" t="s">
        <v>199</v>
      </c>
      <c r="W74" s="327">
        <v>3</v>
      </c>
      <c r="X74" s="327">
        <f t="shared" si="7"/>
        <v>10</v>
      </c>
      <c r="Y74" s="327">
        <v>7</v>
      </c>
      <c r="Z74" s="328" t="s">
        <v>207</v>
      </c>
      <c r="AA74" s="556" t="s">
        <v>1112</v>
      </c>
      <c r="AB74" s="556" t="s">
        <v>1112</v>
      </c>
      <c r="AC74" s="184"/>
      <c r="AD74" s="556" t="s">
        <v>1112</v>
      </c>
      <c r="AE74" s="556" t="s">
        <v>1112</v>
      </c>
      <c r="AF74" s="184"/>
      <c r="AG74" s="677"/>
      <c r="AH74" s="690" t="s">
        <v>1112</v>
      </c>
      <c r="AI74" s="286" t="s">
        <v>1112</v>
      </c>
      <c r="AJ74" s="286" t="s">
        <v>1360</v>
      </c>
      <c r="AK74" s="286" t="s">
        <v>1360</v>
      </c>
      <c r="AL74" s="286" t="s">
        <v>1112</v>
      </c>
      <c r="AM74" s="286" t="s">
        <v>1112</v>
      </c>
      <c r="AN74" s="286" t="s">
        <v>1112</v>
      </c>
      <c r="AO74" s="184" t="s">
        <v>1462</v>
      </c>
      <c r="AP74" s="288" t="s">
        <v>1361</v>
      </c>
      <c r="AQ74" s="288" t="s">
        <v>1361</v>
      </c>
      <c r="AR74" s="288" t="s">
        <v>1361</v>
      </c>
      <c r="AS74" s="288" t="s">
        <v>1361</v>
      </c>
      <c r="AT74" s="288" t="s">
        <v>1361</v>
      </c>
      <c r="AU74" s="288" t="s">
        <v>1361</v>
      </c>
      <c r="AV74" s="288" t="s">
        <v>1361</v>
      </c>
      <c r="AW74" s="288" t="s">
        <v>1361</v>
      </c>
      <c r="AX74" s="288" t="s">
        <v>1361</v>
      </c>
      <c r="AY74" s="184"/>
      <c r="AZ74" s="184"/>
      <c r="BA74" s="184"/>
      <c r="BB74" s="184"/>
      <c r="BC74" s="184"/>
      <c r="BD74" s="184"/>
      <c r="BE74" s="184"/>
      <c r="BF74" s="184"/>
      <c r="BG74" s="184"/>
      <c r="BH74" s="44" t="s">
        <v>1112</v>
      </c>
      <c r="BI74" s="44" t="s">
        <v>1112</v>
      </c>
      <c r="BJ74" s="44" t="s">
        <v>1112</v>
      </c>
      <c r="BK74" s="39"/>
      <c r="BL74" s="39"/>
      <c r="BM74" s="39"/>
      <c r="BN74" s="190"/>
    </row>
    <row r="75" spans="1:66" ht="12.75">
      <c r="A75" s="22">
        <v>68</v>
      </c>
      <c r="B75" s="320" t="s">
        <v>173</v>
      </c>
      <c r="C75" s="321" t="s">
        <v>265</v>
      </c>
      <c r="D75" s="322">
        <v>61</v>
      </c>
      <c r="E75" s="574" t="s">
        <v>1094</v>
      </c>
      <c r="F75" s="384" t="str">
        <f t="shared" si="6"/>
        <v>003D</v>
      </c>
      <c r="G75" s="329">
        <v>6</v>
      </c>
      <c r="H75" s="323" t="s">
        <v>543</v>
      </c>
      <c r="I75" s="330" t="s">
        <v>1074</v>
      </c>
      <c r="J75" s="331">
        <v>8</v>
      </c>
      <c r="K75" s="332" t="s">
        <v>199</v>
      </c>
      <c r="L75" s="324"/>
      <c r="M75" s="324"/>
      <c r="N75" s="324"/>
      <c r="O75" s="325" t="s">
        <v>210</v>
      </c>
      <c r="P75" s="326" t="s">
        <v>1095</v>
      </c>
      <c r="Q75" s="324" t="s">
        <v>225</v>
      </c>
      <c r="R75" s="324" t="s">
        <v>247</v>
      </c>
      <c r="S75" s="324">
        <v>7</v>
      </c>
      <c r="T75" s="325" t="s">
        <v>210</v>
      </c>
      <c r="U75" s="327" t="s">
        <v>0</v>
      </c>
      <c r="V75" s="327" t="s">
        <v>199</v>
      </c>
      <c r="W75" s="327">
        <v>3</v>
      </c>
      <c r="X75" s="327">
        <f t="shared" si="7"/>
        <v>10</v>
      </c>
      <c r="Y75" s="327">
        <v>7</v>
      </c>
      <c r="Z75" s="328" t="s">
        <v>208</v>
      </c>
      <c r="AA75" s="556" t="s">
        <v>1112</v>
      </c>
      <c r="AB75" s="556" t="s">
        <v>1112</v>
      </c>
      <c r="AC75" s="184"/>
      <c r="AD75" s="556" t="s">
        <v>1112</v>
      </c>
      <c r="AE75" s="556" t="s">
        <v>1112</v>
      </c>
      <c r="AF75" s="184"/>
      <c r="AG75" s="677"/>
      <c r="AH75" s="690" t="s">
        <v>1112</v>
      </c>
      <c r="AI75" s="286" t="s">
        <v>1112</v>
      </c>
      <c r="AJ75" s="286" t="s">
        <v>1360</v>
      </c>
      <c r="AK75" s="286" t="s">
        <v>1360</v>
      </c>
      <c r="AL75" s="286" t="s">
        <v>1112</v>
      </c>
      <c r="AM75" s="286" t="s">
        <v>1112</v>
      </c>
      <c r="AN75" s="286" t="s">
        <v>1112</v>
      </c>
      <c r="AO75" s="184" t="s">
        <v>1462</v>
      </c>
      <c r="AP75" s="288" t="s">
        <v>1361</v>
      </c>
      <c r="AQ75" s="288" t="s">
        <v>1361</v>
      </c>
      <c r="AR75" s="288" t="s">
        <v>1361</v>
      </c>
      <c r="AS75" s="288" t="s">
        <v>1361</v>
      </c>
      <c r="AT75" s="288" t="s">
        <v>1361</v>
      </c>
      <c r="AU75" s="288" t="s">
        <v>1361</v>
      </c>
      <c r="AV75" s="288" t="s">
        <v>1361</v>
      </c>
      <c r="AW75" s="288" t="s">
        <v>1361</v>
      </c>
      <c r="AX75" s="288" t="s">
        <v>1361</v>
      </c>
      <c r="AY75" s="184"/>
      <c r="AZ75" s="184"/>
      <c r="BA75" s="184"/>
      <c r="BB75" s="184"/>
      <c r="BC75" s="184"/>
      <c r="BD75" s="184"/>
      <c r="BE75" s="184"/>
      <c r="BF75" s="184"/>
      <c r="BG75" s="184"/>
      <c r="BH75" s="44" t="s">
        <v>1112</v>
      </c>
      <c r="BI75" s="44" t="s">
        <v>1112</v>
      </c>
      <c r="BJ75" s="44" t="s">
        <v>1112</v>
      </c>
      <c r="BK75" s="39"/>
      <c r="BL75" s="39"/>
      <c r="BM75" s="39"/>
      <c r="BN75" s="190"/>
    </row>
    <row r="76" spans="1:66" ht="12.75">
      <c r="A76" s="22">
        <v>69</v>
      </c>
      <c r="B76" s="320" t="s">
        <v>174</v>
      </c>
      <c r="C76" s="321" t="s">
        <v>265</v>
      </c>
      <c r="D76" s="322">
        <v>148</v>
      </c>
      <c r="E76" s="574" t="s">
        <v>1094</v>
      </c>
      <c r="F76" s="384" t="str">
        <f t="shared" si="6"/>
        <v>0094</v>
      </c>
      <c r="G76" s="329">
        <v>6</v>
      </c>
      <c r="H76" s="323" t="s">
        <v>543</v>
      </c>
      <c r="I76" s="330" t="s">
        <v>1075</v>
      </c>
      <c r="J76" s="331">
        <v>8</v>
      </c>
      <c r="K76" s="332" t="s">
        <v>199</v>
      </c>
      <c r="L76" s="324"/>
      <c r="M76" s="324"/>
      <c r="N76" s="324"/>
      <c r="O76" s="325" t="s">
        <v>210</v>
      </c>
      <c r="P76" s="326" t="s">
        <v>1095</v>
      </c>
      <c r="Q76" s="324" t="s">
        <v>225</v>
      </c>
      <c r="R76" s="324" t="s">
        <v>247</v>
      </c>
      <c r="S76" s="324">
        <v>8</v>
      </c>
      <c r="T76" s="325" t="s">
        <v>210</v>
      </c>
      <c r="U76" s="327" t="s">
        <v>0</v>
      </c>
      <c r="V76" s="327" t="s">
        <v>199</v>
      </c>
      <c r="W76" s="327">
        <v>3</v>
      </c>
      <c r="X76" s="327">
        <f t="shared" si="7"/>
        <v>11</v>
      </c>
      <c r="Y76" s="327">
        <v>8</v>
      </c>
      <c r="Z76" s="328" t="s">
        <v>207</v>
      </c>
      <c r="AA76" s="556" t="s">
        <v>1112</v>
      </c>
      <c r="AB76" s="556" t="s">
        <v>1112</v>
      </c>
      <c r="AC76" s="184"/>
      <c r="AD76" s="556" t="s">
        <v>1112</v>
      </c>
      <c r="AE76" s="556" t="s">
        <v>1112</v>
      </c>
      <c r="AF76" s="184"/>
      <c r="AG76" s="677"/>
      <c r="AH76" s="691" t="s">
        <v>1256</v>
      </c>
      <c r="AI76" s="286" t="s">
        <v>1112</v>
      </c>
      <c r="AJ76" s="286" t="s">
        <v>1360</v>
      </c>
      <c r="AK76" s="286" t="s">
        <v>1360</v>
      </c>
      <c r="AL76" s="286" t="s">
        <v>1112</v>
      </c>
      <c r="AM76" s="286" t="s">
        <v>1112</v>
      </c>
      <c r="AN76" s="286" t="s">
        <v>1112</v>
      </c>
      <c r="AO76" s="184" t="s">
        <v>1549</v>
      </c>
      <c r="AP76" s="288" t="s">
        <v>1361</v>
      </c>
      <c r="AQ76" s="288" t="s">
        <v>1361</v>
      </c>
      <c r="AR76" s="288" t="s">
        <v>1361</v>
      </c>
      <c r="AS76" s="288" t="s">
        <v>1361</v>
      </c>
      <c r="AT76" s="288" t="s">
        <v>1361</v>
      </c>
      <c r="AU76" s="288" t="s">
        <v>1361</v>
      </c>
      <c r="AV76" s="288" t="s">
        <v>1361</v>
      </c>
      <c r="AW76" s="288" t="s">
        <v>1361</v>
      </c>
      <c r="AX76" s="288" t="s">
        <v>1361</v>
      </c>
      <c r="AY76" s="184"/>
      <c r="AZ76" s="184"/>
      <c r="BA76" s="184"/>
      <c r="BB76" s="184"/>
      <c r="BC76" s="184"/>
      <c r="BD76" s="184"/>
      <c r="BE76" s="184"/>
      <c r="BF76" s="184"/>
      <c r="BG76" s="184"/>
      <c r="BH76" s="44" t="s">
        <v>1112</v>
      </c>
      <c r="BI76" s="44" t="s">
        <v>1112</v>
      </c>
      <c r="BJ76" s="44" t="s">
        <v>1112</v>
      </c>
      <c r="BK76" s="39"/>
      <c r="BL76" s="39"/>
      <c r="BM76" s="39"/>
      <c r="BN76" s="190"/>
    </row>
    <row r="77" spans="1:66" ht="12.75">
      <c r="A77" s="22">
        <v>70</v>
      </c>
      <c r="B77" s="320" t="s">
        <v>175</v>
      </c>
      <c r="C77" s="321" t="s">
        <v>265</v>
      </c>
      <c r="D77" s="322">
        <v>15</v>
      </c>
      <c r="E77" s="574" t="s">
        <v>1094</v>
      </c>
      <c r="F77" s="384" t="str">
        <f t="shared" si="6"/>
        <v>000F</v>
      </c>
      <c r="G77" s="329">
        <v>6</v>
      </c>
      <c r="H77" s="323" t="s">
        <v>543</v>
      </c>
      <c r="I77" s="330" t="s">
        <v>1076</v>
      </c>
      <c r="J77" s="331">
        <v>8</v>
      </c>
      <c r="K77" s="332" t="s">
        <v>199</v>
      </c>
      <c r="L77" s="324"/>
      <c r="M77" s="324"/>
      <c r="N77" s="324"/>
      <c r="O77" s="325" t="s">
        <v>210</v>
      </c>
      <c r="P77" s="326" t="s">
        <v>1095</v>
      </c>
      <c r="Q77" s="324" t="s">
        <v>225</v>
      </c>
      <c r="R77" s="324" t="s">
        <v>247</v>
      </c>
      <c r="S77" s="324">
        <v>9</v>
      </c>
      <c r="T77" s="325" t="s">
        <v>210</v>
      </c>
      <c r="U77" s="327" t="s">
        <v>0</v>
      </c>
      <c r="V77" s="327" t="s">
        <v>199</v>
      </c>
      <c r="W77" s="327">
        <v>3</v>
      </c>
      <c r="X77" s="327">
        <f t="shared" si="7"/>
        <v>11</v>
      </c>
      <c r="Y77" s="327">
        <v>8</v>
      </c>
      <c r="Z77" s="328" t="s">
        <v>208</v>
      </c>
      <c r="AA77" s="556" t="s">
        <v>1112</v>
      </c>
      <c r="AB77" s="556" t="s">
        <v>1112</v>
      </c>
      <c r="AC77" s="184"/>
      <c r="AD77" s="556" t="s">
        <v>1112</v>
      </c>
      <c r="AE77" s="556" t="s">
        <v>1112</v>
      </c>
      <c r="AF77" s="184"/>
      <c r="AG77" s="677"/>
      <c r="AH77" s="690" t="s">
        <v>1112</v>
      </c>
      <c r="AI77" s="286" t="s">
        <v>1112</v>
      </c>
      <c r="AJ77" s="286" t="s">
        <v>1360</v>
      </c>
      <c r="AK77" s="286" t="s">
        <v>1360</v>
      </c>
      <c r="AL77" s="286" t="s">
        <v>1112</v>
      </c>
      <c r="AM77" s="286" t="s">
        <v>1112</v>
      </c>
      <c r="AN77" s="286" t="s">
        <v>1112</v>
      </c>
      <c r="AO77" s="184" t="s">
        <v>1428</v>
      </c>
      <c r="AP77" s="288" t="s">
        <v>1361</v>
      </c>
      <c r="AQ77" s="288" t="s">
        <v>1361</v>
      </c>
      <c r="AR77" s="288" t="s">
        <v>1361</v>
      </c>
      <c r="AS77" s="288" t="s">
        <v>1361</v>
      </c>
      <c r="AT77" s="288" t="s">
        <v>1361</v>
      </c>
      <c r="AU77" s="288" t="s">
        <v>1361</v>
      </c>
      <c r="AV77" s="288" t="s">
        <v>1361</v>
      </c>
      <c r="AW77" s="288" t="s">
        <v>1361</v>
      </c>
      <c r="AX77" s="288" t="s">
        <v>1361</v>
      </c>
      <c r="AY77" s="184"/>
      <c r="AZ77" s="184"/>
      <c r="BA77" s="184"/>
      <c r="BB77" s="184"/>
      <c r="BC77" s="184"/>
      <c r="BD77" s="184"/>
      <c r="BE77" s="184"/>
      <c r="BF77" s="184"/>
      <c r="BG77" s="184"/>
      <c r="BH77" s="44" t="s">
        <v>1112</v>
      </c>
      <c r="BI77" s="44" t="s">
        <v>1112</v>
      </c>
      <c r="BJ77" s="44" t="s">
        <v>1112</v>
      </c>
      <c r="BK77" s="39"/>
      <c r="BL77" s="39"/>
      <c r="BM77" s="39"/>
      <c r="BN77" s="190"/>
    </row>
    <row r="78" spans="1:66" ht="12.75">
      <c r="A78" s="22">
        <v>71</v>
      </c>
      <c r="B78" s="320" t="s">
        <v>176</v>
      </c>
      <c r="C78" s="321" t="s">
        <v>265</v>
      </c>
      <c r="D78" s="322">
        <v>294</v>
      </c>
      <c r="E78" s="574" t="s">
        <v>1094</v>
      </c>
      <c r="F78" s="384" t="str">
        <f t="shared" si="6"/>
        <v>0126</v>
      </c>
      <c r="G78" s="329">
        <v>6</v>
      </c>
      <c r="H78" s="323" t="s">
        <v>543</v>
      </c>
      <c r="I78" s="330" t="s">
        <v>1077</v>
      </c>
      <c r="J78" s="331">
        <v>8</v>
      </c>
      <c r="K78" s="332" t="s">
        <v>199</v>
      </c>
      <c r="L78" s="324"/>
      <c r="M78" s="324"/>
      <c r="N78" s="324"/>
      <c r="O78" s="325" t="s">
        <v>210</v>
      </c>
      <c r="P78" s="326" t="s">
        <v>1095</v>
      </c>
      <c r="Q78" s="324" t="s">
        <v>225</v>
      </c>
      <c r="R78" s="324" t="s">
        <v>247</v>
      </c>
      <c r="S78" s="324">
        <v>10</v>
      </c>
      <c r="T78" s="325" t="s">
        <v>210</v>
      </c>
      <c r="U78" s="327" t="s">
        <v>0</v>
      </c>
      <c r="V78" s="327" t="s">
        <v>199</v>
      </c>
      <c r="W78" s="327">
        <v>3</v>
      </c>
      <c r="X78" s="327">
        <f t="shared" si="7"/>
        <v>13</v>
      </c>
      <c r="Y78" s="327">
        <v>9</v>
      </c>
      <c r="Z78" s="328" t="s">
        <v>207</v>
      </c>
      <c r="AA78" s="175" t="s">
        <v>1256</v>
      </c>
      <c r="AB78" s="556" t="s">
        <v>1112</v>
      </c>
      <c r="AC78" s="184" t="s">
        <v>1343</v>
      </c>
      <c r="AD78" s="175" t="s">
        <v>1256</v>
      </c>
      <c r="AE78" s="556" t="s">
        <v>1112</v>
      </c>
      <c r="AF78" s="184"/>
      <c r="AG78" s="677"/>
      <c r="AH78" s="690" t="s">
        <v>1112</v>
      </c>
      <c r="AI78" s="286" t="s">
        <v>1112</v>
      </c>
      <c r="AJ78" s="286" t="s">
        <v>1360</v>
      </c>
      <c r="AK78" s="286" t="s">
        <v>1360</v>
      </c>
      <c r="AL78" s="286" t="s">
        <v>1112</v>
      </c>
      <c r="AM78" s="286" t="s">
        <v>1112</v>
      </c>
      <c r="AN78" s="286" t="s">
        <v>1112</v>
      </c>
      <c r="AO78" s="184" t="s">
        <v>1462</v>
      </c>
      <c r="AP78" s="288" t="s">
        <v>1361</v>
      </c>
      <c r="AQ78" s="288" t="s">
        <v>1361</v>
      </c>
      <c r="AR78" s="288" t="s">
        <v>1361</v>
      </c>
      <c r="AS78" s="288" t="s">
        <v>1361</v>
      </c>
      <c r="AT78" s="288" t="s">
        <v>1361</v>
      </c>
      <c r="AU78" s="288" t="s">
        <v>1361</v>
      </c>
      <c r="AV78" s="288" t="s">
        <v>1361</v>
      </c>
      <c r="AW78" s="288" t="s">
        <v>1361</v>
      </c>
      <c r="AX78" s="288" t="s">
        <v>1361</v>
      </c>
      <c r="AY78" s="184"/>
      <c r="AZ78" s="184"/>
      <c r="BA78" s="184"/>
      <c r="BB78" s="184"/>
      <c r="BC78" s="184"/>
      <c r="BD78" s="184"/>
      <c r="BE78" s="184"/>
      <c r="BF78" s="184"/>
      <c r="BG78" s="184"/>
      <c r="BH78" s="44" t="s">
        <v>1112</v>
      </c>
      <c r="BI78" s="44" t="s">
        <v>1112</v>
      </c>
      <c r="BJ78" s="44" t="s">
        <v>1112</v>
      </c>
      <c r="BK78" s="39"/>
      <c r="BL78" s="39"/>
      <c r="BM78" s="39"/>
      <c r="BN78" s="190"/>
    </row>
    <row r="79" spans="1:66" ht="12.75">
      <c r="A79" s="22">
        <v>72</v>
      </c>
      <c r="B79" s="320" t="s">
        <v>177</v>
      </c>
      <c r="C79" s="321" t="s">
        <v>265</v>
      </c>
      <c r="D79" s="322">
        <v>286</v>
      </c>
      <c r="E79" s="574" t="s">
        <v>1094</v>
      </c>
      <c r="F79" s="384" t="str">
        <f t="shared" si="6"/>
        <v>011E</v>
      </c>
      <c r="G79" s="329">
        <v>6</v>
      </c>
      <c r="H79" s="323" t="s">
        <v>543</v>
      </c>
      <c r="I79" s="330" t="s">
        <v>1078</v>
      </c>
      <c r="J79" s="331">
        <v>8</v>
      </c>
      <c r="K79" s="332" t="s">
        <v>199</v>
      </c>
      <c r="L79" s="324"/>
      <c r="M79" s="324"/>
      <c r="N79" s="324"/>
      <c r="O79" s="325" t="s">
        <v>210</v>
      </c>
      <c r="P79" s="326" t="s">
        <v>1095</v>
      </c>
      <c r="Q79" s="324" t="s">
        <v>225</v>
      </c>
      <c r="R79" s="324" t="s">
        <v>247</v>
      </c>
      <c r="S79" s="324">
        <v>11</v>
      </c>
      <c r="T79" s="325" t="s">
        <v>210</v>
      </c>
      <c r="U79" s="327" t="s">
        <v>0</v>
      </c>
      <c r="V79" s="327" t="s">
        <v>199</v>
      </c>
      <c r="W79" s="327">
        <v>3</v>
      </c>
      <c r="X79" s="327">
        <f t="shared" si="7"/>
        <v>13</v>
      </c>
      <c r="Y79" s="327">
        <v>9</v>
      </c>
      <c r="Z79" s="328" t="s">
        <v>208</v>
      </c>
      <c r="AA79" s="556" t="s">
        <v>1112</v>
      </c>
      <c r="AB79" s="556" t="s">
        <v>1112</v>
      </c>
      <c r="AC79" s="184"/>
      <c r="AD79" s="556" t="s">
        <v>1112</v>
      </c>
      <c r="AE79" s="556" t="s">
        <v>1112</v>
      </c>
      <c r="AF79" s="184"/>
      <c r="AG79" s="677"/>
      <c r="AH79" s="690" t="s">
        <v>1112</v>
      </c>
      <c r="AI79" s="286" t="s">
        <v>1112</v>
      </c>
      <c r="AJ79" s="286" t="s">
        <v>1360</v>
      </c>
      <c r="AK79" s="286" t="s">
        <v>1360</v>
      </c>
      <c r="AL79" s="286" t="s">
        <v>1112</v>
      </c>
      <c r="AM79" s="286" t="s">
        <v>1112</v>
      </c>
      <c r="AN79" s="286" t="s">
        <v>1112</v>
      </c>
      <c r="AO79" s="184" t="s">
        <v>1462</v>
      </c>
      <c r="AP79" s="288" t="s">
        <v>1361</v>
      </c>
      <c r="AQ79" s="288" t="s">
        <v>1361</v>
      </c>
      <c r="AR79" s="288" t="s">
        <v>1361</v>
      </c>
      <c r="AS79" s="288" t="s">
        <v>1361</v>
      </c>
      <c r="AT79" s="288" t="s">
        <v>1361</v>
      </c>
      <c r="AU79" s="288" t="s">
        <v>1361</v>
      </c>
      <c r="AV79" s="288" t="s">
        <v>1361</v>
      </c>
      <c r="AW79" s="288" t="s">
        <v>1361</v>
      </c>
      <c r="AX79" s="288" t="s">
        <v>1361</v>
      </c>
      <c r="AY79" s="184"/>
      <c r="AZ79" s="184"/>
      <c r="BA79" s="184"/>
      <c r="BB79" s="184"/>
      <c r="BC79" s="184"/>
      <c r="BD79" s="184"/>
      <c r="BE79" s="184"/>
      <c r="BF79" s="184"/>
      <c r="BG79" s="184"/>
      <c r="BH79" s="44" t="s">
        <v>1112</v>
      </c>
      <c r="BI79" s="44" t="s">
        <v>1112</v>
      </c>
      <c r="BJ79" s="44" t="s">
        <v>1112</v>
      </c>
      <c r="BK79" s="39"/>
      <c r="BL79" s="39"/>
      <c r="BM79" s="39"/>
      <c r="BN79" s="190"/>
    </row>
    <row r="80" spans="1:66" ht="12.75">
      <c r="A80" s="22">
        <v>73</v>
      </c>
      <c r="B80" s="320" t="s">
        <v>178</v>
      </c>
      <c r="C80" s="321" t="s">
        <v>265</v>
      </c>
      <c r="D80" s="322">
        <v>206</v>
      </c>
      <c r="E80" s="574" t="s">
        <v>1094</v>
      </c>
      <c r="F80" s="384" t="str">
        <f t="shared" si="6"/>
        <v>00CE</v>
      </c>
      <c r="G80" s="329">
        <v>6</v>
      </c>
      <c r="H80" s="323" t="s">
        <v>543</v>
      </c>
      <c r="I80" s="330" t="s">
        <v>1079</v>
      </c>
      <c r="J80" s="331">
        <v>8</v>
      </c>
      <c r="K80" s="332" t="s">
        <v>199</v>
      </c>
      <c r="L80" s="324"/>
      <c r="M80" s="324"/>
      <c r="N80" s="324"/>
      <c r="O80" s="325" t="s">
        <v>210</v>
      </c>
      <c r="P80" s="326" t="s">
        <v>1095</v>
      </c>
      <c r="Q80" s="324" t="s">
        <v>225</v>
      </c>
      <c r="R80" s="324" t="s">
        <v>247</v>
      </c>
      <c r="S80" s="324">
        <v>12</v>
      </c>
      <c r="T80" s="325" t="s">
        <v>210</v>
      </c>
      <c r="U80" s="327" t="s">
        <v>0</v>
      </c>
      <c r="V80" s="327" t="s">
        <v>199</v>
      </c>
      <c r="W80" s="327">
        <v>3</v>
      </c>
      <c r="X80" s="327">
        <f t="shared" si="7"/>
        <v>14</v>
      </c>
      <c r="Y80" s="327">
        <v>10</v>
      </c>
      <c r="Z80" s="328" t="s">
        <v>207</v>
      </c>
      <c r="AA80" s="175" t="s">
        <v>1254</v>
      </c>
      <c r="AB80" s="556" t="s">
        <v>1112</v>
      </c>
      <c r="AC80" s="184" t="s">
        <v>1343</v>
      </c>
      <c r="AD80" s="175" t="s">
        <v>1254</v>
      </c>
      <c r="AE80" s="556" t="s">
        <v>1112</v>
      </c>
      <c r="AF80" s="184"/>
      <c r="AG80" s="677"/>
      <c r="AH80" s="691" t="s">
        <v>1256</v>
      </c>
      <c r="AI80" s="286" t="s">
        <v>1112</v>
      </c>
      <c r="AJ80" s="286" t="s">
        <v>1360</v>
      </c>
      <c r="AK80" s="286" t="s">
        <v>1360</v>
      </c>
      <c r="AL80" s="286" t="s">
        <v>1112</v>
      </c>
      <c r="AM80" s="286" t="s">
        <v>1112</v>
      </c>
      <c r="AN80" s="286" t="s">
        <v>1112</v>
      </c>
      <c r="AO80" s="184" t="s">
        <v>1365</v>
      </c>
      <c r="AP80" s="288" t="s">
        <v>1361</v>
      </c>
      <c r="AQ80" s="288" t="s">
        <v>1361</v>
      </c>
      <c r="AR80" s="288" t="s">
        <v>1361</v>
      </c>
      <c r="AS80" s="288" t="s">
        <v>1361</v>
      </c>
      <c r="AT80" s="288" t="s">
        <v>1361</v>
      </c>
      <c r="AU80" s="288" t="s">
        <v>1361</v>
      </c>
      <c r="AV80" s="288" t="s">
        <v>1361</v>
      </c>
      <c r="AW80" s="288" t="s">
        <v>1361</v>
      </c>
      <c r="AX80" s="288" t="s">
        <v>1361</v>
      </c>
      <c r="AY80" s="184"/>
      <c r="AZ80" s="184"/>
      <c r="BA80" s="184"/>
      <c r="BB80" s="184"/>
      <c r="BC80" s="184"/>
      <c r="BD80" s="184"/>
      <c r="BE80" s="184"/>
      <c r="BF80" s="184"/>
      <c r="BG80" s="184"/>
      <c r="BH80" s="44" t="s">
        <v>1112</v>
      </c>
      <c r="BI80" s="44" t="s">
        <v>1112</v>
      </c>
      <c r="BJ80" s="44" t="s">
        <v>1112</v>
      </c>
      <c r="BK80" s="39"/>
      <c r="BL80" s="39"/>
      <c r="BM80" s="39"/>
      <c r="BN80" s="190"/>
    </row>
    <row r="81" spans="1:66" ht="12.75">
      <c r="A81" s="22">
        <v>74</v>
      </c>
      <c r="B81" s="320" t="s">
        <v>179</v>
      </c>
      <c r="C81" s="321" t="s">
        <v>265</v>
      </c>
      <c r="D81" s="322">
        <v>270</v>
      </c>
      <c r="E81" s="574" t="s">
        <v>1094</v>
      </c>
      <c r="F81" s="384" t="str">
        <f t="shared" si="6"/>
        <v>010E</v>
      </c>
      <c r="G81" s="329">
        <v>6</v>
      </c>
      <c r="H81" s="323" t="s">
        <v>543</v>
      </c>
      <c r="I81" s="330" t="s">
        <v>1080</v>
      </c>
      <c r="J81" s="331">
        <v>8</v>
      </c>
      <c r="K81" s="332" t="s">
        <v>199</v>
      </c>
      <c r="L81" s="324"/>
      <c r="M81" s="324"/>
      <c r="N81" s="324"/>
      <c r="O81" s="325" t="s">
        <v>210</v>
      </c>
      <c r="P81" s="326" t="s">
        <v>1095</v>
      </c>
      <c r="Q81" s="324" t="s">
        <v>225</v>
      </c>
      <c r="R81" s="324" t="s">
        <v>248</v>
      </c>
      <c r="S81" s="324">
        <v>7</v>
      </c>
      <c r="T81" s="325" t="s">
        <v>210</v>
      </c>
      <c r="U81" s="327" t="s">
        <v>0</v>
      </c>
      <c r="V81" s="327" t="s">
        <v>199</v>
      </c>
      <c r="W81" s="327">
        <v>3</v>
      </c>
      <c r="X81" s="327">
        <f t="shared" si="7"/>
        <v>14</v>
      </c>
      <c r="Y81" s="327">
        <v>10</v>
      </c>
      <c r="Z81" s="328" t="s">
        <v>208</v>
      </c>
      <c r="AA81" s="556" t="s">
        <v>1112</v>
      </c>
      <c r="AB81" s="556" t="s">
        <v>1112</v>
      </c>
      <c r="AC81" s="184"/>
      <c r="AD81" s="556" t="s">
        <v>1112</v>
      </c>
      <c r="AE81" s="556" t="s">
        <v>1112</v>
      </c>
      <c r="AF81" s="184"/>
      <c r="AG81" s="677"/>
      <c r="AH81" s="690" t="s">
        <v>1112</v>
      </c>
      <c r="AI81" s="286" t="s">
        <v>1112</v>
      </c>
      <c r="AJ81" s="286" t="s">
        <v>1360</v>
      </c>
      <c r="AK81" s="286" t="s">
        <v>1360</v>
      </c>
      <c r="AL81" s="286" t="s">
        <v>1112</v>
      </c>
      <c r="AM81" s="286" t="s">
        <v>1112</v>
      </c>
      <c r="AN81" s="286" t="s">
        <v>1112</v>
      </c>
      <c r="AO81" s="184" t="s">
        <v>1363</v>
      </c>
      <c r="AP81" s="288" t="s">
        <v>1361</v>
      </c>
      <c r="AQ81" s="288" t="s">
        <v>1361</v>
      </c>
      <c r="AR81" s="288" t="s">
        <v>1361</v>
      </c>
      <c r="AS81" s="288" t="s">
        <v>1361</v>
      </c>
      <c r="AT81" s="288" t="s">
        <v>1361</v>
      </c>
      <c r="AU81" s="288" t="s">
        <v>1361</v>
      </c>
      <c r="AV81" s="288" t="s">
        <v>1361</v>
      </c>
      <c r="AW81" s="288" t="s">
        <v>1361</v>
      </c>
      <c r="AX81" s="288" t="s">
        <v>1361</v>
      </c>
      <c r="AY81" s="184"/>
      <c r="AZ81" s="184"/>
      <c r="BA81" s="184"/>
      <c r="BB81" s="184"/>
      <c r="BC81" s="184"/>
      <c r="BD81" s="184"/>
      <c r="BE81" s="184"/>
      <c r="BF81" s="184"/>
      <c r="BG81" s="184"/>
      <c r="BH81" s="44" t="s">
        <v>1112</v>
      </c>
      <c r="BI81" s="44" t="s">
        <v>1112</v>
      </c>
      <c r="BJ81" s="44" t="s">
        <v>1112</v>
      </c>
      <c r="BK81" s="39"/>
      <c r="BL81" s="39"/>
      <c r="BM81" s="39"/>
      <c r="BN81" s="190"/>
    </row>
    <row r="82" spans="1:66" ht="12.75">
      <c r="A82" s="22">
        <v>75</v>
      </c>
      <c r="B82" s="320" t="s">
        <v>180</v>
      </c>
      <c r="C82" s="321" t="s">
        <v>265</v>
      </c>
      <c r="D82" s="322">
        <v>131</v>
      </c>
      <c r="E82" s="574" t="s">
        <v>1094</v>
      </c>
      <c r="F82" s="384" t="str">
        <f t="shared" si="6"/>
        <v>0083</v>
      </c>
      <c r="G82" s="329">
        <v>6</v>
      </c>
      <c r="H82" s="323" t="s">
        <v>543</v>
      </c>
      <c r="I82" s="330" t="s">
        <v>1081</v>
      </c>
      <c r="J82" s="331">
        <v>8</v>
      </c>
      <c r="K82" s="332" t="s">
        <v>199</v>
      </c>
      <c r="L82" s="324"/>
      <c r="M82" s="324"/>
      <c r="N82" s="324"/>
      <c r="O82" s="325" t="s">
        <v>210</v>
      </c>
      <c r="P82" s="326" t="s">
        <v>1095</v>
      </c>
      <c r="Q82" s="324" t="s">
        <v>225</v>
      </c>
      <c r="R82" s="324" t="s">
        <v>248</v>
      </c>
      <c r="S82" s="324">
        <v>8</v>
      </c>
      <c r="T82" s="325" t="s">
        <v>210</v>
      </c>
      <c r="U82" s="327" t="s">
        <v>0</v>
      </c>
      <c r="V82" s="327" t="s">
        <v>199</v>
      </c>
      <c r="W82" s="327">
        <v>3</v>
      </c>
      <c r="X82" s="327">
        <f t="shared" si="7"/>
        <v>15</v>
      </c>
      <c r="Y82" s="327">
        <v>11</v>
      </c>
      <c r="Z82" s="328" t="s">
        <v>207</v>
      </c>
      <c r="AA82" s="175" t="s">
        <v>1255</v>
      </c>
      <c r="AB82" s="556" t="s">
        <v>1112</v>
      </c>
      <c r="AC82" s="184" t="s">
        <v>1343</v>
      </c>
      <c r="AD82" s="175" t="s">
        <v>1255</v>
      </c>
      <c r="AE82" s="556" t="s">
        <v>1112</v>
      </c>
      <c r="AF82" s="184"/>
      <c r="AG82" s="677"/>
      <c r="AH82" s="690" t="s">
        <v>1112</v>
      </c>
      <c r="AI82" s="286" t="s">
        <v>1112</v>
      </c>
      <c r="AJ82" s="286" t="s">
        <v>1360</v>
      </c>
      <c r="AK82" s="286" t="s">
        <v>1360</v>
      </c>
      <c r="AL82" s="286" t="s">
        <v>1112</v>
      </c>
      <c r="AM82" s="286" t="s">
        <v>1112</v>
      </c>
      <c r="AN82" s="286" t="s">
        <v>1112</v>
      </c>
      <c r="AO82" s="184" t="s">
        <v>1459</v>
      </c>
      <c r="AP82" s="288" t="s">
        <v>1361</v>
      </c>
      <c r="AQ82" s="288" t="s">
        <v>1361</v>
      </c>
      <c r="AR82" s="288" t="s">
        <v>1361</v>
      </c>
      <c r="AS82" s="288" t="s">
        <v>1361</v>
      </c>
      <c r="AT82" s="288" t="s">
        <v>1361</v>
      </c>
      <c r="AU82" s="288" t="s">
        <v>1361</v>
      </c>
      <c r="AV82" s="288" t="s">
        <v>1361</v>
      </c>
      <c r="AW82" s="288" t="s">
        <v>1361</v>
      </c>
      <c r="AX82" s="288" t="s">
        <v>1361</v>
      </c>
      <c r="AY82" s="184"/>
      <c r="AZ82" s="184"/>
      <c r="BA82" s="184"/>
      <c r="BB82" s="184"/>
      <c r="BC82" s="184"/>
      <c r="BD82" s="184"/>
      <c r="BE82" s="184"/>
      <c r="BF82" s="184"/>
      <c r="BG82" s="184"/>
      <c r="BH82" s="44" t="s">
        <v>1112</v>
      </c>
      <c r="BI82" s="44" t="s">
        <v>1112</v>
      </c>
      <c r="BJ82" s="44" t="s">
        <v>1112</v>
      </c>
      <c r="BK82" s="39"/>
      <c r="BL82" s="39"/>
      <c r="BM82" s="39"/>
      <c r="BN82" s="190"/>
    </row>
    <row r="83" spans="1:66" ht="12.75">
      <c r="A83" s="22">
        <v>76</v>
      </c>
      <c r="B83" s="320" t="s">
        <v>181</v>
      </c>
      <c r="C83" s="321" t="s">
        <v>265</v>
      </c>
      <c r="D83" s="322">
        <v>227</v>
      </c>
      <c r="E83" s="574" t="s">
        <v>1094</v>
      </c>
      <c r="F83" s="384" t="str">
        <f t="shared" si="6"/>
        <v>00E3</v>
      </c>
      <c r="G83" s="329">
        <v>6</v>
      </c>
      <c r="H83" s="323" t="s">
        <v>543</v>
      </c>
      <c r="I83" s="330" t="s">
        <v>1082</v>
      </c>
      <c r="J83" s="331">
        <v>8</v>
      </c>
      <c r="K83" s="332" t="s">
        <v>199</v>
      </c>
      <c r="L83" s="324"/>
      <c r="M83" s="324"/>
      <c r="N83" s="324"/>
      <c r="O83" s="325" t="s">
        <v>210</v>
      </c>
      <c r="P83" s="326" t="s">
        <v>1095</v>
      </c>
      <c r="Q83" s="324" t="s">
        <v>225</v>
      </c>
      <c r="R83" s="324" t="s">
        <v>248</v>
      </c>
      <c r="S83" s="324">
        <v>9</v>
      </c>
      <c r="T83" s="325" t="s">
        <v>210</v>
      </c>
      <c r="U83" s="327" t="s">
        <v>0</v>
      </c>
      <c r="V83" s="327" t="s">
        <v>199</v>
      </c>
      <c r="W83" s="327">
        <v>3</v>
      </c>
      <c r="X83" s="327">
        <f t="shared" si="7"/>
        <v>15</v>
      </c>
      <c r="Y83" s="327">
        <v>11</v>
      </c>
      <c r="Z83" s="328" t="s">
        <v>208</v>
      </c>
      <c r="AA83" s="556" t="s">
        <v>1112</v>
      </c>
      <c r="AB83" s="556" t="s">
        <v>1112</v>
      </c>
      <c r="AC83" s="184"/>
      <c r="AD83" s="556" t="s">
        <v>1112</v>
      </c>
      <c r="AE83" s="556" t="s">
        <v>1112</v>
      </c>
      <c r="AF83" s="184"/>
      <c r="AG83" s="677"/>
      <c r="AH83" s="690" t="s">
        <v>1112</v>
      </c>
      <c r="AI83" s="286" t="s">
        <v>1112</v>
      </c>
      <c r="AJ83" s="286" t="s">
        <v>1360</v>
      </c>
      <c r="AK83" s="286" t="s">
        <v>1360</v>
      </c>
      <c r="AL83" s="286" t="s">
        <v>1112</v>
      </c>
      <c r="AM83" s="286" t="s">
        <v>1112</v>
      </c>
      <c r="AN83" s="286" t="s">
        <v>1112</v>
      </c>
      <c r="AO83" s="184" t="s">
        <v>1484</v>
      </c>
      <c r="AP83" s="288" t="s">
        <v>1361</v>
      </c>
      <c r="AQ83" s="288" t="s">
        <v>1361</v>
      </c>
      <c r="AR83" s="288" t="s">
        <v>1361</v>
      </c>
      <c r="AS83" s="288" t="s">
        <v>1361</v>
      </c>
      <c r="AT83" s="288" t="s">
        <v>1361</v>
      </c>
      <c r="AU83" s="288" t="s">
        <v>1361</v>
      </c>
      <c r="AV83" s="288" t="s">
        <v>1361</v>
      </c>
      <c r="AW83" s="288" t="s">
        <v>1361</v>
      </c>
      <c r="AX83" s="288" t="s">
        <v>1361</v>
      </c>
      <c r="AY83" s="184"/>
      <c r="AZ83" s="184"/>
      <c r="BA83" s="184"/>
      <c r="BB83" s="184"/>
      <c r="BC83" s="184"/>
      <c r="BD83" s="184"/>
      <c r="BE83" s="184"/>
      <c r="BF83" s="184"/>
      <c r="BG83" s="184"/>
      <c r="BH83" s="44" t="s">
        <v>1112</v>
      </c>
      <c r="BI83" s="44" t="s">
        <v>1112</v>
      </c>
      <c r="BJ83" s="44" t="s">
        <v>1112</v>
      </c>
      <c r="BK83" s="39"/>
      <c r="BL83" s="39"/>
      <c r="BM83" s="39"/>
      <c r="BN83" s="190"/>
    </row>
    <row r="84" spans="1:66" ht="12.75">
      <c r="A84" s="22">
        <v>77</v>
      </c>
      <c r="B84" s="320" t="s">
        <v>182</v>
      </c>
      <c r="C84" s="321" t="s">
        <v>265</v>
      </c>
      <c r="D84" s="322">
        <v>253</v>
      </c>
      <c r="E84" s="574" t="s">
        <v>1094</v>
      </c>
      <c r="F84" s="384" t="str">
        <f t="shared" si="6"/>
        <v>00FD</v>
      </c>
      <c r="G84" s="329">
        <v>6</v>
      </c>
      <c r="H84" s="323" t="s">
        <v>543</v>
      </c>
      <c r="I84" s="330" t="s">
        <v>1083</v>
      </c>
      <c r="J84" s="331">
        <v>8</v>
      </c>
      <c r="K84" s="332" t="s">
        <v>199</v>
      </c>
      <c r="L84" s="324"/>
      <c r="M84" s="324"/>
      <c r="N84" s="324"/>
      <c r="O84" s="325" t="s">
        <v>210</v>
      </c>
      <c r="P84" s="326" t="s">
        <v>1095</v>
      </c>
      <c r="Q84" s="324" t="s">
        <v>225</v>
      </c>
      <c r="R84" s="324" t="s">
        <v>248</v>
      </c>
      <c r="S84" s="324">
        <v>10</v>
      </c>
      <c r="T84" s="325" t="s">
        <v>210</v>
      </c>
      <c r="U84" s="327" t="s">
        <v>0</v>
      </c>
      <c r="V84" s="327" t="s">
        <v>199</v>
      </c>
      <c r="W84" s="327">
        <v>3</v>
      </c>
      <c r="X84" s="327">
        <f t="shared" si="7"/>
        <v>16</v>
      </c>
      <c r="Y84" s="327">
        <v>12</v>
      </c>
      <c r="Z84" s="328" t="s">
        <v>207</v>
      </c>
      <c r="AA84" s="556" t="s">
        <v>1112</v>
      </c>
      <c r="AB84" s="556" t="s">
        <v>1112</v>
      </c>
      <c r="AC84" s="184"/>
      <c r="AD84" s="556" t="s">
        <v>1112</v>
      </c>
      <c r="AE84" s="556" t="s">
        <v>1112</v>
      </c>
      <c r="AF84" s="184"/>
      <c r="AG84" s="677"/>
      <c r="AH84" s="690" t="s">
        <v>1112</v>
      </c>
      <c r="AI84" s="286" t="s">
        <v>1112</v>
      </c>
      <c r="AJ84" s="286" t="s">
        <v>1360</v>
      </c>
      <c r="AK84" s="286" t="s">
        <v>1360</v>
      </c>
      <c r="AL84" s="286" t="s">
        <v>1112</v>
      </c>
      <c r="AM84" s="286" t="s">
        <v>1112</v>
      </c>
      <c r="AN84" s="286" t="s">
        <v>1112</v>
      </c>
      <c r="AO84" s="184" t="s">
        <v>1462</v>
      </c>
      <c r="AP84" s="288" t="s">
        <v>1361</v>
      </c>
      <c r="AQ84" s="288" t="s">
        <v>1361</v>
      </c>
      <c r="AR84" s="288" t="s">
        <v>1361</v>
      </c>
      <c r="AS84" s="288" t="s">
        <v>1361</v>
      </c>
      <c r="AT84" s="288" t="s">
        <v>1361</v>
      </c>
      <c r="AU84" s="288" t="s">
        <v>1361</v>
      </c>
      <c r="AV84" s="288" t="s">
        <v>1361</v>
      </c>
      <c r="AW84" s="288" t="s">
        <v>1361</v>
      </c>
      <c r="AX84" s="288" t="s">
        <v>1361</v>
      </c>
      <c r="AY84" s="184"/>
      <c r="AZ84" s="184"/>
      <c r="BA84" s="184"/>
      <c r="BB84" s="184"/>
      <c r="BC84" s="184"/>
      <c r="BD84" s="184"/>
      <c r="BE84" s="184"/>
      <c r="BF84" s="184"/>
      <c r="BG84" s="184"/>
      <c r="BH84" s="44" t="s">
        <v>1112</v>
      </c>
      <c r="BI84" s="44" t="s">
        <v>1112</v>
      </c>
      <c r="BJ84" s="44" t="s">
        <v>1112</v>
      </c>
      <c r="BK84" s="39"/>
      <c r="BL84" s="39"/>
      <c r="BM84" s="39"/>
      <c r="BN84" s="190"/>
    </row>
    <row r="85" spans="1:66" ht="12.75">
      <c r="A85" s="22">
        <v>78</v>
      </c>
      <c r="B85" s="320" t="s">
        <v>183</v>
      </c>
      <c r="C85" s="321" t="s">
        <v>265</v>
      </c>
      <c r="D85" s="322">
        <v>208</v>
      </c>
      <c r="E85" s="574" t="s">
        <v>1094</v>
      </c>
      <c r="F85" s="384" t="str">
        <f t="shared" si="6"/>
        <v>00D0</v>
      </c>
      <c r="G85" s="329">
        <v>6</v>
      </c>
      <c r="H85" s="323" t="s">
        <v>543</v>
      </c>
      <c r="I85" s="330" t="s">
        <v>1084</v>
      </c>
      <c r="J85" s="331">
        <v>8</v>
      </c>
      <c r="K85" s="332" t="s">
        <v>199</v>
      </c>
      <c r="L85" s="324"/>
      <c r="M85" s="324"/>
      <c r="N85" s="324"/>
      <c r="O85" s="325" t="s">
        <v>210</v>
      </c>
      <c r="P85" s="326" t="s">
        <v>1095</v>
      </c>
      <c r="Q85" s="324" t="s">
        <v>225</v>
      </c>
      <c r="R85" s="324" t="s">
        <v>248</v>
      </c>
      <c r="S85" s="324">
        <v>11</v>
      </c>
      <c r="T85" s="325" t="s">
        <v>210</v>
      </c>
      <c r="U85" s="327" t="s">
        <v>0</v>
      </c>
      <c r="V85" s="327" t="s">
        <v>199</v>
      </c>
      <c r="W85" s="327">
        <v>3</v>
      </c>
      <c r="X85" s="327">
        <f t="shared" si="7"/>
        <v>16</v>
      </c>
      <c r="Y85" s="327">
        <v>12</v>
      </c>
      <c r="Z85" s="328" t="s">
        <v>208</v>
      </c>
      <c r="AA85" s="556" t="s">
        <v>1112</v>
      </c>
      <c r="AB85" s="556" t="s">
        <v>1112</v>
      </c>
      <c r="AC85" s="184"/>
      <c r="AD85" s="556" t="s">
        <v>1112</v>
      </c>
      <c r="AE85" s="556" t="s">
        <v>1112</v>
      </c>
      <c r="AF85" s="184"/>
      <c r="AG85" s="677"/>
      <c r="AH85" s="690" t="s">
        <v>1112</v>
      </c>
      <c r="AI85" s="286" t="s">
        <v>1112</v>
      </c>
      <c r="AJ85" s="286" t="s">
        <v>1360</v>
      </c>
      <c r="AK85" s="286" t="s">
        <v>1360</v>
      </c>
      <c r="AL85" s="286" t="s">
        <v>1112</v>
      </c>
      <c r="AM85" s="286" t="s">
        <v>1112</v>
      </c>
      <c r="AN85" s="286" t="s">
        <v>1112</v>
      </c>
      <c r="AO85" s="184" t="s">
        <v>1462</v>
      </c>
      <c r="AP85" s="288" t="s">
        <v>1361</v>
      </c>
      <c r="AQ85" s="288" t="s">
        <v>1361</v>
      </c>
      <c r="AR85" s="288" t="s">
        <v>1361</v>
      </c>
      <c r="AS85" s="288" t="s">
        <v>1361</v>
      </c>
      <c r="AT85" s="288" t="s">
        <v>1361</v>
      </c>
      <c r="AU85" s="288" t="s">
        <v>1361</v>
      </c>
      <c r="AV85" s="288" t="s">
        <v>1361</v>
      </c>
      <c r="AW85" s="288" t="s">
        <v>1361</v>
      </c>
      <c r="AX85" s="288" t="s">
        <v>1361</v>
      </c>
      <c r="AY85" s="184"/>
      <c r="AZ85" s="184"/>
      <c r="BA85" s="184"/>
      <c r="BB85" s="184"/>
      <c r="BC85" s="184"/>
      <c r="BD85" s="184"/>
      <c r="BE85" s="184"/>
      <c r="BF85" s="184"/>
      <c r="BG85" s="184"/>
      <c r="BH85" s="44" t="s">
        <v>1112</v>
      </c>
      <c r="BI85" s="44" t="s">
        <v>1112</v>
      </c>
      <c r="BJ85" s="44" t="s">
        <v>1112</v>
      </c>
      <c r="BK85" s="39"/>
      <c r="BL85" s="39"/>
      <c r="BM85" s="39"/>
      <c r="BN85" s="190"/>
    </row>
    <row r="86" spans="1:66" ht="12.75">
      <c r="A86" s="22">
        <v>79</v>
      </c>
      <c r="B86" s="320" t="s">
        <v>184</v>
      </c>
      <c r="C86" s="321" t="s">
        <v>265</v>
      </c>
      <c r="D86" s="322">
        <v>153</v>
      </c>
      <c r="E86" s="574" t="s">
        <v>1094</v>
      </c>
      <c r="F86" s="384" t="str">
        <f t="shared" si="6"/>
        <v>0099</v>
      </c>
      <c r="G86" s="329">
        <v>6</v>
      </c>
      <c r="H86" s="323" t="s">
        <v>543</v>
      </c>
      <c r="I86" s="330" t="s">
        <v>1085</v>
      </c>
      <c r="J86" s="331">
        <v>8</v>
      </c>
      <c r="K86" s="332" t="s">
        <v>199</v>
      </c>
      <c r="L86" s="324"/>
      <c r="M86" s="324"/>
      <c r="N86" s="324"/>
      <c r="O86" s="325" t="s">
        <v>210</v>
      </c>
      <c r="P86" s="326" t="s">
        <v>1095</v>
      </c>
      <c r="Q86" s="324" t="s">
        <v>225</v>
      </c>
      <c r="R86" s="324" t="s">
        <v>248</v>
      </c>
      <c r="S86" s="324">
        <v>12</v>
      </c>
      <c r="T86" s="325" t="s">
        <v>210</v>
      </c>
      <c r="U86" s="327" t="s">
        <v>0</v>
      </c>
      <c r="V86" s="327" t="s">
        <v>199</v>
      </c>
      <c r="W86" s="327">
        <v>3</v>
      </c>
      <c r="X86" s="327">
        <f t="shared" si="7"/>
        <v>17</v>
      </c>
      <c r="Y86" s="327">
        <v>13</v>
      </c>
      <c r="Z86" s="328" t="s">
        <v>207</v>
      </c>
      <c r="AA86" s="556" t="s">
        <v>1112</v>
      </c>
      <c r="AB86" s="556" t="s">
        <v>1112</v>
      </c>
      <c r="AC86" s="184"/>
      <c r="AD86" s="556" t="s">
        <v>1112</v>
      </c>
      <c r="AE86" s="556" t="s">
        <v>1112</v>
      </c>
      <c r="AF86" s="184"/>
      <c r="AG86" s="677"/>
      <c r="AH86" s="690" t="s">
        <v>1112</v>
      </c>
      <c r="AI86" s="286" t="s">
        <v>1112</v>
      </c>
      <c r="AJ86" s="286" t="s">
        <v>1360</v>
      </c>
      <c r="AK86" s="286" t="s">
        <v>1360</v>
      </c>
      <c r="AL86" s="286" t="s">
        <v>1112</v>
      </c>
      <c r="AM86" s="286" t="s">
        <v>1112</v>
      </c>
      <c r="AN86" s="286" t="s">
        <v>1112</v>
      </c>
      <c r="AO86" s="184" t="s">
        <v>1462</v>
      </c>
      <c r="AP86" s="288" t="s">
        <v>1361</v>
      </c>
      <c r="AQ86" s="288" t="s">
        <v>1361</v>
      </c>
      <c r="AR86" s="288" t="s">
        <v>1361</v>
      </c>
      <c r="AS86" s="288" t="s">
        <v>1361</v>
      </c>
      <c r="AT86" s="288" t="s">
        <v>1361</v>
      </c>
      <c r="AU86" s="288" t="s">
        <v>1361</v>
      </c>
      <c r="AV86" s="288" t="s">
        <v>1361</v>
      </c>
      <c r="AW86" s="288" t="s">
        <v>1361</v>
      </c>
      <c r="AX86" s="288" t="s">
        <v>1361</v>
      </c>
      <c r="AY86" s="184"/>
      <c r="AZ86" s="184"/>
      <c r="BA86" s="184"/>
      <c r="BB86" s="184"/>
      <c r="BC86" s="184"/>
      <c r="BD86" s="184"/>
      <c r="BE86" s="184"/>
      <c r="BF86" s="184"/>
      <c r="BG86" s="184"/>
      <c r="BH86" s="44" t="s">
        <v>1112</v>
      </c>
      <c r="BI86" s="44" t="s">
        <v>1112</v>
      </c>
      <c r="BJ86" s="44" t="s">
        <v>1112</v>
      </c>
      <c r="BK86" s="39"/>
      <c r="BL86" s="39"/>
      <c r="BM86" s="39"/>
      <c r="BN86" s="190"/>
    </row>
    <row r="87" spans="1:66" ht="12.75">
      <c r="A87" s="22">
        <v>80</v>
      </c>
      <c r="B87" s="320" t="s">
        <v>185</v>
      </c>
      <c r="C87" s="321" t="s">
        <v>265</v>
      </c>
      <c r="D87" s="322">
        <v>106</v>
      </c>
      <c r="E87" s="574" t="s">
        <v>1094</v>
      </c>
      <c r="F87" s="384" t="str">
        <f t="shared" si="6"/>
        <v>006A</v>
      </c>
      <c r="G87" s="329">
        <v>6</v>
      </c>
      <c r="H87" s="323" t="s">
        <v>543</v>
      </c>
      <c r="I87" s="330" t="s">
        <v>1086</v>
      </c>
      <c r="J87" s="331">
        <v>8</v>
      </c>
      <c r="K87" s="332" t="s">
        <v>199</v>
      </c>
      <c r="L87" s="324"/>
      <c r="M87" s="324"/>
      <c r="N87" s="324"/>
      <c r="O87" s="325" t="s">
        <v>210</v>
      </c>
      <c r="P87" s="326" t="s">
        <v>1095</v>
      </c>
      <c r="Q87" s="324" t="s">
        <v>225</v>
      </c>
      <c r="R87" s="324" t="s">
        <v>249</v>
      </c>
      <c r="S87" s="324">
        <v>7</v>
      </c>
      <c r="T87" s="325" t="s">
        <v>210</v>
      </c>
      <c r="U87" s="327" t="s">
        <v>0</v>
      </c>
      <c r="V87" s="327" t="s">
        <v>199</v>
      </c>
      <c r="W87" s="327">
        <v>3</v>
      </c>
      <c r="X87" s="327">
        <f t="shared" si="7"/>
        <v>17</v>
      </c>
      <c r="Y87" s="327">
        <v>13</v>
      </c>
      <c r="Z87" s="328" t="s">
        <v>208</v>
      </c>
      <c r="AA87" s="556" t="s">
        <v>1112</v>
      </c>
      <c r="AB87" s="556" t="s">
        <v>1112</v>
      </c>
      <c r="AC87" s="184"/>
      <c r="AD87" s="556" t="s">
        <v>1112</v>
      </c>
      <c r="AE87" s="556" t="s">
        <v>1112</v>
      </c>
      <c r="AF87" s="184"/>
      <c r="AG87" s="677"/>
      <c r="AH87" s="690" t="s">
        <v>1112</v>
      </c>
      <c r="AI87" s="286" t="s">
        <v>1112</v>
      </c>
      <c r="AJ87" s="286" t="s">
        <v>1360</v>
      </c>
      <c r="AK87" s="286" t="s">
        <v>1360</v>
      </c>
      <c r="AL87" s="286" t="s">
        <v>1112</v>
      </c>
      <c r="AM87" s="286" t="s">
        <v>1112</v>
      </c>
      <c r="AN87" s="286" t="s">
        <v>1112</v>
      </c>
      <c r="AO87" s="184" t="s">
        <v>1363</v>
      </c>
      <c r="AP87" s="288" t="s">
        <v>1361</v>
      </c>
      <c r="AQ87" s="288" t="s">
        <v>1361</v>
      </c>
      <c r="AR87" s="288" t="s">
        <v>1361</v>
      </c>
      <c r="AS87" s="288" t="s">
        <v>1361</v>
      </c>
      <c r="AT87" s="288" t="s">
        <v>1361</v>
      </c>
      <c r="AU87" s="288" t="s">
        <v>1361</v>
      </c>
      <c r="AV87" s="288" t="s">
        <v>1361</v>
      </c>
      <c r="AW87" s="288" t="s">
        <v>1361</v>
      </c>
      <c r="AX87" s="288" t="s">
        <v>1361</v>
      </c>
      <c r="AY87" s="184"/>
      <c r="AZ87" s="184"/>
      <c r="BA87" s="184"/>
      <c r="BB87" s="184"/>
      <c r="BC87" s="184"/>
      <c r="BD87" s="184"/>
      <c r="BE87" s="184"/>
      <c r="BF87" s="184"/>
      <c r="BG87" s="184"/>
      <c r="BH87" s="44" t="s">
        <v>1112</v>
      </c>
      <c r="BI87" s="44" t="s">
        <v>1112</v>
      </c>
      <c r="BJ87" s="44" t="s">
        <v>1112</v>
      </c>
      <c r="BK87" s="39"/>
      <c r="BL87" s="39"/>
      <c r="BM87" s="39"/>
      <c r="BN87" s="190"/>
    </row>
    <row r="88" spans="1:66" ht="12.75">
      <c r="A88" s="22">
        <v>81</v>
      </c>
      <c r="B88" s="320" t="s">
        <v>186</v>
      </c>
      <c r="C88" s="321" t="s">
        <v>265</v>
      </c>
      <c r="D88" s="322">
        <v>252</v>
      </c>
      <c r="E88" s="574" t="s">
        <v>1094</v>
      </c>
      <c r="F88" s="384" t="str">
        <f t="shared" si="6"/>
        <v>00FC</v>
      </c>
      <c r="G88" s="329">
        <v>6</v>
      </c>
      <c r="H88" s="323" t="s">
        <v>543</v>
      </c>
      <c r="I88" s="330" t="s">
        <v>1087</v>
      </c>
      <c r="J88" s="331">
        <v>8</v>
      </c>
      <c r="K88" s="332" t="s">
        <v>199</v>
      </c>
      <c r="L88" s="324"/>
      <c r="M88" s="324"/>
      <c r="N88" s="324"/>
      <c r="O88" s="325" t="s">
        <v>210</v>
      </c>
      <c r="P88" s="326" t="s">
        <v>1095</v>
      </c>
      <c r="Q88" s="324" t="s">
        <v>225</v>
      </c>
      <c r="R88" s="324" t="s">
        <v>249</v>
      </c>
      <c r="S88" s="324">
        <v>8</v>
      </c>
      <c r="T88" s="325" t="s">
        <v>210</v>
      </c>
      <c r="U88" s="327" t="s">
        <v>0</v>
      </c>
      <c r="V88" s="327" t="s">
        <v>199</v>
      </c>
      <c r="W88" s="327">
        <v>3</v>
      </c>
      <c r="X88" s="327">
        <f t="shared" si="7"/>
        <v>18</v>
      </c>
      <c r="Y88" s="327">
        <v>14</v>
      </c>
      <c r="Z88" s="328" t="s">
        <v>207</v>
      </c>
      <c r="AA88" s="556" t="s">
        <v>1112</v>
      </c>
      <c r="AB88" s="556" t="s">
        <v>1112</v>
      </c>
      <c r="AC88" s="184"/>
      <c r="AD88" s="556" t="s">
        <v>1112</v>
      </c>
      <c r="AE88" s="556" t="s">
        <v>1112</v>
      </c>
      <c r="AF88" s="184"/>
      <c r="AG88" s="677"/>
      <c r="AH88" s="690" t="s">
        <v>1112</v>
      </c>
      <c r="AI88" s="286" t="s">
        <v>1112</v>
      </c>
      <c r="AJ88" s="286" t="s">
        <v>1360</v>
      </c>
      <c r="AK88" s="286" t="s">
        <v>1360</v>
      </c>
      <c r="AL88" s="286" t="s">
        <v>1112</v>
      </c>
      <c r="AM88" s="286" t="s">
        <v>1112</v>
      </c>
      <c r="AN88" s="286" t="s">
        <v>1112</v>
      </c>
      <c r="AO88" s="184" t="s">
        <v>1428</v>
      </c>
      <c r="AP88" s="288" t="s">
        <v>1361</v>
      </c>
      <c r="AQ88" s="288" t="s">
        <v>1361</v>
      </c>
      <c r="AR88" s="288" t="s">
        <v>1361</v>
      </c>
      <c r="AS88" s="288" t="s">
        <v>1361</v>
      </c>
      <c r="AT88" s="288" t="s">
        <v>1361</v>
      </c>
      <c r="AU88" s="288" t="s">
        <v>1361</v>
      </c>
      <c r="AV88" s="288" t="s">
        <v>1361</v>
      </c>
      <c r="AW88" s="288" t="s">
        <v>1361</v>
      </c>
      <c r="AX88" s="288" t="s">
        <v>1361</v>
      </c>
      <c r="AY88" s="184"/>
      <c r="AZ88" s="184"/>
      <c r="BA88" s="184"/>
      <c r="BB88" s="184"/>
      <c r="BC88" s="184"/>
      <c r="BD88" s="184"/>
      <c r="BE88" s="184"/>
      <c r="BF88" s="184"/>
      <c r="BG88" s="184"/>
      <c r="BH88" s="44" t="s">
        <v>1112</v>
      </c>
      <c r="BI88" s="44" t="s">
        <v>1112</v>
      </c>
      <c r="BJ88" s="44" t="s">
        <v>1112</v>
      </c>
      <c r="BK88" s="39"/>
      <c r="BL88" s="39"/>
      <c r="BM88" s="39"/>
      <c r="BN88" s="190"/>
    </row>
    <row r="89" spans="1:66" ht="12.75">
      <c r="A89" s="22">
        <v>82</v>
      </c>
      <c r="B89" s="320" t="s">
        <v>187</v>
      </c>
      <c r="C89" s="321" t="s">
        <v>265</v>
      </c>
      <c r="D89" s="322">
        <v>104</v>
      </c>
      <c r="E89" s="574" t="s">
        <v>1094</v>
      </c>
      <c r="F89" s="384" t="str">
        <f t="shared" si="6"/>
        <v>0068</v>
      </c>
      <c r="G89" s="329">
        <v>6</v>
      </c>
      <c r="H89" s="323" t="s">
        <v>543</v>
      </c>
      <c r="I89" s="330" t="s">
        <v>1088</v>
      </c>
      <c r="J89" s="331">
        <v>8</v>
      </c>
      <c r="K89" s="332" t="s">
        <v>199</v>
      </c>
      <c r="L89" s="324"/>
      <c r="M89" s="324"/>
      <c r="N89" s="324"/>
      <c r="O89" s="325" t="s">
        <v>210</v>
      </c>
      <c r="P89" s="326" t="s">
        <v>1095</v>
      </c>
      <c r="Q89" s="324" t="s">
        <v>225</v>
      </c>
      <c r="R89" s="324" t="s">
        <v>249</v>
      </c>
      <c r="S89" s="324">
        <v>9</v>
      </c>
      <c r="T89" s="325" t="s">
        <v>210</v>
      </c>
      <c r="U89" s="327" t="s">
        <v>0</v>
      </c>
      <c r="V89" s="327" t="s">
        <v>199</v>
      </c>
      <c r="W89" s="327">
        <v>3</v>
      </c>
      <c r="X89" s="327">
        <f t="shared" si="7"/>
        <v>18</v>
      </c>
      <c r="Y89" s="327">
        <v>14</v>
      </c>
      <c r="Z89" s="328" t="s">
        <v>208</v>
      </c>
      <c r="AA89" s="556" t="s">
        <v>1112</v>
      </c>
      <c r="AB89" s="556" t="s">
        <v>1112</v>
      </c>
      <c r="AC89" s="184"/>
      <c r="AD89" s="556" t="s">
        <v>1112</v>
      </c>
      <c r="AE89" s="556" t="s">
        <v>1112</v>
      </c>
      <c r="AF89" s="184"/>
      <c r="AG89" s="677"/>
      <c r="AH89" s="690" t="s">
        <v>1112</v>
      </c>
      <c r="AI89" s="286" t="s">
        <v>1112</v>
      </c>
      <c r="AJ89" s="286" t="s">
        <v>1360</v>
      </c>
      <c r="AK89" s="286" t="s">
        <v>1360</v>
      </c>
      <c r="AL89" s="286" t="s">
        <v>1112</v>
      </c>
      <c r="AM89" s="286" t="s">
        <v>1112</v>
      </c>
      <c r="AN89" s="286" t="s">
        <v>1112</v>
      </c>
      <c r="AO89" s="184" t="s">
        <v>1370</v>
      </c>
      <c r="AP89" s="288" t="s">
        <v>1361</v>
      </c>
      <c r="AQ89" s="288" t="s">
        <v>1361</v>
      </c>
      <c r="AR89" s="288" t="s">
        <v>1361</v>
      </c>
      <c r="AS89" s="288" t="s">
        <v>1361</v>
      </c>
      <c r="AT89" s="288" t="s">
        <v>1361</v>
      </c>
      <c r="AU89" s="288" t="s">
        <v>1361</v>
      </c>
      <c r="AV89" s="288" t="s">
        <v>1361</v>
      </c>
      <c r="AW89" s="288" t="s">
        <v>1361</v>
      </c>
      <c r="AX89" s="288" t="s">
        <v>1361</v>
      </c>
      <c r="AY89" s="184"/>
      <c r="AZ89" s="184"/>
      <c r="BA89" s="184"/>
      <c r="BB89" s="184"/>
      <c r="BC89" s="184"/>
      <c r="BD89" s="184"/>
      <c r="BE89" s="184"/>
      <c r="BF89" s="184"/>
      <c r="BG89" s="184"/>
      <c r="BH89" s="44" t="s">
        <v>1112</v>
      </c>
      <c r="BI89" s="44" t="s">
        <v>1112</v>
      </c>
      <c r="BJ89" s="44" t="s">
        <v>1112</v>
      </c>
      <c r="BK89" s="39"/>
      <c r="BL89" s="39"/>
      <c r="BM89" s="39"/>
      <c r="BN89" s="190"/>
    </row>
    <row r="90" spans="1:66" ht="12.75">
      <c r="A90" s="22">
        <v>83</v>
      </c>
      <c r="B90" s="320" t="s">
        <v>188</v>
      </c>
      <c r="C90" s="321" t="s">
        <v>265</v>
      </c>
      <c r="D90" s="322">
        <v>271</v>
      </c>
      <c r="E90" s="574" t="s">
        <v>1094</v>
      </c>
      <c r="F90" s="384" t="str">
        <f t="shared" si="6"/>
        <v>010F</v>
      </c>
      <c r="G90" s="329">
        <v>6</v>
      </c>
      <c r="H90" s="323" t="s">
        <v>543</v>
      </c>
      <c r="I90" s="330" t="s">
        <v>1089</v>
      </c>
      <c r="J90" s="331">
        <v>8</v>
      </c>
      <c r="K90" s="332" t="s">
        <v>199</v>
      </c>
      <c r="L90" s="324"/>
      <c r="M90" s="324"/>
      <c r="N90" s="324"/>
      <c r="O90" s="325" t="s">
        <v>210</v>
      </c>
      <c r="P90" s="326" t="s">
        <v>1095</v>
      </c>
      <c r="Q90" s="324" t="s">
        <v>225</v>
      </c>
      <c r="R90" s="324" t="s">
        <v>249</v>
      </c>
      <c r="S90" s="324">
        <v>10</v>
      </c>
      <c r="T90" s="325" t="s">
        <v>210</v>
      </c>
      <c r="U90" s="327" t="s">
        <v>0</v>
      </c>
      <c r="V90" s="327" t="s">
        <v>199</v>
      </c>
      <c r="W90" s="327">
        <v>3</v>
      </c>
      <c r="X90" s="327">
        <f t="shared" si="7"/>
        <v>19</v>
      </c>
      <c r="Y90" s="327">
        <v>15</v>
      </c>
      <c r="Z90" s="328" t="s">
        <v>207</v>
      </c>
      <c r="AA90" s="175" t="s">
        <v>1255</v>
      </c>
      <c r="AB90" s="556" t="s">
        <v>1112</v>
      </c>
      <c r="AC90" s="184" t="s">
        <v>1343</v>
      </c>
      <c r="AD90" s="175" t="s">
        <v>1255</v>
      </c>
      <c r="AE90" s="556" t="s">
        <v>1112</v>
      </c>
      <c r="AF90" s="184"/>
      <c r="AG90" s="677"/>
      <c r="AH90" s="690" t="s">
        <v>1112</v>
      </c>
      <c r="AI90" s="175" t="s">
        <v>1256</v>
      </c>
      <c r="AJ90" s="286" t="s">
        <v>1360</v>
      </c>
      <c r="AK90" s="286" t="s">
        <v>1360</v>
      </c>
      <c r="AL90" s="175" t="s">
        <v>1256</v>
      </c>
      <c r="AM90" s="286" t="s">
        <v>1112</v>
      </c>
      <c r="AN90" s="286" t="s">
        <v>1112</v>
      </c>
      <c r="AO90" s="184" t="s">
        <v>1537</v>
      </c>
      <c r="AP90" s="288" t="s">
        <v>1361</v>
      </c>
      <c r="AQ90" s="288" t="s">
        <v>1361</v>
      </c>
      <c r="AR90" s="288" t="s">
        <v>1361</v>
      </c>
      <c r="AS90" s="288" t="s">
        <v>1361</v>
      </c>
      <c r="AT90" s="288" t="s">
        <v>1361</v>
      </c>
      <c r="AU90" s="288" t="s">
        <v>1361</v>
      </c>
      <c r="AV90" s="288" t="s">
        <v>1361</v>
      </c>
      <c r="AW90" s="288" t="s">
        <v>1361</v>
      </c>
      <c r="AX90" s="288" t="s">
        <v>1361</v>
      </c>
      <c r="AY90" s="184"/>
      <c r="AZ90" s="184"/>
      <c r="BA90" s="184"/>
      <c r="BB90" s="184"/>
      <c r="BC90" s="184"/>
      <c r="BD90" s="184"/>
      <c r="BE90" s="184"/>
      <c r="BF90" s="184"/>
      <c r="BG90" s="184"/>
      <c r="BH90" s="44" t="s">
        <v>1112</v>
      </c>
      <c r="BI90" s="44" t="s">
        <v>1112</v>
      </c>
      <c r="BJ90" s="44" t="s">
        <v>1112</v>
      </c>
      <c r="BK90" s="39"/>
      <c r="BL90" s="39"/>
      <c r="BM90" s="39"/>
      <c r="BN90" s="190"/>
    </row>
    <row r="91" spans="1:66" ht="12.75">
      <c r="A91" s="22">
        <v>84</v>
      </c>
      <c r="B91" s="320" t="s">
        <v>189</v>
      </c>
      <c r="C91" s="321" t="s">
        <v>265</v>
      </c>
      <c r="D91" s="322">
        <v>225</v>
      </c>
      <c r="E91" s="574" t="s">
        <v>1094</v>
      </c>
      <c r="F91" s="384" t="str">
        <f t="shared" si="6"/>
        <v>00E1</v>
      </c>
      <c r="G91" s="329">
        <v>6</v>
      </c>
      <c r="H91" s="323" t="s">
        <v>543</v>
      </c>
      <c r="I91" s="330" t="s">
        <v>1090</v>
      </c>
      <c r="J91" s="331">
        <v>8</v>
      </c>
      <c r="K91" s="332" t="s">
        <v>199</v>
      </c>
      <c r="L91" s="324"/>
      <c r="M91" s="324"/>
      <c r="N91" s="324"/>
      <c r="O91" s="325" t="s">
        <v>210</v>
      </c>
      <c r="P91" s="326" t="s">
        <v>1095</v>
      </c>
      <c r="Q91" s="324" t="s">
        <v>225</v>
      </c>
      <c r="R91" s="324" t="s">
        <v>249</v>
      </c>
      <c r="S91" s="324">
        <v>11</v>
      </c>
      <c r="T91" s="325" t="s">
        <v>210</v>
      </c>
      <c r="U91" s="327" t="s">
        <v>0</v>
      </c>
      <c r="V91" s="327" t="s">
        <v>199</v>
      </c>
      <c r="W91" s="327">
        <v>3</v>
      </c>
      <c r="X91" s="327">
        <f t="shared" si="7"/>
        <v>19</v>
      </c>
      <c r="Y91" s="327">
        <v>15</v>
      </c>
      <c r="Z91" s="328" t="s">
        <v>208</v>
      </c>
      <c r="AA91" s="556" t="s">
        <v>1112</v>
      </c>
      <c r="AB91" s="556" t="s">
        <v>1112</v>
      </c>
      <c r="AC91" s="184"/>
      <c r="AD91" s="556" t="s">
        <v>1112</v>
      </c>
      <c r="AE91" s="556" t="s">
        <v>1112</v>
      </c>
      <c r="AF91" s="184"/>
      <c r="AG91" s="677"/>
      <c r="AH91" s="690" t="s">
        <v>1112</v>
      </c>
      <c r="AI91" s="286" t="s">
        <v>1112</v>
      </c>
      <c r="AJ91" s="286" t="s">
        <v>1360</v>
      </c>
      <c r="AK91" s="286" t="s">
        <v>1360</v>
      </c>
      <c r="AL91" s="286" t="s">
        <v>1112</v>
      </c>
      <c r="AM91" s="286" t="s">
        <v>1112</v>
      </c>
      <c r="AN91" s="286" t="s">
        <v>1112</v>
      </c>
      <c r="AO91" s="184" t="s">
        <v>1462</v>
      </c>
      <c r="AP91" s="288" t="s">
        <v>1361</v>
      </c>
      <c r="AQ91" s="288" t="s">
        <v>1361</v>
      </c>
      <c r="AR91" s="288" t="s">
        <v>1361</v>
      </c>
      <c r="AS91" s="288" t="s">
        <v>1361</v>
      </c>
      <c r="AT91" s="288" t="s">
        <v>1361</v>
      </c>
      <c r="AU91" s="288" t="s">
        <v>1361</v>
      </c>
      <c r="AV91" s="288" t="s">
        <v>1361</v>
      </c>
      <c r="AW91" s="288" t="s">
        <v>1361</v>
      </c>
      <c r="AX91" s="288" t="s">
        <v>1361</v>
      </c>
      <c r="AY91" s="184"/>
      <c r="AZ91" s="184"/>
      <c r="BA91" s="184"/>
      <c r="BB91" s="184"/>
      <c r="BC91" s="184"/>
      <c r="BD91" s="184"/>
      <c r="BE91" s="184"/>
      <c r="BF91" s="184"/>
      <c r="BG91" s="184"/>
      <c r="BH91" s="44" t="s">
        <v>1112</v>
      </c>
      <c r="BI91" s="44" t="s">
        <v>1112</v>
      </c>
      <c r="BJ91" s="44" t="s">
        <v>1112</v>
      </c>
      <c r="BK91" s="39"/>
      <c r="BL91" s="39"/>
      <c r="BM91" s="39"/>
      <c r="BN91" s="190"/>
    </row>
    <row r="92" spans="1:66" ht="12.75">
      <c r="A92" s="22">
        <v>85</v>
      </c>
      <c r="B92" s="320" t="s">
        <v>190</v>
      </c>
      <c r="C92" s="321" t="s">
        <v>265</v>
      </c>
      <c r="D92" s="322">
        <v>297</v>
      </c>
      <c r="E92" s="574" t="s">
        <v>1094</v>
      </c>
      <c r="F92" s="384" t="str">
        <f t="shared" si="6"/>
        <v>0129</v>
      </c>
      <c r="G92" s="329">
        <v>6</v>
      </c>
      <c r="H92" s="323" t="s">
        <v>543</v>
      </c>
      <c r="I92" s="330" t="s">
        <v>1091</v>
      </c>
      <c r="J92" s="331">
        <v>8</v>
      </c>
      <c r="K92" s="332" t="s">
        <v>199</v>
      </c>
      <c r="L92" s="324"/>
      <c r="M92" s="324"/>
      <c r="N92" s="324"/>
      <c r="O92" s="325" t="s">
        <v>211</v>
      </c>
      <c r="P92" s="326" t="s">
        <v>1095</v>
      </c>
      <c r="Q92" s="324" t="s">
        <v>225</v>
      </c>
      <c r="R92" s="324" t="s">
        <v>249</v>
      </c>
      <c r="S92" s="324">
        <v>12</v>
      </c>
      <c r="T92" s="325" t="s">
        <v>210</v>
      </c>
      <c r="U92" s="327" t="s">
        <v>0</v>
      </c>
      <c r="V92" s="327" t="s">
        <v>199</v>
      </c>
      <c r="W92" s="327">
        <v>3</v>
      </c>
      <c r="X92" s="327">
        <f t="shared" si="7"/>
        <v>20</v>
      </c>
      <c r="Y92" s="327">
        <v>16</v>
      </c>
      <c r="Z92" s="328" t="s">
        <v>207</v>
      </c>
      <c r="AA92" s="556" t="s">
        <v>1112</v>
      </c>
      <c r="AB92" s="556" t="s">
        <v>1112</v>
      </c>
      <c r="AC92" s="184"/>
      <c r="AD92" s="175" t="s">
        <v>1255</v>
      </c>
      <c r="AE92" s="556" t="s">
        <v>1112</v>
      </c>
      <c r="AF92" s="184"/>
      <c r="AG92" s="677"/>
      <c r="AH92" s="690" t="s">
        <v>1112</v>
      </c>
      <c r="AI92" s="286" t="s">
        <v>1112</v>
      </c>
      <c r="AJ92" s="286" t="s">
        <v>1360</v>
      </c>
      <c r="AK92" s="286" t="s">
        <v>1360</v>
      </c>
      <c r="AL92" s="286" t="s">
        <v>1112</v>
      </c>
      <c r="AM92" s="286" t="s">
        <v>1112</v>
      </c>
      <c r="AN92" s="286" t="s">
        <v>1112</v>
      </c>
      <c r="AO92" s="184" t="s">
        <v>1363</v>
      </c>
      <c r="AP92" s="288" t="s">
        <v>1361</v>
      </c>
      <c r="AQ92" s="288" t="s">
        <v>1361</v>
      </c>
      <c r="AR92" s="288" t="s">
        <v>1361</v>
      </c>
      <c r="AS92" s="288" t="s">
        <v>1361</v>
      </c>
      <c r="AT92" s="288" t="s">
        <v>1361</v>
      </c>
      <c r="AU92" s="288" t="s">
        <v>1361</v>
      </c>
      <c r="AV92" s="288" t="s">
        <v>1361</v>
      </c>
      <c r="AW92" s="288" t="s">
        <v>1361</v>
      </c>
      <c r="AX92" s="288" t="s">
        <v>1361</v>
      </c>
      <c r="AY92" s="184"/>
      <c r="AZ92" s="184"/>
      <c r="BA92" s="184"/>
      <c r="BB92" s="184"/>
      <c r="BC92" s="184"/>
      <c r="BD92" s="184"/>
      <c r="BE92" s="184"/>
      <c r="BF92" s="184"/>
      <c r="BG92" s="184"/>
      <c r="BH92" s="44" t="s">
        <v>1112</v>
      </c>
      <c r="BI92" s="44" t="s">
        <v>1112</v>
      </c>
      <c r="BJ92" s="44" t="s">
        <v>1112</v>
      </c>
      <c r="BK92" s="39"/>
      <c r="BL92" s="39"/>
      <c r="BM92" s="39"/>
      <c r="BN92" s="190"/>
    </row>
    <row r="93" spans="4:59" ht="12.75">
      <c r="D93" s="14"/>
      <c r="E93" s="13"/>
      <c r="F93" s="20"/>
      <c r="G93" s="7"/>
      <c r="H93" s="7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4:59" ht="12.75">
      <c r="D94" s="14"/>
      <c r="E94" s="13"/>
      <c r="F94" s="20"/>
      <c r="G94" s="7"/>
      <c r="H94" s="7"/>
      <c r="U94" s="12" t="s">
        <v>1146</v>
      </c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9:59" ht="12.75">
      <c r="I95" s="105"/>
      <c r="J95" s="105" t="s">
        <v>1110</v>
      </c>
      <c r="K95" s="117"/>
      <c r="L95" s="105"/>
      <c r="AA95" s="175" t="s">
        <v>1254</v>
      </c>
      <c r="AB95" s="289" t="s">
        <v>1259</v>
      </c>
      <c r="AC95" s="289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27:59" ht="12.75">
      <c r="AA96" s="175" t="s">
        <v>1255</v>
      </c>
      <c r="AB96" s="289" t="s">
        <v>1258</v>
      </c>
      <c r="AC96" s="289"/>
      <c r="AH96" s="31"/>
      <c r="AI96" s="31"/>
      <c r="AJ96" s="714"/>
      <c r="AK96" s="714"/>
      <c r="AL96" s="287" t="s">
        <v>1405</v>
      </c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27:59" ht="12.75">
      <c r="AA97" s="175" t="s">
        <v>1256</v>
      </c>
      <c r="AB97" s="289" t="s">
        <v>1260</v>
      </c>
      <c r="AC97" s="289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5:59" ht="12.75">
      <c r="E98" s="292"/>
      <c r="F98" s="293"/>
      <c r="G98" s="19" t="s">
        <v>1262</v>
      </c>
      <c r="H98" s="10"/>
      <c r="I98" s="10"/>
      <c r="AA98" s="175" t="s">
        <v>1250</v>
      </c>
      <c r="AB98" s="287" t="s">
        <v>1267</v>
      </c>
      <c r="AC98" s="287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5:59" ht="12.75">
      <c r="E99" s="71" t="s">
        <v>1094</v>
      </c>
      <c r="F99" s="70" t="str">
        <f>DEC2HEX(D99,4)</f>
        <v>0000</v>
      </c>
      <c r="G99" s="18" t="s">
        <v>1283</v>
      </c>
      <c r="AA99" s="175" t="s">
        <v>1252</v>
      </c>
      <c r="AB99" s="287" t="s">
        <v>1275</v>
      </c>
      <c r="AC99" s="287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5:59" ht="12.75">
      <c r="E100" s="294" t="s">
        <v>1094</v>
      </c>
      <c r="F100" s="295" t="s">
        <v>1284</v>
      </c>
      <c r="G100" s="18" t="s">
        <v>1285</v>
      </c>
      <c r="AA100" s="535"/>
      <c r="AB100" s="542" t="s">
        <v>1311</v>
      </c>
      <c r="AC100" s="542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34:59" ht="12.75"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3:59" ht="12.75">
      <c r="C102" s="73" t="s">
        <v>265</v>
      </c>
      <c r="D102" s="194">
        <v>656</v>
      </c>
      <c r="E102" s="18" t="s">
        <v>1286</v>
      </c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34:59" ht="12.75"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34:59" ht="12.75"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34:59" ht="12.75"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</sheetData>
  <sheetProtection/>
  <mergeCells count="16">
    <mergeCell ref="B1:O1"/>
    <mergeCell ref="AA1:AG1"/>
    <mergeCell ref="AA3:AB3"/>
    <mergeCell ref="E3:F3"/>
    <mergeCell ref="U2:Z2"/>
    <mergeCell ref="C3:D3"/>
    <mergeCell ref="N2:O2"/>
    <mergeCell ref="H2:M2"/>
    <mergeCell ref="C2:F2"/>
    <mergeCell ref="AD3:AE3"/>
    <mergeCell ref="AH3:AW3"/>
    <mergeCell ref="AY1:BF1"/>
    <mergeCell ref="BH1:BN1"/>
    <mergeCell ref="P1:Z1"/>
    <mergeCell ref="P2:T2"/>
    <mergeCell ref="AP1:AW1"/>
  </mergeCells>
  <printOptions/>
  <pageMargins left="0.75" right="0.75" top="1" bottom="1" header="0.5" footer="0.5"/>
  <pageSetup fitToHeight="1" fitToWidth="1" horizontalDpi="600" verticalDpi="600" orientation="landscape" paperSize="8" scale="31" r:id="rId3"/>
  <headerFooter alignWithMargins="0">
    <oddHeader>&amp;L&amp;20LHCb&amp;C&amp;20&amp;A&amp;R&amp;20Ferney-Voltaire</oddHeader>
  </headerFooter>
  <rowBreaks count="1" manualBreakCount="1">
    <brk id="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effinger</dc:creator>
  <cp:keywords/>
  <dc:description/>
  <cp:lastModifiedBy>jemery</cp:lastModifiedBy>
  <cp:lastPrinted>2008-08-29T13:25:48Z</cp:lastPrinted>
  <dcterms:created xsi:type="dcterms:W3CDTF">2007-12-10T09:57:37Z</dcterms:created>
  <dcterms:modified xsi:type="dcterms:W3CDTF">2008-09-03T17:07:57Z</dcterms:modified>
  <cp:category/>
  <cp:version/>
  <cp:contentType/>
  <cp:contentStatus/>
</cp:coreProperties>
</file>