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inst'!$A$1:$AH$38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dismounted;
8/04 somebody re-mounted</t>
        </r>
      </text>
    </comment>
    <comment ref="Z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dismounted;
8/04 somebody re-mounted</t>
        </r>
      </text>
    </comment>
    <comment ref="A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post to be fixed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  <comment ref="B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con's,no SEM's</t>
        </r>
      </text>
    </comment>
    <comment ref="C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 no SEM's</t>
        </r>
      </text>
    </comment>
  </commentList>
</comments>
</file>

<file path=xl/sharedStrings.xml><?xml version="1.0" encoding="utf-8"?>
<sst xmlns="http://schemas.openxmlformats.org/spreadsheetml/2006/main" count="149" uniqueCount="35">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</sst>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J28" sqref="J28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>
        <v>39664</v>
      </c>
      <c r="B1" s="1"/>
      <c r="C1" s="94">
        <v>15</v>
      </c>
      <c r="D1" s="93" t="s">
        <v>29</v>
      </c>
      <c r="E1" s="1"/>
      <c r="F1" s="1"/>
      <c r="G1" s="94">
        <v>13</v>
      </c>
      <c r="H1" s="1"/>
      <c r="I1" s="1"/>
      <c r="K1" s="94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4">
        <v>12</v>
      </c>
      <c r="X1" s="1"/>
      <c r="Y1" s="1"/>
      <c r="Z1" s="1"/>
      <c r="AA1" s="94"/>
      <c r="AB1" s="1"/>
      <c r="AC1" s="1"/>
      <c r="AD1" s="1"/>
      <c r="AE1" s="94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90"/>
      <c r="D2" s="43" t="s">
        <v>2</v>
      </c>
      <c r="E2" s="42"/>
      <c r="F2" s="45" t="s">
        <v>3</v>
      </c>
      <c r="G2" s="91"/>
      <c r="H2" s="45" t="s">
        <v>4</v>
      </c>
      <c r="I2" s="41"/>
      <c r="J2" s="43" t="s">
        <v>5</v>
      </c>
      <c r="K2" s="90"/>
      <c r="L2" s="43" t="s">
        <v>6</v>
      </c>
      <c r="M2" s="44"/>
      <c r="N2" s="45" t="s">
        <v>7</v>
      </c>
      <c r="O2" s="91" t="s">
        <v>30</v>
      </c>
      <c r="P2" s="45" t="s">
        <v>8</v>
      </c>
      <c r="Q2" s="41"/>
      <c r="R2" s="43" t="s">
        <v>9</v>
      </c>
      <c r="S2" s="95">
        <v>5</v>
      </c>
      <c r="T2" s="43" t="s">
        <v>10</v>
      </c>
      <c r="U2" s="42"/>
      <c r="V2" s="45" t="s">
        <v>11</v>
      </c>
      <c r="W2" s="91"/>
      <c r="X2" s="45" t="s">
        <v>12</v>
      </c>
      <c r="Y2" s="41"/>
      <c r="Z2" s="43" t="s">
        <v>13</v>
      </c>
      <c r="AA2" s="90"/>
      <c r="AB2" s="43" t="s">
        <v>14</v>
      </c>
      <c r="AC2" s="42"/>
      <c r="AD2" s="45" t="s">
        <v>15</v>
      </c>
      <c r="AE2" s="68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7" t="s">
        <v>17</v>
      </c>
      <c r="I3" s="88" t="s">
        <v>18</v>
      </c>
      <c r="J3" s="47" t="s">
        <v>17</v>
      </c>
      <c r="K3" s="48" t="s">
        <v>18</v>
      </c>
      <c r="L3" s="47" t="s">
        <v>17</v>
      </c>
      <c r="M3" s="88" t="s">
        <v>18</v>
      </c>
      <c r="N3" s="87" t="s">
        <v>17</v>
      </c>
      <c r="O3" s="88" t="s">
        <v>18</v>
      </c>
      <c r="P3" s="47" t="s">
        <v>17</v>
      </c>
      <c r="Q3" s="48" t="s">
        <v>18</v>
      </c>
      <c r="R3" s="87" t="s">
        <v>17</v>
      </c>
      <c r="S3" s="88" t="s">
        <v>18</v>
      </c>
      <c r="T3" s="87" t="s">
        <v>17</v>
      </c>
      <c r="U3" s="88" t="s">
        <v>18</v>
      </c>
      <c r="V3" s="87" t="s">
        <v>17</v>
      </c>
      <c r="W3" s="88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87" t="s">
        <v>17</v>
      </c>
      <c r="AE3" s="88" t="s">
        <v>18</v>
      </c>
      <c r="AF3" s="87" t="s">
        <v>17</v>
      </c>
      <c r="AG3" s="88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73">
        <v>5</v>
      </c>
      <c r="C5" s="74">
        <v>1</v>
      </c>
      <c r="D5" s="20">
        <v>5</v>
      </c>
      <c r="E5" s="54">
        <v>1</v>
      </c>
      <c r="F5" s="20">
        <v>5</v>
      </c>
      <c r="G5" s="21">
        <v>1</v>
      </c>
      <c r="I5" s="12"/>
      <c r="K5" s="12"/>
      <c r="M5" s="69"/>
      <c r="N5" s="89"/>
      <c r="O5" s="69"/>
      <c r="P5" s="73"/>
      <c r="Q5" s="74"/>
      <c r="R5" s="20">
        <v>6</v>
      </c>
      <c r="S5" s="21">
        <v>1</v>
      </c>
      <c r="U5" s="12"/>
      <c r="W5" s="12"/>
      <c r="Y5" s="12"/>
      <c r="AA5" s="69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9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9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73">
        <v>8</v>
      </c>
      <c r="C6" s="21"/>
      <c r="D6" s="20">
        <v>6</v>
      </c>
      <c r="E6" s="54"/>
      <c r="F6" s="20">
        <v>8</v>
      </c>
      <c r="G6" s="21"/>
      <c r="I6" s="12"/>
      <c r="K6" s="12"/>
      <c r="M6" s="12"/>
      <c r="N6" s="96"/>
      <c r="O6" s="104" t="s">
        <v>34</v>
      </c>
      <c r="P6" s="115"/>
      <c r="Q6" s="21"/>
      <c r="R6" s="20">
        <v>6</v>
      </c>
      <c r="S6" s="21"/>
      <c r="U6" s="12"/>
      <c r="W6" s="12"/>
      <c r="X6" s="89"/>
      <c r="Y6" s="92"/>
      <c r="Z6" s="89"/>
      <c r="AA6" s="92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73">
        <v>5</v>
      </c>
      <c r="C7" s="21"/>
      <c r="D7" s="20">
        <v>5</v>
      </c>
      <c r="E7" s="54"/>
      <c r="F7" s="20">
        <v>5</v>
      </c>
      <c r="G7" s="21"/>
      <c r="I7" s="12"/>
      <c r="K7" s="12"/>
      <c r="M7" s="12"/>
      <c r="O7" s="12"/>
      <c r="P7" s="115"/>
      <c r="Q7" s="21"/>
      <c r="R7" s="20">
        <v>6</v>
      </c>
      <c r="S7" s="21"/>
      <c r="U7" s="12"/>
      <c r="V7" t="s">
        <v>32</v>
      </c>
      <c r="W7" s="12"/>
      <c r="Y7" s="12"/>
      <c r="Z7" s="89"/>
      <c r="AA7" s="70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0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0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4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4"/>
      <c r="F9" s="117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4">
        <v>6</v>
      </c>
      <c r="F10" s="118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69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9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4"/>
      <c r="F11" s="118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0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0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4">
        <v>6</v>
      </c>
      <c r="F12" s="118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4"/>
      <c r="F13" s="118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4"/>
      <c r="F14" s="118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103">
        <v>17</v>
      </c>
      <c r="C15" s="65"/>
      <c r="D15" s="66">
        <v>12</v>
      </c>
      <c r="E15" s="116">
        <v>6</v>
      </c>
      <c r="F15" s="119">
        <v>12</v>
      </c>
      <c r="G15" s="120">
        <v>6</v>
      </c>
      <c r="H15" s="66">
        <v>19</v>
      </c>
      <c r="I15" s="65"/>
      <c r="J15" s="66">
        <v>19</v>
      </c>
      <c r="K15" s="65"/>
      <c r="L15" s="103">
        <v>6</v>
      </c>
      <c r="M15" s="67"/>
      <c r="N15" s="103">
        <v>6</v>
      </c>
      <c r="O15" s="67"/>
      <c r="P15" s="103">
        <v>13</v>
      </c>
      <c r="Q15" s="65"/>
      <c r="R15" s="66">
        <v>13</v>
      </c>
      <c r="S15" s="65"/>
      <c r="T15" s="66">
        <v>6</v>
      </c>
      <c r="U15" s="65"/>
      <c r="V15" s="106">
        <v>6</v>
      </c>
      <c r="W15" s="65"/>
      <c r="X15" s="103">
        <v>19</v>
      </c>
      <c r="Y15" s="65"/>
      <c r="Z15" s="66">
        <v>19</v>
      </c>
      <c r="AA15" s="65"/>
      <c r="AB15" s="66">
        <v>12</v>
      </c>
      <c r="AC15" s="65">
        <v>6</v>
      </c>
      <c r="AD15" s="103">
        <v>12</v>
      </c>
      <c r="AE15" s="65">
        <v>6</v>
      </c>
      <c r="AF15" s="103">
        <v>16</v>
      </c>
      <c r="AG15" s="65"/>
      <c r="AH15" s="64">
        <v>11</v>
      </c>
      <c r="AK15" s="11">
        <v>11</v>
      </c>
      <c r="AL15" s="82">
        <v>17</v>
      </c>
      <c r="AM15" s="83"/>
      <c r="AN15" s="84">
        <v>12</v>
      </c>
      <c r="AO15" s="85">
        <v>6</v>
      </c>
      <c r="AP15" s="84">
        <v>12</v>
      </c>
      <c r="AQ15" s="83">
        <v>6</v>
      </c>
      <c r="AR15" s="84">
        <v>19</v>
      </c>
      <c r="AS15" s="83"/>
      <c r="AT15" s="84">
        <v>19</v>
      </c>
      <c r="AU15" s="83"/>
      <c r="AV15" s="84">
        <v>6</v>
      </c>
      <c r="AW15" s="86"/>
      <c r="AX15" s="84">
        <v>6</v>
      </c>
      <c r="AY15" s="86"/>
      <c r="AZ15" s="84">
        <v>13</v>
      </c>
      <c r="BA15" s="83"/>
      <c r="BB15" s="84">
        <v>13</v>
      </c>
      <c r="BC15" s="83"/>
      <c r="BD15" s="84">
        <v>6</v>
      </c>
      <c r="BE15" s="83"/>
      <c r="BF15" s="84">
        <v>6</v>
      </c>
      <c r="BG15" s="83"/>
      <c r="BH15" s="84">
        <v>19</v>
      </c>
      <c r="BI15" s="83"/>
      <c r="BJ15" s="84">
        <v>19</v>
      </c>
      <c r="BK15" s="83"/>
      <c r="BL15" s="76">
        <v>12</v>
      </c>
      <c r="BM15" s="77">
        <v>6</v>
      </c>
      <c r="BN15" s="76">
        <v>12</v>
      </c>
      <c r="BO15" s="77">
        <v>6</v>
      </c>
      <c r="BP15" s="76">
        <v>16</v>
      </c>
      <c r="BQ15" s="77"/>
      <c r="BR15" s="64">
        <v>11</v>
      </c>
    </row>
    <row r="16" spans="1:70" ht="12.75">
      <c r="A16" s="59">
        <v>12</v>
      </c>
      <c r="B16" s="20">
        <v>6</v>
      </c>
      <c r="C16" s="60"/>
      <c r="D16" s="20">
        <v>8</v>
      </c>
      <c r="E16" s="61"/>
      <c r="F16" s="20">
        <v>8</v>
      </c>
      <c r="G16" s="60"/>
      <c r="H16" s="20">
        <v>10</v>
      </c>
      <c r="I16" s="60"/>
      <c r="J16" s="107">
        <v>10</v>
      </c>
      <c r="K16" s="60"/>
      <c r="L16" s="62">
        <v>6</v>
      </c>
      <c r="M16" s="63"/>
      <c r="N16" s="62">
        <v>6</v>
      </c>
      <c r="O16" s="63"/>
      <c r="P16" s="114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78">
        <v>6</v>
      </c>
      <c r="AM16" s="79"/>
      <c r="AN16" s="78">
        <v>8</v>
      </c>
      <c r="AO16" s="80"/>
      <c r="AP16" s="78">
        <v>8</v>
      </c>
      <c r="AQ16" s="79"/>
      <c r="AR16" s="78">
        <v>10</v>
      </c>
      <c r="AS16" s="79"/>
      <c r="AT16" s="78">
        <v>10</v>
      </c>
      <c r="AU16" s="79"/>
      <c r="AV16" s="78">
        <v>6</v>
      </c>
      <c r="AW16" s="81"/>
      <c r="AX16" s="78">
        <v>6</v>
      </c>
      <c r="AY16" s="81"/>
      <c r="AZ16" s="78">
        <v>6</v>
      </c>
      <c r="BA16" s="79"/>
      <c r="BB16" s="78">
        <v>6</v>
      </c>
      <c r="BC16" s="81"/>
      <c r="BD16" s="78">
        <v>6</v>
      </c>
      <c r="BE16" s="79"/>
      <c r="BF16" s="78">
        <v>6</v>
      </c>
      <c r="BG16" s="79"/>
      <c r="BH16" s="78">
        <v>6</v>
      </c>
      <c r="BI16" s="79"/>
      <c r="BJ16" s="78">
        <v>6</v>
      </c>
      <c r="BK16" s="81"/>
      <c r="BL16" s="78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107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107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107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107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3">
        <v>6</v>
      </c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5" t="s">
        <v>32</v>
      </c>
      <c r="C39" s="105" t="s">
        <v>32</v>
      </c>
      <c r="D39" s="105" t="s">
        <v>32</v>
      </c>
      <c r="E39" s="105" t="s">
        <v>32</v>
      </c>
      <c r="F39" s="105" t="s">
        <v>32</v>
      </c>
      <c r="G39" s="105" t="s">
        <v>32</v>
      </c>
      <c r="H39" s="105" t="s">
        <v>32</v>
      </c>
      <c r="I39" s="105" t="s">
        <v>32</v>
      </c>
      <c r="J39" s="105" t="s">
        <v>32</v>
      </c>
      <c r="K39" s="105" t="s">
        <v>32</v>
      </c>
      <c r="L39" s="105" t="s">
        <v>32</v>
      </c>
      <c r="M39" s="105" t="s">
        <v>32</v>
      </c>
      <c r="N39" s="105" t="s">
        <v>32</v>
      </c>
      <c r="O39" s="105" t="s">
        <v>32</v>
      </c>
      <c r="P39" s="105" t="s">
        <v>32</v>
      </c>
      <c r="Q39" s="105" t="s">
        <v>32</v>
      </c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5" t="s">
        <v>32</v>
      </c>
      <c r="Y39" s="105" t="s">
        <v>32</v>
      </c>
      <c r="Z39" s="105" t="s">
        <v>32</v>
      </c>
      <c r="AA39" s="105" t="s">
        <v>32</v>
      </c>
      <c r="AB39" s="105" t="s">
        <v>32</v>
      </c>
      <c r="AC39" s="105" t="s">
        <v>32</v>
      </c>
      <c r="AD39" s="105" t="s">
        <v>32</v>
      </c>
      <c r="AE39" s="105" t="s">
        <v>32</v>
      </c>
      <c r="AF39" s="105" t="s">
        <v>32</v>
      </c>
      <c r="AG39" s="105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232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3616</v>
      </c>
      <c r="AI41" s="97">
        <f>(AH41/BR41)*100</f>
        <v>99.31337544630597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7">
        <f>(AH42/BR42)*100</f>
        <v>98.34983498349835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7"/>
      <c r="AJ43" s="4"/>
    </row>
    <row r="44" spans="1:69" ht="12.75">
      <c r="A44" s="12" t="s">
        <v>21</v>
      </c>
      <c r="B44" s="109">
        <f>AL41-B41</f>
        <v>0</v>
      </c>
      <c r="C44" s="110"/>
      <c r="D44" s="109">
        <f>AN41-D41</f>
        <v>2</v>
      </c>
      <c r="E44" s="110"/>
      <c r="F44" s="109">
        <f>AP41-F41</f>
        <v>0</v>
      </c>
      <c r="G44" s="110"/>
      <c r="H44" s="99">
        <f>AR41-H41</f>
        <v>0</v>
      </c>
      <c r="I44" s="100"/>
      <c r="J44" s="99">
        <f>AT41-J41</f>
        <v>0</v>
      </c>
      <c r="K44" s="100"/>
      <c r="L44" s="99">
        <f>AV41-L41</f>
        <v>0</v>
      </c>
      <c r="M44" s="32"/>
      <c r="N44" s="99">
        <f>AX41-N41</f>
        <v>0</v>
      </c>
      <c r="O44" s="32"/>
      <c r="P44" s="113">
        <f>AZ41-P41</f>
        <v>23</v>
      </c>
      <c r="Q44" s="110"/>
      <c r="R44" s="99">
        <f>BB41-R41</f>
        <v>0</v>
      </c>
      <c r="S44" s="32"/>
      <c r="T44" s="99">
        <f>BD41-T41</f>
        <v>0</v>
      </c>
      <c r="U44" s="100"/>
      <c r="V44" s="99">
        <f>BF41-V41</f>
        <v>0</v>
      </c>
      <c r="W44" s="32"/>
      <c r="X44" s="99">
        <f>BH41-X41</f>
        <v>0</v>
      </c>
      <c r="Y44" s="100"/>
      <c r="Z44" s="99">
        <f>BJ41-Z41</f>
        <v>0</v>
      </c>
      <c r="AA44" s="100"/>
      <c r="AB44" s="99">
        <f>BL41-AB41</f>
        <v>0</v>
      </c>
      <c r="AC44" s="100"/>
      <c r="AD44" s="99">
        <f>BN41-AD41</f>
        <v>0</v>
      </c>
      <c r="AE44" s="100"/>
      <c r="AF44" s="101">
        <f>BP41-AF41</f>
        <v>0</v>
      </c>
      <c r="AG44" s="100"/>
      <c r="AH44" s="3">
        <f>SUM(B44:AG44)</f>
        <v>25</v>
      </c>
      <c r="AI44" s="98">
        <f>(AH44/BR41)*100</f>
        <v>0.6866245536940401</v>
      </c>
      <c r="AJ44" s="52" t="s">
        <v>25</v>
      </c>
      <c r="AL44"/>
      <c r="AM44"/>
      <c r="AN44" s="89">
        <f>AN41+AP41</f>
        <v>466</v>
      </c>
      <c r="AO44" s="89">
        <f>AO42+AQ42</f>
        <v>42</v>
      </c>
      <c r="AP44"/>
      <c r="AQ44"/>
      <c r="AR44" s="89">
        <f>AR41+AT41</f>
        <v>490</v>
      </c>
      <c r="AS44" s="89">
        <f>AS42+AU42</f>
        <v>30</v>
      </c>
      <c r="AT44"/>
      <c r="AU44"/>
      <c r="AV44" s="89">
        <f>AV41+AX41</f>
        <v>362</v>
      </c>
      <c r="AW44" s="89">
        <f>AW42+AY42</f>
        <v>0</v>
      </c>
      <c r="AX44"/>
      <c r="AY44"/>
      <c r="AZ44" s="89">
        <f>AZ41+BB41</f>
        <v>451</v>
      </c>
      <c r="BA44" s="89">
        <f>BA42+BC42</f>
        <v>12</v>
      </c>
      <c r="BB44"/>
      <c r="BC44"/>
      <c r="BD44" s="89">
        <f>BD41+BF41</f>
        <v>440</v>
      </c>
      <c r="BE44" s="89">
        <f>BE42+BG42</f>
        <v>68</v>
      </c>
      <c r="BF44"/>
      <c r="BG44"/>
      <c r="BH44" s="89">
        <f>BH41+BJ41</f>
        <v>526</v>
      </c>
      <c r="BI44" s="89">
        <f>BI42+BK42</f>
        <v>98</v>
      </c>
      <c r="BJ44"/>
      <c r="BK44"/>
      <c r="BL44" s="89">
        <f>BL41+BN41</f>
        <v>449</v>
      </c>
      <c r="BM44" s="89">
        <f>BM42+BO42</f>
        <v>41</v>
      </c>
      <c r="BN44"/>
      <c r="BO44"/>
      <c r="BP44" s="89">
        <f>BP41+AL41</f>
        <v>457</v>
      </c>
      <c r="BQ44" s="89">
        <f>BQ42+AM42</f>
        <v>12</v>
      </c>
    </row>
    <row r="45" spans="1:36" ht="12.75">
      <c r="A45" s="12" t="s">
        <v>23</v>
      </c>
      <c r="B45" s="111"/>
      <c r="C45" s="112">
        <f>AM42-C42</f>
        <v>0</v>
      </c>
      <c r="D45" s="111"/>
      <c r="E45" s="112">
        <f>AO42-E42</f>
        <v>0</v>
      </c>
      <c r="F45" s="111"/>
      <c r="G45" s="112">
        <f>AQ42-G42</f>
        <v>0</v>
      </c>
      <c r="H45" s="99"/>
      <c r="I45" s="102">
        <f>AS42-I42</f>
        <v>0</v>
      </c>
      <c r="J45" s="99"/>
      <c r="K45" s="102">
        <f>AU42-K42</f>
        <v>0</v>
      </c>
      <c r="L45" s="99"/>
      <c r="M45" s="102">
        <f>AW42-M42</f>
        <v>0</v>
      </c>
      <c r="N45" s="31"/>
      <c r="O45" s="102">
        <f>AY42-O42</f>
        <v>0</v>
      </c>
      <c r="P45" s="113"/>
      <c r="Q45" s="112">
        <f>BA42-Q42</f>
        <v>5</v>
      </c>
      <c r="R45" s="31"/>
      <c r="S45" s="102">
        <f>BC42-S42</f>
        <v>0</v>
      </c>
      <c r="T45" s="31"/>
      <c r="U45" s="102">
        <f>BE42-U42</f>
        <v>0</v>
      </c>
      <c r="V45" s="99"/>
      <c r="W45" s="102">
        <f>BG42-W42</f>
        <v>0</v>
      </c>
      <c r="X45" s="99"/>
      <c r="Y45" s="102">
        <f>BI42-Y42</f>
        <v>0</v>
      </c>
      <c r="Z45" s="99"/>
      <c r="AA45" s="102">
        <f>BK42-AA42</f>
        <v>0</v>
      </c>
      <c r="AB45" s="99"/>
      <c r="AC45" s="102">
        <f>BM42-AC42</f>
        <v>0</v>
      </c>
      <c r="AD45" s="99"/>
      <c r="AE45" s="102">
        <f>BO42-AE42</f>
        <v>0</v>
      </c>
      <c r="AF45" s="99"/>
      <c r="AG45" s="102">
        <f>BQ42-AG42</f>
        <v>0</v>
      </c>
      <c r="AH45" s="3">
        <f>SUM(B45:AG45)</f>
        <v>5</v>
      </c>
      <c r="AI45" s="98">
        <f>(AH45/BR42)*100</f>
        <v>1.65016501650165</v>
      </c>
      <c r="AJ45" s="52" t="s">
        <v>25</v>
      </c>
    </row>
    <row r="46" spans="2:16" ht="12.75">
      <c r="B46" s="71"/>
      <c r="C46" t="s">
        <v>26</v>
      </c>
      <c r="F46" s="72"/>
      <c r="G46" t="s">
        <v>27</v>
      </c>
      <c r="J46" s="75"/>
      <c r="K46" t="s">
        <v>28</v>
      </c>
      <c r="O46" s="108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2008-04-08T15:37:18Z</cp:lastPrinted>
  <dcterms:created xsi:type="dcterms:W3CDTF">2007-07-24T14:38:40Z</dcterms:created>
  <dcterms:modified xsi:type="dcterms:W3CDTF">2008-04-08T15:39:34Z</dcterms:modified>
  <cp:category/>
  <cp:version/>
  <cp:contentType/>
  <cp:contentStatus/>
</cp:coreProperties>
</file>